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Sheet1!$A$5:$S$198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<sst xmlns="http://schemas.openxmlformats.org/spreadsheetml/2006/main" count="944" uniqueCount="311">
  <si>
    <t>奈曼旗城乡低保公示名单</t>
  </si>
  <si>
    <t>现有   户家庭提出申请，要求享受最低生活保障，现将申请户本人提供情况公示如下：请予监督</t>
  </si>
  <si>
    <t>属地：治安镇                                                     公示时间： 2025年5月21日</t>
  </si>
  <si>
    <t>序号</t>
  </si>
  <si>
    <t>村名</t>
  </si>
  <si>
    <t>户主姓名</t>
  </si>
  <si>
    <t>家庭人员姓名</t>
  </si>
  <si>
    <t>与户主关系</t>
  </si>
  <si>
    <t>身份证号码</t>
  </si>
  <si>
    <t>户口性质</t>
  </si>
  <si>
    <t>婚姻状况</t>
  </si>
  <si>
    <t>健康状况</t>
  </si>
  <si>
    <t>现从事职业</t>
  </si>
  <si>
    <t>原享受人口</t>
  </si>
  <si>
    <t>原享受类别</t>
  </si>
  <si>
    <t>收入项目</t>
  </si>
  <si>
    <t>收入金额</t>
  </si>
  <si>
    <t>支出项目</t>
  </si>
  <si>
    <t>支出金额</t>
  </si>
  <si>
    <t>审核意见</t>
  </si>
  <si>
    <t>备注</t>
  </si>
  <si>
    <t>人口</t>
  </si>
  <si>
    <t>类别</t>
  </si>
  <si>
    <t>三号村</t>
  </si>
  <si>
    <t>王淑兰</t>
  </si>
  <si>
    <t>户主</t>
  </si>
  <si>
    <t>152326195006137882</t>
  </si>
  <si>
    <t>农业</t>
  </si>
  <si>
    <t>丧偶</t>
  </si>
  <si>
    <t>单侧膝关节骨性关节炎</t>
  </si>
  <si>
    <t>土地（ 15.87亩）</t>
  </si>
  <si>
    <t>缴纳养老保险</t>
  </si>
  <si>
    <t>超标</t>
  </si>
  <si>
    <t>李军</t>
  </si>
  <si>
    <t>152326197508307895</t>
  </si>
  <si>
    <t>已婚</t>
  </si>
  <si>
    <t>补贴收入</t>
  </si>
  <si>
    <t>缴纳医疗保险</t>
  </si>
  <si>
    <t>周旭辉</t>
  </si>
  <si>
    <t>妻子</t>
  </si>
  <si>
    <t>152326197511027886</t>
  </si>
  <si>
    <t>赡养费</t>
  </si>
  <si>
    <t>扣减金额</t>
  </si>
  <si>
    <t>李鸿舟</t>
  </si>
  <si>
    <t>长子</t>
  </si>
  <si>
    <t>150525201510127879</t>
  </si>
  <si>
    <t>未婚</t>
  </si>
  <si>
    <t>务工收入</t>
  </si>
  <si>
    <t>支出合计</t>
  </si>
  <si>
    <t>其他收入40
只
羊</t>
  </si>
  <si>
    <t xml:space="preserve">人均纯收入 </t>
  </si>
  <si>
    <t>收入合计</t>
  </si>
  <si>
    <t>王福生</t>
  </si>
  <si>
    <t>152326197501127875</t>
  </si>
  <si>
    <t>脑出血、癫痫</t>
  </si>
  <si>
    <t>土地（13亩）</t>
  </si>
  <si>
    <t>李海霞</t>
  </si>
  <si>
    <t>152326197905117884</t>
  </si>
  <si>
    <t>王贺</t>
  </si>
  <si>
    <t>152326200011047877</t>
  </si>
  <si>
    <t>沈阳万象城保安，工资3000/月</t>
  </si>
  <si>
    <t>其他收入（例如：养殖业收入、征地补偿等表明其他收入）</t>
  </si>
  <si>
    <t>王国良</t>
  </si>
  <si>
    <t>152326197502077873</t>
  </si>
  <si>
    <t>土地（13.69亩）</t>
  </si>
  <si>
    <t>冯淑英</t>
  </si>
  <si>
    <t>152326197405117888</t>
  </si>
  <si>
    <t>右乳腺恶性肿瘤</t>
  </si>
  <si>
    <t>152326199904067898</t>
  </si>
  <si>
    <t>开鲁打工、丰田轿车</t>
  </si>
  <si>
    <t>其他收入
4
头
牛</t>
  </si>
  <si>
    <t>七号村</t>
  </si>
  <si>
    <t>王合吉</t>
  </si>
  <si>
    <t>152326196103137870</t>
  </si>
  <si>
    <t>直肠粘膜脱垂</t>
  </si>
  <si>
    <t>土地（6.9/900亩）</t>
  </si>
  <si>
    <t>王淑云</t>
  </si>
  <si>
    <t>152326195907207884</t>
  </si>
  <si>
    <t>张秀兰</t>
  </si>
  <si>
    <t>152326194811257882</t>
  </si>
  <si>
    <t>土地（ 19亩）</t>
  </si>
  <si>
    <t>朱宝</t>
  </si>
  <si>
    <t>152326197410287873</t>
  </si>
  <si>
    <t>张晓红</t>
  </si>
  <si>
    <t>152326197612127886</t>
  </si>
  <si>
    <t>朱井玉</t>
  </si>
  <si>
    <t>152326196010107891</t>
  </si>
  <si>
    <t>双侧颈动脉斑块形成</t>
  </si>
  <si>
    <t>土地（17.5亩）</t>
  </si>
  <si>
    <t>张学兰</t>
  </si>
  <si>
    <t>152326196206127886</t>
  </si>
  <si>
    <t>小百兴图村</t>
  </si>
  <si>
    <t>张云</t>
  </si>
  <si>
    <t>152326194801244076</t>
  </si>
  <si>
    <t>右肺肺炎、肝功能异常</t>
  </si>
  <si>
    <t>土地（5.6亩）</t>
  </si>
  <si>
    <t>待定</t>
  </si>
  <si>
    <t>谭秀英</t>
  </si>
  <si>
    <t>152326195105034088</t>
  </si>
  <si>
    <t>王军</t>
  </si>
  <si>
    <t>152326197202274074</t>
  </si>
  <si>
    <t>脑梗死、2型糖尿病、布病</t>
  </si>
  <si>
    <t>土地（ 7.9亩）</t>
  </si>
  <si>
    <t>白小艳</t>
  </si>
  <si>
    <t>15232619821124148X</t>
  </si>
  <si>
    <t>王志强</t>
  </si>
  <si>
    <t>152326200410164077</t>
  </si>
  <si>
    <t>四川成都电子科技大学（大三）</t>
  </si>
  <si>
    <t>王志勇</t>
  </si>
  <si>
    <t>次子</t>
  </si>
  <si>
    <t>152326200812087879</t>
  </si>
  <si>
    <t>奈曼职高</t>
  </si>
  <si>
    <t>钱国军</t>
  </si>
  <si>
    <t>152326195106244029</t>
  </si>
  <si>
    <t>土地（ 9亩）</t>
  </si>
  <si>
    <t>朱翠霞</t>
  </si>
  <si>
    <t>152326195309124085</t>
  </si>
  <si>
    <t>糖尿病</t>
  </si>
  <si>
    <t>小包力皋村</t>
  </si>
  <si>
    <t>翟相荣</t>
  </si>
  <si>
    <t>152326194801154070</t>
  </si>
  <si>
    <t>老年病</t>
  </si>
  <si>
    <t>土地（ 9.5亩）</t>
  </si>
  <si>
    <t>朱凤荣</t>
  </si>
  <si>
    <t>152326195207074080</t>
  </si>
  <si>
    <t>张玉芝</t>
  </si>
  <si>
    <t>152326195303184087</t>
  </si>
  <si>
    <t>土地（ 18亩）</t>
  </si>
  <si>
    <t>王彪</t>
  </si>
  <si>
    <t>152326197812064074</t>
  </si>
  <si>
    <t>刁丽丽</t>
  </si>
  <si>
    <t>152326197907038186</t>
  </si>
  <si>
    <t>王红宇</t>
  </si>
  <si>
    <t>长女</t>
  </si>
  <si>
    <t>152326200202024088</t>
  </si>
  <si>
    <t>通辽民大（大四）</t>
  </si>
  <si>
    <t>王红婷</t>
  </si>
  <si>
    <t>次女</t>
  </si>
  <si>
    <t>152326200506257884</t>
  </si>
  <si>
    <t>内蒙古师范大学(大二）</t>
  </si>
  <si>
    <t>其他收入
8
头
牛</t>
  </si>
  <si>
    <t>王荣祥</t>
  </si>
  <si>
    <t>152326195607154071</t>
  </si>
  <si>
    <t>脑出血（2008年）</t>
  </si>
  <si>
    <t>土地（4.2亩）</t>
  </si>
  <si>
    <t>李秀芹</t>
  </si>
  <si>
    <t>152326195912264103</t>
  </si>
  <si>
    <t>张乃有</t>
  </si>
  <si>
    <t>152326195302144075</t>
  </si>
  <si>
    <t>土地（ 4亩）</t>
  </si>
  <si>
    <t>崔淑云</t>
  </si>
  <si>
    <t>152326195503154085</t>
  </si>
  <si>
    <t>心脏病</t>
  </si>
  <si>
    <t>李志</t>
  </si>
  <si>
    <t>152326196103304077</t>
  </si>
  <si>
    <t>土地（ 4.7亩）</t>
  </si>
  <si>
    <t>王树范</t>
  </si>
  <si>
    <t>152326196110054088</t>
  </si>
  <si>
    <t>双侧乳腺结节</t>
  </si>
  <si>
    <t>刘彩英</t>
  </si>
  <si>
    <t>152326196006144083</t>
  </si>
  <si>
    <t>土地（ 6亩）</t>
  </si>
  <si>
    <t>王明久</t>
  </si>
  <si>
    <t>152326196503154071</t>
  </si>
  <si>
    <t>土地（ 3.9亩）</t>
  </si>
  <si>
    <t>梁桂霞</t>
  </si>
  <si>
    <t>152326196502107882</t>
  </si>
  <si>
    <t>锁骨骨折</t>
  </si>
  <si>
    <t>胜利嘎查</t>
  </si>
  <si>
    <t>布和朝鲁</t>
  </si>
  <si>
    <t>152326198110017892</t>
  </si>
  <si>
    <t>椎间盘突出、腰椎退行渐变</t>
  </si>
  <si>
    <t>土地（ 4.8亩）</t>
  </si>
  <si>
    <t>宝玉荣</t>
  </si>
  <si>
    <t>152326197610217909</t>
  </si>
  <si>
    <t>李宏雯</t>
  </si>
  <si>
    <t>150525201005077882</t>
  </si>
  <si>
    <t>先心病、房间隔缺损</t>
  </si>
  <si>
    <t xml:space="preserve">其他收入
  4
  头
  牛
</t>
  </si>
  <si>
    <t>白土嘎查</t>
  </si>
  <si>
    <t>宝色音敖日卜</t>
  </si>
  <si>
    <t>152326195103117875</t>
  </si>
  <si>
    <t>脑血栓后遗症</t>
  </si>
  <si>
    <t>土地（ 20亩）</t>
  </si>
  <si>
    <t>包冰堂</t>
  </si>
  <si>
    <t>152326195504117905</t>
  </si>
  <si>
    <t>冠心病、高血压</t>
  </si>
  <si>
    <t>宝道格图</t>
  </si>
  <si>
    <t>152326197609257874</t>
  </si>
  <si>
    <t>青光眼</t>
  </si>
  <si>
    <t>土地（ 15+45亩）</t>
  </si>
  <si>
    <t>马金旦</t>
  </si>
  <si>
    <t>152326198002117888</t>
  </si>
  <si>
    <t>非毒性结节性甲状腺肿瘤</t>
  </si>
  <si>
    <t>彩霞</t>
  </si>
  <si>
    <t>152323200501146844</t>
  </si>
  <si>
    <t>内蒙古科技大学 大一</t>
  </si>
  <si>
    <t>宝高玉涵</t>
  </si>
  <si>
    <t>150525201001017946</t>
  </si>
  <si>
    <t>奈曼蒙中 高一 休学在家</t>
  </si>
  <si>
    <t>包金良</t>
  </si>
  <si>
    <t>母亲</t>
  </si>
  <si>
    <t>152326194903187885</t>
  </si>
  <si>
    <t>疑似抑郁
症</t>
  </si>
  <si>
    <t>其他收入
5头牛
16只羊</t>
  </si>
  <si>
    <t>东胡拉斯台嘎查</t>
  </si>
  <si>
    <t>包勿力吉得力根</t>
  </si>
  <si>
    <t>152326195802057875</t>
  </si>
  <si>
    <t>土地（ 20+120亩）</t>
  </si>
  <si>
    <t>马额日额其
木格</t>
  </si>
  <si>
    <t>152326196005247885</t>
  </si>
  <si>
    <t>宫颈癌、卧床不起、更换肾盂导管、转移性膀胱癌</t>
  </si>
  <si>
    <t>低保</t>
  </si>
  <si>
    <t>小八仙筒村</t>
  </si>
  <si>
    <t>罗振富</t>
  </si>
  <si>
    <t>152326195911157875</t>
  </si>
  <si>
    <t>短暂性脑缺血</t>
  </si>
  <si>
    <t>土地（10亩）</t>
  </si>
  <si>
    <t>高桂华</t>
  </si>
  <si>
    <t>152326196206297885</t>
  </si>
  <si>
    <t>王化臣</t>
  </si>
  <si>
    <t>152326196102107872</t>
  </si>
  <si>
    <t>肠息肉、胃炎</t>
  </si>
  <si>
    <t>土地（15+25包种）</t>
  </si>
  <si>
    <t>毛凤芝</t>
  </si>
  <si>
    <t>152326196202017903</t>
  </si>
  <si>
    <t>冠心病、腰间盘突出、视力2级</t>
  </si>
  <si>
    <t>杨桂芬</t>
  </si>
  <si>
    <t>152326193305207909</t>
  </si>
  <si>
    <t>厦淑琴</t>
  </si>
  <si>
    <t>152326195410017882</t>
  </si>
  <si>
    <t>腰间盘突出、高血压</t>
  </si>
  <si>
    <t>土地（ 10亩）</t>
  </si>
  <si>
    <t>冯国庆</t>
  </si>
  <si>
    <t>152326196610017873</t>
  </si>
  <si>
    <t>视网膜动脉血栓、脑梗死</t>
  </si>
  <si>
    <t>土地（ 8亩）</t>
  </si>
  <si>
    <t>孙金云</t>
  </si>
  <si>
    <t>152326196408257881</t>
  </si>
  <si>
    <t>王利</t>
  </si>
  <si>
    <t>152326197310047073</t>
  </si>
  <si>
    <t>前交通动脉破裂、蛛网膜出血、脑梗死</t>
  </si>
  <si>
    <t>土地（12亩）</t>
  </si>
  <si>
    <t>杜凤芹</t>
  </si>
  <si>
    <t>152326197504184082</t>
  </si>
  <si>
    <t>王诺</t>
  </si>
  <si>
    <t>孙子</t>
  </si>
  <si>
    <t>150525201812010051</t>
  </si>
  <si>
    <t>幼儿园</t>
  </si>
  <si>
    <t>六号村</t>
  </si>
  <si>
    <t>王红芹</t>
  </si>
  <si>
    <t>152326195703047882</t>
  </si>
  <si>
    <t>腰间盘突出、坐骨神经痛</t>
  </si>
  <si>
    <t>土地（ 7亩）</t>
  </si>
  <si>
    <t>齐国祥</t>
  </si>
  <si>
    <t>152326197408207870</t>
  </si>
  <si>
    <t>贾桂珍</t>
  </si>
  <si>
    <t>152326197901037887</t>
  </si>
  <si>
    <t>脑梗死</t>
  </si>
  <si>
    <t>齐建业</t>
  </si>
  <si>
    <t>15232620001230787X</t>
  </si>
  <si>
    <t>赤峰市政府劳务派遣安保、月工资2400</t>
  </si>
  <si>
    <t>邱风霞</t>
  </si>
  <si>
    <t>152326194008257883</t>
  </si>
  <si>
    <t>王春海</t>
  </si>
  <si>
    <t>152326196111197873</t>
  </si>
  <si>
    <t>土地（ 7+4亩保种亩）</t>
  </si>
  <si>
    <t>王艳珍</t>
  </si>
  <si>
    <t>152326196301097902</t>
  </si>
  <si>
    <t>冠状动脉粥样硬化</t>
  </si>
  <si>
    <t>王来福</t>
  </si>
  <si>
    <t>152326198509137896</t>
  </si>
  <si>
    <t>姚国权</t>
  </si>
  <si>
    <t>152326197010257878</t>
  </si>
  <si>
    <t>髌骨脱位、髌骨骨折</t>
  </si>
  <si>
    <t>土地（15.98亩）</t>
  </si>
  <si>
    <t>东艳红</t>
  </si>
  <si>
    <t>152326197207267906</t>
  </si>
  <si>
    <t>姚佳恒</t>
  </si>
  <si>
    <t>152326199402267871</t>
  </si>
  <si>
    <t xml:space="preserve">北京大兴饭店打工 </t>
  </si>
  <si>
    <t>姚佳欣</t>
  </si>
  <si>
    <t>152326200507167880</t>
  </si>
  <si>
    <t>二号村</t>
  </si>
  <si>
    <t>吕景阳</t>
  </si>
  <si>
    <t>152326194909047875</t>
  </si>
  <si>
    <t>哮喘、腿疼</t>
  </si>
  <si>
    <t>土地（ 14.5亩）</t>
  </si>
  <si>
    <t>赵艳民</t>
  </si>
  <si>
    <t>15232619550920790X</t>
  </si>
  <si>
    <t>冠心病、骨质疏松、高血压</t>
  </si>
  <si>
    <t>大包力皋村</t>
  </si>
  <si>
    <t>朱成龙</t>
  </si>
  <si>
    <t>15232619840406407X</t>
  </si>
  <si>
    <t>有车</t>
  </si>
  <si>
    <t>朱赫</t>
  </si>
  <si>
    <t>152326200710067877</t>
  </si>
  <si>
    <t>高三</t>
  </si>
  <si>
    <t>王秀芳</t>
  </si>
  <si>
    <t>152326196011254148</t>
  </si>
  <si>
    <t>左侧膝关节骨关节炎、半月板撕裂</t>
  </si>
  <si>
    <t>崔文军</t>
  </si>
  <si>
    <t>152326197105134096</t>
  </si>
  <si>
    <t>艾滋病阳性</t>
  </si>
  <si>
    <t>土地（3亩）</t>
  </si>
  <si>
    <t>王春华、崔海洋2口</t>
  </si>
  <si>
    <t>王春华</t>
  </si>
  <si>
    <t>152321196805021547</t>
  </si>
  <si>
    <t>右股骨粉碎性骨折、胸腔积液、骨髓炎</t>
  </si>
  <si>
    <t>崔海洋</t>
  </si>
  <si>
    <t>150525201209237884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</si>
</sst>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4"/>
      <color theme="1"/>
      <name val="黑体"/>
      <charset val="134"/>
    </font>
    <font>
      <sz val="14"/>
      <color theme="1"/>
      <name val="宋体"/>
      <charset val="134"/>
    </font>
    <font>
      <b/>
      <sz val="14"/>
      <color theme="1"/>
      <name val="仿宋_GB2312"/>
      <charset val="134"/>
    </font>
    <font>
      <b/>
      <sz val="10"/>
      <color theme="1"/>
      <name val="仿宋_GB2312"/>
      <charset val="134"/>
    </font>
    <font>
      <sz val="11"/>
      <color theme="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b/>
      <sz val="10.5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0.5"/>
      <color theme="1"/>
      <name val="Calibri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12" applyNumberFormat="0" applyAlignment="0" applyProtection="0">
      <alignment vertical="center"/>
    </xf>
    <xf numFmtId="0" fontId="21" fillId="5" borderId="13" applyNumberFormat="0" applyAlignment="0" applyProtection="0">
      <alignment vertical="center"/>
    </xf>
    <xf numFmtId="0" fontId="22" fillId="5" borderId="12" applyNumberFormat="0" applyAlignment="0" applyProtection="0">
      <alignment vertical="center"/>
    </xf>
    <xf numFmtId="0" fontId="23" fillId="6" borderId="14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1" fillId="0" borderId="0">
      <alignment vertical="center"/>
    </xf>
  </cellStyleXfs>
  <cellXfs count="6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2" xfId="49" applyFont="1" applyFill="1" applyBorder="1" applyAlignment="1">
      <alignment horizontal="center" vertical="center" textRotation="255" wrapText="1"/>
    </xf>
    <xf numFmtId="0" fontId="7" fillId="0" borderId="4" xfId="49" applyFont="1" applyFill="1" applyBorder="1" applyAlignment="1">
      <alignment horizontal="center" vertical="center" textRotation="255" wrapText="1"/>
    </xf>
    <xf numFmtId="0" fontId="7" fillId="0" borderId="5" xfId="49" applyFont="1" applyFill="1" applyBorder="1" applyAlignment="1">
      <alignment horizontal="center" vertical="center" wrapText="1"/>
    </xf>
    <xf numFmtId="0" fontId="7" fillId="0" borderId="5" xfId="49" applyFont="1" applyFill="1" applyBorder="1" applyAlignment="1">
      <alignment horizontal="center" vertical="center"/>
    </xf>
    <xf numFmtId="49" fontId="7" fillId="0" borderId="5" xfId="49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7" fillId="0" borderId="2" xfId="49" applyFont="1" applyFill="1" applyBorder="1" applyAlignment="1">
      <alignment horizontal="center" vertical="center"/>
    </xf>
    <xf numFmtId="49" fontId="7" fillId="0" borderId="2" xfId="49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2" xfId="49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/>
    </xf>
    <xf numFmtId="0" fontId="9" fillId="0" borderId="2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vertical="center"/>
    </xf>
    <xf numFmtId="0" fontId="11" fillId="0" borderId="2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/>
    </xf>
    <xf numFmtId="0" fontId="7" fillId="2" borderId="2" xfId="49" applyFont="1" applyFill="1" applyBorder="1" applyAlignment="1">
      <alignment horizontal="center" vertical="center" textRotation="255" wrapText="1"/>
    </xf>
    <xf numFmtId="0" fontId="7" fillId="2" borderId="4" xfId="49" applyFont="1" applyFill="1" applyBorder="1" applyAlignment="1">
      <alignment horizontal="center" vertical="center" textRotation="255" wrapText="1"/>
    </xf>
    <xf numFmtId="0" fontId="7" fillId="2" borderId="5" xfId="49" applyFont="1" applyFill="1" applyBorder="1" applyAlignment="1">
      <alignment horizontal="center" vertical="center" wrapText="1"/>
    </xf>
    <xf numFmtId="0" fontId="7" fillId="2" borderId="5" xfId="49" applyFont="1" applyFill="1" applyBorder="1" applyAlignment="1">
      <alignment horizontal="center" vertical="center"/>
    </xf>
    <xf numFmtId="49" fontId="7" fillId="2" borderId="5" xfId="49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7" fillId="2" borderId="2" xfId="49" applyFont="1" applyFill="1" applyBorder="1" applyAlignment="1">
      <alignment horizontal="center" vertical="center"/>
    </xf>
    <xf numFmtId="49" fontId="7" fillId="2" borderId="2" xfId="49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wrapText="1"/>
    </xf>
    <xf numFmtId="0" fontId="0" fillId="2" borderId="2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2" borderId="2" xfId="49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vertical="center" wrapText="1"/>
    </xf>
    <xf numFmtId="0" fontId="0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 wrapText="1"/>
    </xf>
    <xf numFmtId="0" fontId="0" fillId="2" borderId="6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vertical="center" wrapText="1"/>
    </xf>
    <xf numFmtId="0" fontId="8" fillId="0" borderId="2" xfId="0" applyFont="1" applyFill="1" applyBorder="1" applyAlignment="1" quotePrefix="1">
      <alignment horizontal="center" wrapText="1"/>
    </xf>
    <xf numFmtId="0" fontId="0" fillId="0" borderId="2" xfId="0" applyFont="1" applyFill="1" applyBorder="1" applyAlignment="1" quotePrefix="1">
      <alignment horizontal="center" vertical="center" wrapText="1"/>
    </xf>
    <xf numFmtId="0" fontId="8" fillId="2" borderId="2" xfId="0" applyFont="1" applyFill="1" applyBorder="1" applyAlignment="1" quotePrefix="1">
      <alignment horizont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dxfs count="1">
    <dxf>
      <fill>
        <patternFill patternType="solid">
          <fgColor rgb="FF92D050"/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S198"/>
  <sheetViews>
    <sheetView tabSelected="1" zoomScale="85" zoomScaleNormal="85" workbookViewId="0">
      <selection activeCell="D214" sqref="D214"/>
    </sheetView>
  </sheetViews>
  <sheetFormatPr defaultColWidth="9" defaultRowHeight="13.5"/>
  <cols>
    <col min="14" max="14" width="9.375"/>
    <col min="16" max="16" width="9.375"/>
  </cols>
  <sheetData>
    <row r="1" s="1" customFormat="1" ht="14.25" spans="1:18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="1" customFormat="1" ht="31.5" spans="1:18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="1" customFormat="1" ht="18.75" spans="1:18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="1" customFormat="1" ht="25" customHeight="1" spans="1:18">
      <c r="A4" s="5" t="s">
        <v>2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</row>
    <row r="5" s="1" customFormat="1" ht="15" spans="1:19">
      <c r="A5" s="6" t="s">
        <v>3</v>
      </c>
      <c r="B5" s="7" t="s">
        <v>4</v>
      </c>
      <c r="C5" s="6" t="s">
        <v>5</v>
      </c>
      <c r="D5" s="6" t="s">
        <v>6</v>
      </c>
      <c r="E5" s="6" t="s">
        <v>7</v>
      </c>
      <c r="F5" s="6" t="s">
        <v>8</v>
      </c>
      <c r="G5" s="6" t="s">
        <v>9</v>
      </c>
      <c r="H5" s="6" t="s">
        <v>10</v>
      </c>
      <c r="I5" s="6" t="s">
        <v>11</v>
      </c>
      <c r="J5" s="6" t="s">
        <v>12</v>
      </c>
      <c r="K5" s="6" t="s">
        <v>13</v>
      </c>
      <c r="L5" s="6" t="s">
        <v>14</v>
      </c>
      <c r="M5" s="6" t="s">
        <v>15</v>
      </c>
      <c r="N5" s="6" t="s">
        <v>16</v>
      </c>
      <c r="O5" s="6" t="s">
        <v>17</v>
      </c>
      <c r="P5" s="6" t="s">
        <v>18</v>
      </c>
      <c r="Q5" s="34" t="s">
        <v>19</v>
      </c>
      <c r="R5" s="35"/>
      <c r="S5" s="36" t="s">
        <v>20</v>
      </c>
    </row>
    <row r="6" s="1" customFormat="1" ht="15" hidden="1" spans="1:19">
      <c r="A6" s="8"/>
      <c r="B6" s="7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7" t="s">
        <v>21</v>
      </c>
      <c r="R6" s="37" t="s">
        <v>22</v>
      </c>
      <c r="S6" s="38"/>
    </row>
    <row r="7" s="1" customFormat="1" ht="41.25" hidden="1" spans="1:19">
      <c r="A7" s="9">
        <f>MAX($A$5:A6)+1</f>
        <v>1</v>
      </c>
      <c r="B7" s="10" t="s">
        <v>23</v>
      </c>
      <c r="C7" s="11" t="s">
        <v>24</v>
      </c>
      <c r="D7" s="12" t="s">
        <v>24</v>
      </c>
      <c r="E7" s="13" t="s">
        <v>25</v>
      </c>
      <c r="F7" s="14" t="s">
        <v>26</v>
      </c>
      <c r="G7" s="15" t="s">
        <v>27</v>
      </c>
      <c r="H7" s="16" t="s">
        <v>28</v>
      </c>
      <c r="I7" s="12" t="s">
        <v>29</v>
      </c>
      <c r="J7" s="12"/>
      <c r="K7" s="27"/>
      <c r="L7" s="20"/>
      <c r="M7" s="20" t="s">
        <v>30</v>
      </c>
      <c r="N7" s="20">
        <v>6982.8</v>
      </c>
      <c r="O7" s="15" t="s">
        <v>31</v>
      </c>
      <c r="P7" s="21">
        <v>400</v>
      </c>
      <c r="Q7" s="21"/>
      <c r="R7" s="39"/>
      <c r="S7" s="23" t="s">
        <v>32</v>
      </c>
    </row>
    <row r="8" s="1" customFormat="1" ht="24.75" hidden="1" spans="1:19">
      <c r="A8" s="17"/>
      <c r="B8" s="10"/>
      <c r="C8" s="11"/>
      <c r="D8" s="18" t="s">
        <v>33</v>
      </c>
      <c r="E8" s="18" t="s">
        <v>25</v>
      </c>
      <c r="F8" s="19" t="s">
        <v>34</v>
      </c>
      <c r="G8" s="15" t="s">
        <v>27</v>
      </c>
      <c r="H8" s="16" t="s">
        <v>35</v>
      </c>
      <c r="I8" s="28"/>
      <c r="J8" s="12"/>
      <c r="K8" s="29"/>
      <c r="L8" s="20"/>
      <c r="M8" s="26" t="s">
        <v>36</v>
      </c>
      <c r="N8" s="20">
        <v>458.9</v>
      </c>
      <c r="O8" s="15" t="s">
        <v>37</v>
      </c>
      <c r="P8" s="21">
        <v>1600</v>
      </c>
      <c r="Q8" s="21"/>
      <c r="R8" s="39"/>
      <c r="S8" s="23"/>
    </row>
    <row r="9" s="1" customFormat="1" ht="24.75" hidden="1" spans="1:19">
      <c r="A9" s="17"/>
      <c r="B9" s="10"/>
      <c r="C9" s="11"/>
      <c r="D9" s="20" t="s">
        <v>38</v>
      </c>
      <c r="E9" s="21" t="s">
        <v>39</v>
      </c>
      <c r="F9" s="66" t="s">
        <v>40</v>
      </c>
      <c r="G9" s="15" t="s">
        <v>27</v>
      </c>
      <c r="H9" s="16" t="s">
        <v>35</v>
      </c>
      <c r="I9" s="20"/>
      <c r="J9" s="20"/>
      <c r="K9" s="29"/>
      <c r="L9" s="20"/>
      <c r="M9" s="20" t="s">
        <v>41</v>
      </c>
      <c r="N9" s="20">
        <v>4922</v>
      </c>
      <c r="O9" s="15" t="s">
        <v>42</v>
      </c>
      <c r="P9" s="21"/>
      <c r="Q9" s="21"/>
      <c r="R9" s="39"/>
      <c r="S9" s="23"/>
    </row>
    <row r="10" s="1" customFormat="1" ht="24.75" hidden="1" spans="1:19">
      <c r="A10" s="17"/>
      <c r="B10" s="10"/>
      <c r="C10" s="11"/>
      <c r="D10" s="20" t="s">
        <v>43</v>
      </c>
      <c r="E10" s="21" t="s">
        <v>44</v>
      </c>
      <c r="F10" s="66" t="s">
        <v>45</v>
      </c>
      <c r="G10" s="15" t="s">
        <v>27</v>
      </c>
      <c r="H10" s="16" t="s">
        <v>46</v>
      </c>
      <c r="I10" s="20"/>
      <c r="J10" s="20"/>
      <c r="K10" s="29"/>
      <c r="L10" s="20"/>
      <c r="M10" s="26" t="s">
        <v>47</v>
      </c>
      <c r="N10" s="20">
        <v>25528</v>
      </c>
      <c r="O10" s="26" t="s">
        <v>48</v>
      </c>
      <c r="P10" s="21">
        <f>P7+P8+P9</f>
        <v>2000</v>
      </c>
      <c r="Q10" s="21"/>
      <c r="R10" s="39"/>
      <c r="S10" s="23"/>
    </row>
    <row r="11" s="1" customFormat="1" ht="54.75" hidden="1" spans="1:19">
      <c r="A11" s="17"/>
      <c r="B11" s="10"/>
      <c r="C11" s="11"/>
      <c r="D11" s="23"/>
      <c r="E11" s="23"/>
      <c r="F11" s="24"/>
      <c r="G11" s="23"/>
      <c r="H11" s="23"/>
      <c r="I11" s="23"/>
      <c r="J11" s="24"/>
      <c r="K11" s="29"/>
      <c r="L11" s="26"/>
      <c r="M11" s="30" t="s">
        <v>49</v>
      </c>
      <c r="N11" s="30">
        <v>6000</v>
      </c>
      <c r="O11" s="24" t="s">
        <v>50</v>
      </c>
      <c r="P11" s="31">
        <v>10472.9</v>
      </c>
      <c r="Q11" s="31"/>
      <c r="R11" s="26"/>
      <c r="S11" s="23"/>
    </row>
    <row r="12" s="1" customFormat="1" ht="15" hidden="1" spans="1:19">
      <c r="A12" s="25"/>
      <c r="B12" s="10"/>
      <c r="C12" s="11"/>
      <c r="D12" s="26"/>
      <c r="E12" s="23"/>
      <c r="F12" s="26"/>
      <c r="G12" s="26"/>
      <c r="H12" s="26"/>
      <c r="I12" s="26"/>
      <c r="J12" s="30"/>
      <c r="K12" s="32"/>
      <c r="L12" s="26"/>
      <c r="M12" s="26" t="s">
        <v>51</v>
      </c>
      <c r="N12" s="26">
        <f>N7+N8+N9+N10+N11</f>
        <v>43891.7</v>
      </c>
      <c r="O12" s="24"/>
      <c r="P12" s="33"/>
      <c r="Q12" s="33"/>
      <c r="R12" s="26"/>
      <c r="S12" s="23"/>
    </row>
    <row r="13" s="1" customFormat="1" ht="27.75" hidden="1" spans="1:19">
      <c r="A13" s="9">
        <f>MAX($A$5:A12)+1</f>
        <v>2</v>
      </c>
      <c r="B13" s="10" t="s">
        <v>23</v>
      </c>
      <c r="C13" s="11" t="s">
        <v>52</v>
      </c>
      <c r="D13" s="12" t="s">
        <v>52</v>
      </c>
      <c r="E13" s="13" t="s">
        <v>25</v>
      </c>
      <c r="F13" s="14" t="s">
        <v>53</v>
      </c>
      <c r="G13" s="15" t="s">
        <v>27</v>
      </c>
      <c r="H13" s="16" t="s">
        <v>35</v>
      </c>
      <c r="I13" s="12" t="s">
        <v>54</v>
      </c>
      <c r="J13" s="12"/>
      <c r="K13" s="27"/>
      <c r="L13" s="20"/>
      <c r="M13" s="20" t="s">
        <v>55</v>
      </c>
      <c r="N13" s="20">
        <v>5720</v>
      </c>
      <c r="O13" s="15" t="s">
        <v>31</v>
      </c>
      <c r="P13" s="21">
        <v>400</v>
      </c>
      <c r="Q13" s="21"/>
      <c r="R13" s="39"/>
      <c r="S13" s="23" t="s">
        <v>32</v>
      </c>
    </row>
    <row r="14" s="1" customFormat="1" ht="24.75" hidden="1" spans="1:19">
      <c r="A14" s="17"/>
      <c r="B14" s="10"/>
      <c r="C14" s="11"/>
      <c r="D14" s="18" t="s">
        <v>56</v>
      </c>
      <c r="E14" s="18" t="s">
        <v>39</v>
      </c>
      <c r="F14" s="19" t="s">
        <v>57</v>
      </c>
      <c r="G14" s="15" t="s">
        <v>27</v>
      </c>
      <c r="H14" s="16" t="s">
        <v>35</v>
      </c>
      <c r="I14" s="28"/>
      <c r="J14" s="12"/>
      <c r="K14" s="29"/>
      <c r="L14" s="20"/>
      <c r="M14" s="26" t="s">
        <v>36</v>
      </c>
      <c r="N14" s="20">
        <v>1728.75</v>
      </c>
      <c r="O14" s="15" t="s">
        <v>37</v>
      </c>
      <c r="P14" s="21">
        <v>1200</v>
      </c>
      <c r="Q14" s="21"/>
      <c r="R14" s="39"/>
      <c r="S14" s="23"/>
    </row>
    <row r="15" s="1" customFormat="1" ht="54.75" hidden="1" spans="1:19">
      <c r="A15" s="17"/>
      <c r="B15" s="10"/>
      <c r="C15" s="11"/>
      <c r="D15" s="20" t="s">
        <v>58</v>
      </c>
      <c r="E15" s="21" t="s">
        <v>44</v>
      </c>
      <c r="F15" s="66" t="s">
        <v>59</v>
      </c>
      <c r="G15" s="15" t="s">
        <v>27</v>
      </c>
      <c r="H15" s="16" t="s">
        <v>46</v>
      </c>
      <c r="I15" s="20"/>
      <c r="J15" s="20" t="s">
        <v>60</v>
      </c>
      <c r="K15" s="29"/>
      <c r="L15" s="20"/>
      <c r="M15" s="20" t="s">
        <v>41</v>
      </c>
      <c r="N15" s="20"/>
      <c r="O15" s="15" t="s">
        <v>42</v>
      </c>
      <c r="P15" s="21"/>
      <c r="Q15" s="21"/>
      <c r="R15" s="39"/>
      <c r="S15" s="23"/>
    </row>
    <row r="16" s="1" customFormat="1" ht="15" hidden="1" spans="1:19">
      <c r="A16" s="17"/>
      <c r="B16" s="10"/>
      <c r="C16" s="11"/>
      <c r="D16" s="20"/>
      <c r="E16" s="21"/>
      <c r="F16" s="22"/>
      <c r="G16" s="15"/>
      <c r="H16" s="16"/>
      <c r="I16" s="20"/>
      <c r="J16" s="20"/>
      <c r="K16" s="29"/>
      <c r="L16" s="20"/>
      <c r="M16" s="26" t="s">
        <v>47</v>
      </c>
      <c r="N16" s="20">
        <v>36470</v>
      </c>
      <c r="O16" s="26" t="s">
        <v>48</v>
      </c>
      <c r="P16" s="21">
        <f>P13+P14+P15</f>
        <v>1600</v>
      </c>
      <c r="Q16" s="21"/>
      <c r="R16" s="39"/>
      <c r="S16" s="23"/>
    </row>
    <row r="17" s="1" customFormat="1" ht="95.25" hidden="1" spans="1:19">
      <c r="A17" s="17"/>
      <c r="B17" s="10"/>
      <c r="C17" s="11"/>
      <c r="D17" s="23"/>
      <c r="E17" s="23"/>
      <c r="F17" s="24"/>
      <c r="G17" s="23"/>
      <c r="H17" s="23"/>
      <c r="I17" s="23"/>
      <c r="J17" s="24"/>
      <c r="K17" s="29"/>
      <c r="L17" s="26"/>
      <c r="M17" s="30" t="s">
        <v>61</v>
      </c>
      <c r="N17" s="30"/>
      <c r="O17" s="24" t="s">
        <v>50</v>
      </c>
      <c r="P17" s="31">
        <v>14106</v>
      </c>
      <c r="Q17" s="31"/>
      <c r="R17" s="26"/>
      <c r="S17" s="23"/>
    </row>
    <row r="18" s="1" customFormat="1" ht="15" hidden="1" spans="1:19">
      <c r="A18" s="25"/>
      <c r="B18" s="10"/>
      <c r="C18" s="11"/>
      <c r="D18" s="26"/>
      <c r="E18" s="23"/>
      <c r="F18" s="26"/>
      <c r="G18" s="26"/>
      <c r="H18" s="26"/>
      <c r="I18" s="26"/>
      <c r="J18" s="30"/>
      <c r="K18" s="32"/>
      <c r="L18" s="26"/>
      <c r="M18" s="26" t="s">
        <v>51</v>
      </c>
      <c r="N18" s="26">
        <f>N13+N14+N15+N16+N17</f>
        <v>43918.75</v>
      </c>
      <c r="O18" s="24"/>
      <c r="P18" s="33"/>
      <c r="Q18" s="33"/>
      <c r="R18" s="26"/>
      <c r="S18" s="23"/>
    </row>
    <row r="19" s="1" customFormat="1" ht="41.25" hidden="1" spans="1:19">
      <c r="A19" s="9">
        <f>MAX($A$5:A18)+1</f>
        <v>3</v>
      </c>
      <c r="B19" s="10" t="s">
        <v>23</v>
      </c>
      <c r="C19" s="11" t="s">
        <v>62</v>
      </c>
      <c r="D19" s="12" t="s">
        <v>62</v>
      </c>
      <c r="E19" s="13" t="s">
        <v>25</v>
      </c>
      <c r="F19" s="14" t="s">
        <v>63</v>
      </c>
      <c r="G19" s="15" t="s">
        <v>27</v>
      </c>
      <c r="H19" s="16" t="s">
        <v>35</v>
      </c>
      <c r="I19" s="12"/>
      <c r="J19" s="12"/>
      <c r="K19" s="27"/>
      <c r="L19" s="20"/>
      <c r="M19" s="20" t="s">
        <v>64</v>
      </c>
      <c r="N19" s="20">
        <v>6023.6</v>
      </c>
      <c r="O19" s="15" t="s">
        <v>31</v>
      </c>
      <c r="P19" s="21">
        <v>400</v>
      </c>
      <c r="Q19" s="21"/>
      <c r="R19" s="39"/>
      <c r="S19" s="23" t="s">
        <v>32</v>
      </c>
    </row>
    <row r="20" s="1" customFormat="1" ht="24.75" hidden="1" spans="1:19">
      <c r="A20" s="17"/>
      <c r="B20" s="10"/>
      <c r="C20" s="11"/>
      <c r="D20" s="18" t="s">
        <v>65</v>
      </c>
      <c r="E20" s="18" t="s">
        <v>39</v>
      </c>
      <c r="F20" s="19" t="s">
        <v>66</v>
      </c>
      <c r="G20" s="15" t="s">
        <v>27</v>
      </c>
      <c r="H20" s="16" t="s">
        <v>35</v>
      </c>
      <c r="I20" s="28" t="s">
        <v>67</v>
      </c>
      <c r="J20" s="12"/>
      <c r="K20" s="29"/>
      <c r="L20" s="20"/>
      <c r="M20" s="26" t="s">
        <v>36</v>
      </c>
      <c r="N20" s="20">
        <v>1145.87</v>
      </c>
      <c r="O20" s="15" t="s">
        <v>37</v>
      </c>
      <c r="P20" s="21">
        <v>1200</v>
      </c>
      <c r="Q20" s="21"/>
      <c r="R20" s="39"/>
      <c r="S20" s="23"/>
    </row>
    <row r="21" s="1" customFormat="1" ht="41.25" hidden="1" spans="1:19">
      <c r="A21" s="17"/>
      <c r="B21" s="10"/>
      <c r="C21" s="11"/>
      <c r="D21" s="20" t="s">
        <v>58</v>
      </c>
      <c r="E21" s="21" t="s">
        <v>44</v>
      </c>
      <c r="F21" s="66" t="s">
        <v>68</v>
      </c>
      <c r="G21" s="15" t="s">
        <v>27</v>
      </c>
      <c r="H21" s="16" t="s">
        <v>46</v>
      </c>
      <c r="I21" s="20"/>
      <c r="J21" s="20" t="s">
        <v>69</v>
      </c>
      <c r="K21" s="29"/>
      <c r="L21" s="20"/>
      <c r="M21" s="20" t="s">
        <v>41</v>
      </c>
      <c r="N21" s="20"/>
      <c r="O21" s="15" t="s">
        <v>42</v>
      </c>
      <c r="P21" s="21">
        <v>7294</v>
      </c>
      <c r="Q21" s="21"/>
      <c r="R21" s="39"/>
      <c r="S21" s="23"/>
    </row>
    <row r="22" s="1" customFormat="1" ht="15" hidden="1" spans="1:19">
      <c r="A22" s="17"/>
      <c r="B22" s="10"/>
      <c r="C22" s="11"/>
      <c r="D22" s="20"/>
      <c r="E22" s="21"/>
      <c r="F22" s="22"/>
      <c r="G22" s="15"/>
      <c r="H22" s="16"/>
      <c r="I22" s="20"/>
      <c r="J22" s="20"/>
      <c r="K22" s="29"/>
      <c r="L22" s="20"/>
      <c r="M22" s="26" t="s">
        <v>47</v>
      </c>
      <c r="N22" s="20">
        <v>36764.5</v>
      </c>
      <c r="O22" s="26" t="s">
        <v>48</v>
      </c>
      <c r="P22" s="21">
        <f>P19+P20+P21</f>
        <v>8894</v>
      </c>
      <c r="Q22" s="21"/>
      <c r="R22" s="39"/>
      <c r="S22" s="23"/>
    </row>
    <row r="23" s="1" customFormat="1" ht="54.75" hidden="1" spans="1:19">
      <c r="A23" s="17"/>
      <c r="B23" s="10"/>
      <c r="C23" s="11"/>
      <c r="D23" s="23"/>
      <c r="E23" s="23"/>
      <c r="F23" s="24"/>
      <c r="G23" s="23"/>
      <c r="H23" s="23"/>
      <c r="I23" s="23"/>
      <c r="J23" s="24"/>
      <c r="K23" s="29"/>
      <c r="L23" s="26"/>
      <c r="M23" s="30" t="s">
        <v>70</v>
      </c>
      <c r="N23" s="30">
        <v>3200</v>
      </c>
      <c r="O23" s="24" t="s">
        <v>50</v>
      </c>
      <c r="P23" s="31">
        <v>12746.6</v>
      </c>
      <c r="Q23" s="31"/>
      <c r="R23" s="26"/>
      <c r="S23" s="23"/>
    </row>
    <row r="24" s="1" customFormat="1" ht="15" hidden="1" spans="1:19">
      <c r="A24" s="25"/>
      <c r="B24" s="10"/>
      <c r="C24" s="11"/>
      <c r="D24" s="26"/>
      <c r="E24" s="23"/>
      <c r="F24" s="26"/>
      <c r="G24" s="26"/>
      <c r="H24" s="26"/>
      <c r="I24" s="26"/>
      <c r="J24" s="30"/>
      <c r="K24" s="32"/>
      <c r="L24" s="26"/>
      <c r="M24" s="26" t="s">
        <v>51</v>
      </c>
      <c r="N24" s="26">
        <f>N19+N20+N21+N22+N23</f>
        <v>47133.97</v>
      </c>
      <c r="O24" s="24"/>
      <c r="P24" s="33"/>
      <c r="Q24" s="33"/>
      <c r="R24" s="26"/>
      <c r="S24" s="23"/>
    </row>
    <row r="25" s="1" customFormat="1" ht="54.75" hidden="1" spans="1:19">
      <c r="A25" s="9">
        <f>MAX($A$5:A24)+1</f>
        <v>4</v>
      </c>
      <c r="B25" s="10" t="s">
        <v>71</v>
      </c>
      <c r="C25" s="11" t="s">
        <v>72</v>
      </c>
      <c r="D25" s="12" t="s">
        <v>72</v>
      </c>
      <c r="E25" s="13" t="s">
        <v>25</v>
      </c>
      <c r="F25" s="14" t="s">
        <v>73</v>
      </c>
      <c r="G25" s="15" t="s">
        <v>27</v>
      </c>
      <c r="H25" s="16" t="s">
        <v>35</v>
      </c>
      <c r="I25" s="12" t="s">
        <v>74</v>
      </c>
      <c r="J25" s="12"/>
      <c r="K25" s="27"/>
      <c r="L25" s="20"/>
      <c r="M25" s="20" t="s">
        <v>75</v>
      </c>
      <c r="N25" s="20">
        <v>5850</v>
      </c>
      <c r="O25" s="15" t="s">
        <v>31</v>
      </c>
      <c r="P25" s="21"/>
      <c r="Q25" s="21"/>
      <c r="R25" s="39"/>
      <c r="S25" s="23" t="s">
        <v>32</v>
      </c>
    </row>
    <row r="26" s="1" customFormat="1" ht="24.75" hidden="1" spans="1:19">
      <c r="A26" s="17"/>
      <c r="B26" s="10"/>
      <c r="C26" s="11"/>
      <c r="D26" s="18" t="s">
        <v>76</v>
      </c>
      <c r="E26" s="18" t="s">
        <v>39</v>
      </c>
      <c r="F26" s="19" t="s">
        <v>77</v>
      </c>
      <c r="G26" s="15" t="s">
        <v>27</v>
      </c>
      <c r="H26" s="16" t="s">
        <v>35</v>
      </c>
      <c r="I26" s="28"/>
      <c r="J26" s="12"/>
      <c r="K26" s="29"/>
      <c r="L26" s="20"/>
      <c r="M26" s="26" t="s">
        <v>36</v>
      </c>
      <c r="N26" s="20">
        <v>1794.18</v>
      </c>
      <c r="O26" s="15" t="s">
        <v>37</v>
      </c>
      <c r="P26" s="21">
        <v>800</v>
      </c>
      <c r="Q26" s="21"/>
      <c r="R26" s="39"/>
      <c r="S26" s="23"/>
    </row>
    <row r="27" s="1" customFormat="1" ht="15" hidden="1" spans="1:19">
      <c r="A27" s="17"/>
      <c r="B27" s="10"/>
      <c r="C27" s="11"/>
      <c r="D27" s="20"/>
      <c r="E27" s="21"/>
      <c r="F27" s="22"/>
      <c r="G27" s="15"/>
      <c r="H27" s="16"/>
      <c r="I27" s="20"/>
      <c r="J27" s="20"/>
      <c r="K27" s="29"/>
      <c r="L27" s="20"/>
      <c r="M27" s="20" t="s">
        <v>41</v>
      </c>
      <c r="N27" s="20">
        <v>10270</v>
      </c>
      <c r="O27" s="15" t="s">
        <v>42</v>
      </c>
      <c r="P27" s="21"/>
      <c r="Q27" s="21"/>
      <c r="R27" s="39"/>
      <c r="S27" s="23"/>
    </row>
    <row r="28" s="1" customFormat="1" ht="15" hidden="1" spans="1:19">
      <c r="A28" s="17"/>
      <c r="B28" s="10"/>
      <c r="C28" s="11"/>
      <c r="D28" s="20"/>
      <c r="E28" s="21"/>
      <c r="F28" s="22"/>
      <c r="G28" s="15"/>
      <c r="H28" s="16"/>
      <c r="I28" s="20"/>
      <c r="J28" s="20"/>
      <c r="K28" s="29"/>
      <c r="L28" s="20"/>
      <c r="M28" s="26" t="s">
        <v>47</v>
      </c>
      <c r="N28" s="20"/>
      <c r="O28" s="26" t="s">
        <v>48</v>
      </c>
      <c r="P28" s="21">
        <f>P25+P26+P27</f>
        <v>800</v>
      </c>
      <c r="Q28" s="21"/>
      <c r="R28" s="39"/>
      <c r="S28" s="23"/>
    </row>
    <row r="29" s="1" customFormat="1" ht="95.25" hidden="1" spans="1:19">
      <c r="A29" s="17"/>
      <c r="B29" s="10"/>
      <c r="C29" s="11"/>
      <c r="D29" s="23"/>
      <c r="E29" s="23"/>
      <c r="F29" s="24"/>
      <c r="G29" s="23"/>
      <c r="H29" s="23"/>
      <c r="I29" s="23"/>
      <c r="J29" s="24"/>
      <c r="K29" s="29"/>
      <c r="L29" s="26"/>
      <c r="M29" s="30" t="s">
        <v>61</v>
      </c>
      <c r="N29" s="30"/>
      <c r="O29" s="24" t="s">
        <v>50</v>
      </c>
      <c r="P29" s="31">
        <v>8557.19</v>
      </c>
      <c r="Q29" s="31"/>
      <c r="R29" s="26"/>
      <c r="S29" s="23"/>
    </row>
    <row r="30" s="1" customFormat="1" ht="15" hidden="1" spans="1:19">
      <c r="A30" s="25"/>
      <c r="B30" s="10"/>
      <c r="C30" s="11"/>
      <c r="D30" s="26"/>
      <c r="E30" s="23"/>
      <c r="F30" s="26"/>
      <c r="G30" s="26"/>
      <c r="H30" s="26"/>
      <c r="I30" s="26"/>
      <c r="J30" s="30"/>
      <c r="K30" s="32"/>
      <c r="L30" s="26"/>
      <c r="M30" s="26" t="s">
        <v>51</v>
      </c>
      <c r="N30" s="26">
        <f>N25+N26+N27+N28+N29</f>
        <v>17914.18</v>
      </c>
      <c r="O30" s="24"/>
      <c r="P30" s="33"/>
      <c r="Q30" s="33"/>
      <c r="R30" s="26"/>
      <c r="S30" s="23"/>
    </row>
    <row r="31" s="1" customFormat="1" ht="27.75" hidden="1" spans="1:19">
      <c r="A31" s="9">
        <f>MAX($A$5:A30)+1</f>
        <v>5</v>
      </c>
      <c r="B31" s="10" t="s">
        <v>71</v>
      </c>
      <c r="C31" s="11" t="s">
        <v>78</v>
      </c>
      <c r="D31" s="12" t="s">
        <v>78</v>
      </c>
      <c r="E31" s="13" t="s">
        <v>25</v>
      </c>
      <c r="F31" s="14" t="s">
        <v>79</v>
      </c>
      <c r="G31" s="15" t="s">
        <v>27</v>
      </c>
      <c r="H31" s="16" t="s">
        <v>28</v>
      </c>
      <c r="I31" s="12"/>
      <c r="J31" s="12"/>
      <c r="K31" s="27"/>
      <c r="L31" s="20"/>
      <c r="M31" s="20" t="s">
        <v>80</v>
      </c>
      <c r="N31" s="20">
        <v>8360</v>
      </c>
      <c r="O31" s="15" t="s">
        <v>31</v>
      </c>
      <c r="P31" s="21">
        <v>400</v>
      </c>
      <c r="Q31" s="21"/>
      <c r="R31" s="39"/>
      <c r="S31" s="23" t="s">
        <v>32</v>
      </c>
    </row>
    <row r="32" s="1" customFormat="1" ht="24.75" hidden="1" spans="1:19">
      <c r="A32" s="17"/>
      <c r="B32" s="10"/>
      <c r="C32" s="11"/>
      <c r="D32" s="18" t="s">
        <v>81</v>
      </c>
      <c r="E32" s="18" t="s">
        <v>25</v>
      </c>
      <c r="F32" s="19" t="s">
        <v>82</v>
      </c>
      <c r="G32" s="15" t="s">
        <v>27</v>
      </c>
      <c r="H32" s="16" t="s">
        <v>35</v>
      </c>
      <c r="I32" s="28"/>
      <c r="J32" s="12"/>
      <c r="K32" s="29"/>
      <c r="L32" s="20"/>
      <c r="M32" s="26" t="s">
        <v>36</v>
      </c>
      <c r="N32" s="20">
        <v>713.13</v>
      </c>
      <c r="O32" s="15" t="s">
        <v>37</v>
      </c>
      <c r="P32" s="21">
        <v>1200</v>
      </c>
      <c r="Q32" s="21"/>
      <c r="R32" s="39"/>
      <c r="S32" s="23"/>
    </row>
    <row r="33" s="1" customFormat="1" ht="24.75" hidden="1" spans="1:19">
      <c r="A33" s="17"/>
      <c r="B33" s="10"/>
      <c r="C33" s="11"/>
      <c r="D33" s="20" t="s">
        <v>83</v>
      </c>
      <c r="E33" s="21" t="s">
        <v>39</v>
      </c>
      <c r="F33" s="66" t="s">
        <v>84</v>
      </c>
      <c r="G33" s="15" t="s">
        <v>27</v>
      </c>
      <c r="H33" s="16" t="s">
        <v>35</v>
      </c>
      <c r="I33" s="20"/>
      <c r="J33" s="20"/>
      <c r="K33" s="29"/>
      <c r="L33" s="20"/>
      <c r="M33" s="20" t="s">
        <v>41</v>
      </c>
      <c r="N33" s="20">
        <v>5651.4</v>
      </c>
      <c r="O33" s="15" t="s">
        <v>42</v>
      </c>
      <c r="P33" s="21"/>
      <c r="Q33" s="21"/>
      <c r="R33" s="39"/>
      <c r="S33" s="23"/>
    </row>
    <row r="34" s="1" customFormat="1" ht="15" hidden="1" spans="1:19">
      <c r="A34" s="17"/>
      <c r="B34" s="10"/>
      <c r="C34" s="11"/>
      <c r="D34" s="20"/>
      <c r="E34" s="21"/>
      <c r="F34" s="22"/>
      <c r="G34" s="15"/>
      <c r="H34" s="16"/>
      <c r="I34" s="20"/>
      <c r="J34" s="20"/>
      <c r="K34" s="29"/>
      <c r="L34" s="20"/>
      <c r="M34" s="26" t="s">
        <v>47</v>
      </c>
      <c r="N34" s="20">
        <v>30999</v>
      </c>
      <c r="O34" s="26" t="s">
        <v>48</v>
      </c>
      <c r="P34" s="21">
        <f>P31+P32+P33</f>
        <v>1600</v>
      </c>
      <c r="Q34" s="21"/>
      <c r="R34" s="39"/>
      <c r="S34" s="23"/>
    </row>
    <row r="35" s="1" customFormat="1" ht="95.25" hidden="1" spans="1:19">
      <c r="A35" s="17"/>
      <c r="B35" s="10"/>
      <c r="C35" s="11"/>
      <c r="D35" s="23"/>
      <c r="E35" s="23"/>
      <c r="F35" s="24"/>
      <c r="G35" s="23"/>
      <c r="H35" s="23"/>
      <c r="I35" s="23"/>
      <c r="J35" s="24"/>
      <c r="K35" s="29"/>
      <c r="L35" s="26"/>
      <c r="M35" s="30" t="s">
        <v>61</v>
      </c>
      <c r="N35" s="30"/>
      <c r="O35" s="24" t="s">
        <v>50</v>
      </c>
      <c r="P35" s="31">
        <v>14707.8</v>
      </c>
      <c r="Q35" s="31"/>
      <c r="R35" s="26"/>
      <c r="S35" s="23"/>
    </row>
    <row r="36" s="1" customFormat="1" ht="15" hidden="1" spans="1:19">
      <c r="A36" s="25"/>
      <c r="B36" s="10"/>
      <c r="C36" s="11"/>
      <c r="D36" s="26"/>
      <c r="E36" s="23"/>
      <c r="F36" s="26"/>
      <c r="G36" s="26"/>
      <c r="H36" s="26"/>
      <c r="I36" s="26"/>
      <c r="J36" s="30"/>
      <c r="K36" s="32"/>
      <c r="L36" s="26"/>
      <c r="M36" s="26" t="s">
        <v>51</v>
      </c>
      <c r="N36" s="26">
        <f>N31+N32+N33+N34+N35</f>
        <v>45723.53</v>
      </c>
      <c r="O36" s="24"/>
      <c r="P36" s="33"/>
      <c r="Q36" s="33"/>
      <c r="R36" s="26"/>
      <c r="S36" s="23"/>
    </row>
    <row r="37" s="1" customFormat="1" ht="41.25" hidden="1" spans="1:19">
      <c r="A37" s="9">
        <f>MAX($A$5:A36)+1</f>
        <v>6</v>
      </c>
      <c r="B37" s="10" t="s">
        <v>71</v>
      </c>
      <c r="C37" s="11" t="s">
        <v>85</v>
      </c>
      <c r="D37" s="12" t="s">
        <v>85</v>
      </c>
      <c r="E37" s="13" t="s">
        <v>25</v>
      </c>
      <c r="F37" s="14" t="s">
        <v>86</v>
      </c>
      <c r="G37" s="15" t="s">
        <v>27</v>
      </c>
      <c r="H37" s="16" t="s">
        <v>35</v>
      </c>
      <c r="I37" s="12" t="s">
        <v>87</v>
      </c>
      <c r="J37" s="12"/>
      <c r="K37" s="27"/>
      <c r="L37" s="20"/>
      <c r="M37" s="20" t="s">
        <v>88</v>
      </c>
      <c r="N37" s="20">
        <v>7700</v>
      </c>
      <c r="O37" s="15" t="s">
        <v>31</v>
      </c>
      <c r="P37" s="21"/>
      <c r="Q37" s="21"/>
      <c r="R37" s="39"/>
      <c r="S37" s="23" t="s">
        <v>32</v>
      </c>
    </row>
    <row r="38" s="1" customFormat="1" ht="24.75" hidden="1" spans="1:19">
      <c r="A38" s="17"/>
      <c r="B38" s="10"/>
      <c r="C38" s="11"/>
      <c r="D38" s="18" t="s">
        <v>89</v>
      </c>
      <c r="E38" s="18" t="s">
        <v>39</v>
      </c>
      <c r="F38" s="19" t="s">
        <v>90</v>
      </c>
      <c r="G38" s="15" t="s">
        <v>27</v>
      </c>
      <c r="H38" s="16" t="s">
        <v>35</v>
      </c>
      <c r="I38" s="28"/>
      <c r="J38" s="12"/>
      <c r="K38" s="29"/>
      <c r="L38" s="20"/>
      <c r="M38" s="26" t="s">
        <v>36</v>
      </c>
      <c r="N38" s="20">
        <v>2153</v>
      </c>
      <c r="O38" s="15" t="s">
        <v>37</v>
      </c>
      <c r="P38" s="21">
        <v>800</v>
      </c>
      <c r="Q38" s="21"/>
      <c r="R38" s="39"/>
      <c r="S38" s="23"/>
    </row>
    <row r="39" s="1" customFormat="1" ht="15" hidden="1" spans="1:19">
      <c r="A39" s="17"/>
      <c r="B39" s="10"/>
      <c r="C39" s="11"/>
      <c r="D39" s="20"/>
      <c r="E39" s="21"/>
      <c r="F39" s="22"/>
      <c r="G39" s="15"/>
      <c r="H39" s="16"/>
      <c r="I39" s="20"/>
      <c r="J39" s="20"/>
      <c r="K39" s="29"/>
      <c r="L39" s="20"/>
      <c r="M39" s="20" t="s">
        <v>41</v>
      </c>
      <c r="N39" s="20">
        <v>5469</v>
      </c>
      <c r="O39" s="15" t="s">
        <v>42</v>
      </c>
      <c r="P39" s="21"/>
      <c r="Q39" s="21"/>
      <c r="R39" s="39"/>
      <c r="S39" s="23"/>
    </row>
    <row r="40" s="1" customFormat="1" ht="15" hidden="1" spans="1:19">
      <c r="A40" s="17"/>
      <c r="B40" s="10"/>
      <c r="C40" s="11"/>
      <c r="D40" s="20"/>
      <c r="E40" s="21"/>
      <c r="F40" s="22"/>
      <c r="G40" s="15"/>
      <c r="H40" s="16"/>
      <c r="I40" s="20"/>
      <c r="J40" s="20"/>
      <c r="K40" s="29"/>
      <c r="L40" s="20"/>
      <c r="M40" s="26" t="s">
        <v>47</v>
      </c>
      <c r="N40" s="20">
        <v>7294</v>
      </c>
      <c r="O40" s="26" t="s">
        <v>48</v>
      </c>
      <c r="P40" s="21">
        <f>P37+P38+P39</f>
        <v>800</v>
      </c>
      <c r="Q40" s="21"/>
      <c r="R40" s="39"/>
      <c r="S40" s="23"/>
    </row>
    <row r="41" s="1" customFormat="1" ht="95.25" hidden="1" spans="1:19">
      <c r="A41" s="17"/>
      <c r="B41" s="10"/>
      <c r="C41" s="11"/>
      <c r="D41" s="23"/>
      <c r="E41" s="23"/>
      <c r="F41" s="24"/>
      <c r="G41" s="23"/>
      <c r="H41" s="23"/>
      <c r="I41" s="23"/>
      <c r="J41" s="24"/>
      <c r="K41" s="29"/>
      <c r="L41" s="26"/>
      <c r="M41" s="30" t="s">
        <v>61</v>
      </c>
      <c r="N41" s="30"/>
      <c r="O41" s="24" t="s">
        <v>50</v>
      </c>
      <c r="P41" s="31">
        <v>10908</v>
      </c>
      <c r="Q41" s="31"/>
      <c r="R41" s="26"/>
      <c r="S41" s="23"/>
    </row>
    <row r="42" s="1" customFormat="1" ht="15" hidden="1" spans="1:19">
      <c r="A42" s="25"/>
      <c r="B42" s="10"/>
      <c r="C42" s="11"/>
      <c r="D42" s="26"/>
      <c r="E42" s="23"/>
      <c r="F42" s="26"/>
      <c r="G42" s="26"/>
      <c r="H42" s="26"/>
      <c r="I42" s="26"/>
      <c r="J42" s="30"/>
      <c r="K42" s="32"/>
      <c r="L42" s="26"/>
      <c r="M42" s="26" t="s">
        <v>51</v>
      </c>
      <c r="N42" s="26">
        <f>N37+N38+N39+N40+N41</f>
        <v>22616</v>
      </c>
      <c r="O42" s="24"/>
      <c r="P42" s="33"/>
      <c r="Q42" s="33"/>
      <c r="R42" s="26"/>
      <c r="S42" s="23"/>
    </row>
    <row r="43" s="1" customFormat="1" ht="41.25" hidden="1" spans="1:19">
      <c r="A43" s="9">
        <f>MAX($A$5:A42)+1</f>
        <v>7</v>
      </c>
      <c r="B43" s="10" t="s">
        <v>91</v>
      </c>
      <c r="C43" s="11" t="s">
        <v>92</v>
      </c>
      <c r="D43" s="12" t="s">
        <v>92</v>
      </c>
      <c r="E43" s="13" t="s">
        <v>25</v>
      </c>
      <c r="F43" s="14" t="s">
        <v>93</v>
      </c>
      <c r="G43" s="15" t="s">
        <v>27</v>
      </c>
      <c r="H43" s="16" t="s">
        <v>35</v>
      </c>
      <c r="I43" s="12" t="s">
        <v>94</v>
      </c>
      <c r="J43" s="12"/>
      <c r="K43" s="27"/>
      <c r="L43" s="20"/>
      <c r="M43" s="20" t="s">
        <v>95</v>
      </c>
      <c r="N43" s="20">
        <v>2464</v>
      </c>
      <c r="O43" s="15" t="s">
        <v>31</v>
      </c>
      <c r="P43" s="21"/>
      <c r="Q43" s="21"/>
      <c r="R43" s="39"/>
      <c r="S43" s="23" t="s">
        <v>96</v>
      </c>
    </row>
    <row r="44" s="1" customFormat="1" ht="24.75" hidden="1" spans="1:19">
      <c r="A44" s="17"/>
      <c r="B44" s="10"/>
      <c r="C44" s="11"/>
      <c r="D44" s="18" t="s">
        <v>97</v>
      </c>
      <c r="E44" s="18" t="s">
        <v>39</v>
      </c>
      <c r="F44" s="19" t="s">
        <v>98</v>
      </c>
      <c r="G44" s="15" t="s">
        <v>27</v>
      </c>
      <c r="H44" s="16" t="s">
        <v>35</v>
      </c>
      <c r="I44" s="28"/>
      <c r="J44" s="12"/>
      <c r="K44" s="29"/>
      <c r="L44" s="20"/>
      <c r="M44" s="26" t="s">
        <v>36</v>
      </c>
      <c r="N44" s="20">
        <v>1090.13</v>
      </c>
      <c r="O44" s="15" t="s">
        <v>37</v>
      </c>
      <c r="P44" s="21">
        <v>800</v>
      </c>
      <c r="Q44" s="21"/>
      <c r="R44" s="39"/>
      <c r="S44" s="23"/>
    </row>
    <row r="45" s="1" customFormat="1" ht="15" hidden="1" spans="1:19">
      <c r="A45" s="17"/>
      <c r="B45" s="10"/>
      <c r="C45" s="11"/>
      <c r="D45" s="20"/>
      <c r="E45" s="21"/>
      <c r="F45" s="22"/>
      <c r="G45" s="15"/>
      <c r="H45" s="16"/>
      <c r="I45" s="20"/>
      <c r="J45" s="20"/>
      <c r="K45" s="29"/>
      <c r="L45" s="20"/>
      <c r="M45" s="20" t="s">
        <v>41</v>
      </c>
      <c r="N45" s="20">
        <v>5834</v>
      </c>
      <c r="O45" s="15" t="s">
        <v>42</v>
      </c>
      <c r="P45" s="21"/>
      <c r="Q45" s="21"/>
      <c r="R45" s="39"/>
      <c r="S45" s="23"/>
    </row>
    <row r="46" s="1" customFormat="1" ht="15" hidden="1" spans="1:19">
      <c r="A46" s="17"/>
      <c r="B46" s="10"/>
      <c r="C46" s="11"/>
      <c r="D46" s="20"/>
      <c r="E46" s="21"/>
      <c r="F46" s="22"/>
      <c r="G46" s="15"/>
      <c r="H46" s="16"/>
      <c r="I46" s="20"/>
      <c r="J46" s="20"/>
      <c r="K46" s="29"/>
      <c r="L46" s="20"/>
      <c r="M46" s="26" t="s">
        <v>47</v>
      </c>
      <c r="N46" s="20"/>
      <c r="O46" s="26" t="s">
        <v>48</v>
      </c>
      <c r="P46" s="21">
        <f>P43+P44+P45</f>
        <v>800</v>
      </c>
      <c r="Q46" s="21"/>
      <c r="R46" s="39"/>
      <c r="S46" s="23"/>
    </row>
    <row r="47" s="1" customFormat="1" ht="95.25" hidden="1" spans="1:19">
      <c r="A47" s="17"/>
      <c r="B47" s="10"/>
      <c r="C47" s="11"/>
      <c r="D47" s="23"/>
      <c r="E47" s="23"/>
      <c r="F47" s="24"/>
      <c r="G47" s="23"/>
      <c r="H47" s="23"/>
      <c r="I47" s="23"/>
      <c r="J47" s="24"/>
      <c r="K47" s="29"/>
      <c r="L47" s="26"/>
      <c r="M47" s="30" t="s">
        <v>61</v>
      </c>
      <c r="N47" s="30"/>
      <c r="O47" s="24" t="s">
        <v>50</v>
      </c>
      <c r="P47" s="31">
        <v>4294</v>
      </c>
      <c r="Q47" s="31"/>
      <c r="R47" s="26"/>
      <c r="S47" s="23"/>
    </row>
    <row r="48" s="1" customFormat="1" ht="15" hidden="1" spans="1:19">
      <c r="A48" s="25"/>
      <c r="B48" s="10"/>
      <c r="C48" s="11"/>
      <c r="D48" s="26"/>
      <c r="E48" s="23"/>
      <c r="F48" s="26"/>
      <c r="G48" s="26"/>
      <c r="H48" s="26"/>
      <c r="I48" s="26"/>
      <c r="J48" s="30"/>
      <c r="K48" s="32"/>
      <c r="L48" s="26"/>
      <c r="M48" s="26" t="s">
        <v>51</v>
      </c>
      <c r="N48" s="26">
        <f>N43+N44+N45+N46+N47</f>
        <v>9388.13</v>
      </c>
      <c r="O48" s="24"/>
      <c r="P48" s="33"/>
      <c r="Q48" s="33"/>
      <c r="R48" s="26"/>
      <c r="S48" s="23"/>
    </row>
    <row r="49" s="1" customFormat="1" ht="36.75" hidden="1" spans="1:19">
      <c r="A49" s="9">
        <f>MAX($A$5:A48)+1</f>
        <v>8</v>
      </c>
      <c r="B49" s="10" t="s">
        <v>91</v>
      </c>
      <c r="C49" s="11" t="s">
        <v>99</v>
      </c>
      <c r="D49" s="12" t="s">
        <v>99</v>
      </c>
      <c r="E49" s="13" t="s">
        <v>25</v>
      </c>
      <c r="F49" s="14" t="s">
        <v>100</v>
      </c>
      <c r="G49" s="15" t="s">
        <v>27</v>
      </c>
      <c r="H49" s="16" t="s">
        <v>35</v>
      </c>
      <c r="I49" s="12" t="s">
        <v>101</v>
      </c>
      <c r="J49" s="12"/>
      <c r="K49" s="27"/>
      <c r="L49" s="20"/>
      <c r="M49" s="20" t="s">
        <v>102</v>
      </c>
      <c r="N49" s="20">
        <v>6715</v>
      </c>
      <c r="O49" s="15" t="s">
        <v>31</v>
      </c>
      <c r="P49" s="21">
        <v>400</v>
      </c>
      <c r="Q49" s="21"/>
      <c r="R49" s="39"/>
      <c r="S49" s="23" t="s">
        <v>32</v>
      </c>
    </row>
    <row r="50" s="1" customFormat="1" ht="24.75" hidden="1" spans="1:19">
      <c r="A50" s="17"/>
      <c r="B50" s="10"/>
      <c r="C50" s="11"/>
      <c r="D50" s="18" t="s">
        <v>103</v>
      </c>
      <c r="E50" s="18" t="s">
        <v>39</v>
      </c>
      <c r="F50" s="19" t="s">
        <v>104</v>
      </c>
      <c r="G50" s="15" t="s">
        <v>27</v>
      </c>
      <c r="H50" s="16" t="s">
        <v>35</v>
      </c>
      <c r="I50" s="28"/>
      <c r="J50" s="12"/>
      <c r="K50" s="29"/>
      <c r="L50" s="20"/>
      <c r="M50" s="26" t="s">
        <v>36</v>
      </c>
      <c r="N50" s="20">
        <v>462.23</v>
      </c>
      <c r="O50" s="15" t="s">
        <v>37</v>
      </c>
      <c r="P50" s="21">
        <v>1600</v>
      </c>
      <c r="Q50" s="21"/>
      <c r="R50" s="39"/>
      <c r="S50" s="23"/>
    </row>
    <row r="51" s="1" customFormat="1" ht="54.75" hidden="1" spans="1:19">
      <c r="A51" s="17"/>
      <c r="B51" s="10"/>
      <c r="C51" s="11"/>
      <c r="D51" s="20" t="s">
        <v>105</v>
      </c>
      <c r="E51" s="21" t="s">
        <v>44</v>
      </c>
      <c r="F51" s="66" t="s">
        <v>106</v>
      </c>
      <c r="G51" s="15" t="s">
        <v>27</v>
      </c>
      <c r="H51" s="16" t="s">
        <v>46</v>
      </c>
      <c r="I51" s="20"/>
      <c r="J51" s="20" t="s">
        <v>107</v>
      </c>
      <c r="K51" s="29"/>
      <c r="L51" s="20"/>
      <c r="M51" s="20" t="s">
        <v>41</v>
      </c>
      <c r="N51" s="20"/>
      <c r="O51" s="15" t="s">
        <v>42</v>
      </c>
      <c r="P51" s="21"/>
      <c r="Q51" s="21"/>
      <c r="R51" s="39"/>
      <c r="S51" s="23"/>
    </row>
    <row r="52" s="1" customFormat="1" ht="24.75" hidden="1" spans="1:19">
      <c r="A52" s="17"/>
      <c r="B52" s="10"/>
      <c r="C52" s="11"/>
      <c r="D52" s="20" t="s">
        <v>108</v>
      </c>
      <c r="E52" s="21" t="s">
        <v>109</v>
      </c>
      <c r="F52" s="66" t="s">
        <v>110</v>
      </c>
      <c r="G52" s="15" t="s">
        <v>27</v>
      </c>
      <c r="H52" s="16" t="s">
        <v>46</v>
      </c>
      <c r="I52" s="20"/>
      <c r="J52" s="20" t="s">
        <v>111</v>
      </c>
      <c r="K52" s="29"/>
      <c r="L52" s="20"/>
      <c r="M52" s="26" t="s">
        <v>47</v>
      </c>
      <c r="N52" s="20">
        <v>25529</v>
      </c>
      <c r="O52" s="26" t="s">
        <v>48</v>
      </c>
      <c r="P52" s="21">
        <f>P49+P50+P51</f>
        <v>2000</v>
      </c>
      <c r="Q52" s="21"/>
      <c r="R52" s="39"/>
      <c r="S52" s="23"/>
    </row>
    <row r="53" s="1" customFormat="1" ht="95.25" hidden="1" spans="1:19">
      <c r="A53" s="17"/>
      <c r="B53" s="10"/>
      <c r="C53" s="11"/>
      <c r="D53" s="23"/>
      <c r="E53" s="23"/>
      <c r="F53" s="24"/>
      <c r="G53" s="23"/>
      <c r="H53" s="23"/>
      <c r="I53" s="23"/>
      <c r="J53" s="24"/>
      <c r="K53" s="29"/>
      <c r="L53" s="26"/>
      <c r="M53" s="30" t="s">
        <v>61</v>
      </c>
      <c r="N53" s="30"/>
      <c r="O53" s="24" t="s">
        <v>50</v>
      </c>
      <c r="P53" s="31">
        <v>7676</v>
      </c>
      <c r="Q53" s="31"/>
      <c r="R53" s="26"/>
      <c r="S53" s="23"/>
    </row>
    <row r="54" s="1" customFormat="1" ht="15" hidden="1" spans="1:19">
      <c r="A54" s="25"/>
      <c r="B54" s="10"/>
      <c r="C54" s="11"/>
      <c r="D54" s="26"/>
      <c r="E54" s="23"/>
      <c r="F54" s="26"/>
      <c r="G54" s="26"/>
      <c r="H54" s="26"/>
      <c r="I54" s="26"/>
      <c r="J54" s="30"/>
      <c r="K54" s="32"/>
      <c r="L54" s="26"/>
      <c r="M54" s="26" t="s">
        <v>51</v>
      </c>
      <c r="N54" s="26">
        <f>N49+N50+N51+N52+N53</f>
        <v>32706.23</v>
      </c>
      <c r="O54" s="24"/>
      <c r="P54" s="33"/>
      <c r="Q54" s="33"/>
      <c r="R54" s="26"/>
      <c r="S54" s="23"/>
    </row>
    <row r="55" s="1" customFormat="1" ht="27.75" hidden="1" spans="1:19">
      <c r="A55" s="9">
        <f>MAX($A$5:A54)+1</f>
        <v>9</v>
      </c>
      <c r="B55" s="10" t="s">
        <v>91</v>
      </c>
      <c r="C55" s="11" t="s">
        <v>112</v>
      </c>
      <c r="D55" s="12" t="s">
        <v>112</v>
      </c>
      <c r="E55" s="13" t="s">
        <v>25</v>
      </c>
      <c r="F55" s="14" t="s">
        <v>113</v>
      </c>
      <c r="G55" s="15" t="s">
        <v>27</v>
      </c>
      <c r="H55" s="16" t="s">
        <v>35</v>
      </c>
      <c r="I55" s="12"/>
      <c r="J55" s="12"/>
      <c r="K55" s="27"/>
      <c r="L55" s="20"/>
      <c r="M55" s="20" t="s">
        <v>114</v>
      </c>
      <c r="N55" s="20">
        <v>3960</v>
      </c>
      <c r="O55" s="15" t="s">
        <v>31</v>
      </c>
      <c r="P55" s="21"/>
      <c r="Q55" s="21"/>
      <c r="R55" s="39"/>
      <c r="S55" s="23" t="s">
        <v>96</v>
      </c>
    </row>
    <row r="56" s="1" customFormat="1" ht="24.75" hidden="1" spans="1:19">
      <c r="A56" s="17"/>
      <c r="B56" s="10"/>
      <c r="C56" s="11"/>
      <c r="D56" s="18" t="s">
        <v>115</v>
      </c>
      <c r="E56" s="18" t="s">
        <v>39</v>
      </c>
      <c r="F56" s="19" t="s">
        <v>116</v>
      </c>
      <c r="G56" s="15" t="s">
        <v>27</v>
      </c>
      <c r="H56" s="16" t="s">
        <v>35</v>
      </c>
      <c r="I56" s="28" t="s">
        <v>117</v>
      </c>
      <c r="J56" s="12"/>
      <c r="K56" s="29"/>
      <c r="L56" s="20"/>
      <c r="M56" s="26" t="s">
        <v>36</v>
      </c>
      <c r="N56" s="20">
        <v>2079.95</v>
      </c>
      <c r="O56" s="15" t="s">
        <v>37</v>
      </c>
      <c r="P56" s="21">
        <v>800</v>
      </c>
      <c r="Q56" s="21"/>
      <c r="R56" s="39"/>
      <c r="S56" s="23"/>
    </row>
    <row r="57" s="1" customFormat="1" ht="15" hidden="1" spans="1:19">
      <c r="A57" s="17"/>
      <c r="B57" s="10"/>
      <c r="C57" s="11"/>
      <c r="D57" s="20"/>
      <c r="E57" s="21"/>
      <c r="F57" s="22"/>
      <c r="G57" s="15"/>
      <c r="H57" s="16"/>
      <c r="I57" s="20"/>
      <c r="J57" s="20"/>
      <c r="K57" s="29"/>
      <c r="L57" s="20"/>
      <c r="M57" s="20" t="s">
        <v>41</v>
      </c>
      <c r="N57" s="20">
        <v>1823</v>
      </c>
      <c r="O57" s="15" t="s">
        <v>42</v>
      </c>
      <c r="P57" s="21"/>
      <c r="Q57" s="21"/>
      <c r="R57" s="39"/>
      <c r="S57" s="23"/>
    </row>
    <row r="58" s="1" customFormat="1" ht="15" hidden="1" spans="1:19">
      <c r="A58" s="17"/>
      <c r="B58" s="10"/>
      <c r="C58" s="11"/>
      <c r="D58" s="20"/>
      <c r="E58" s="21"/>
      <c r="F58" s="22"/>
      <c r="G58" s="15"/>
      <c r="H58" s="16"/>
      <c r="I58" s="20"/>
      <c r="J58" s="20"/>
      <c r="K58" s="29"/>
      <c r="L58" s="20"/>
      <c r="M58" s="26" t="s">
        <v>47</v>
      </c>
      <c r="N58" s="20"/>
      <c r="O58" s="26" t="s">
        <v>48</v>
      </c>
      <c r="P58" s="21">
        <f>P55+P56+P57</f>
        <v>800</v>
      </c>
      <c r="Q58" s="21"/>
      <c r="R58" s="39"/>
      <c r="S58" s="23"/>
    </row>
    <row r="59" s="1" customFormat="1" ht="95.25" hidden="1" spans="1:19">
      <c r="A59" s="17"/>
      <c r="B59" s="10"/>
      <c r="C59" s="11"/>
      <c r="D59" s="23"/>
      <c r="E59" s="23"/>
      <c r="F59" s="24"/>
      <c r="G59" s="23"/>
      <c r="H59" s="23"/>
      <c r="I59" s="23"/>
      <c r="J59" s="24"/>
      <c r="K59" s="29"/>
      <c r="L59" s="26"/>
      <c r="M59" s="30" t="s">
        <v>61</v>
      </c>
      <c r="N59" s="30"/>
      <c r="O59" s="24" t="s">
        <v>50</v>
      </c>
      <c r="P59" s="31">
        <v>3531.47</v>
      </c>
      <c r="Q59" s="31"/>
      <c r="R59" s="26"/>
      <c r="S59" s="23"/>
    </row>
    <row r="60" s="1" customFormat="1" ht="15" hidden="1" spans="1:19">
      <c r="A60" s="25"/>
      <c r="B60" s="10"/>
      <c r="C60" s="11"/>
      <c r="D60" s="26"/>
      <c r="E60" s="23"/>
      <c r="F60" s="26"/>
      <c r="G60" s="26"/>
      <c r="H60" s="26"/>
      <c r="I60" s="26"/>
      <c r="J60" s="30"/>
      <c r="K60" s="32"/>
      <c r="L60" s="26"/>
      <c r="M60" s="26" t="s">
        <v>51</v>
      </c>
      <c r="N60" s="26">
        <f>N55+N56+N57+N58+N59</f>
        <v>7862.95</v>
      </c>
      <c r="O60" s="24"/>
      <c r="P60" s="33"/>
      <c r="Q60" s="33"/>
      <c r="R60" s="26"/>
      <c r="S60" s="23"/>
    </row>
    <row r="61" s="1" customFormat="1" ht="27.75" hidden="1" spans="1:19">
      <c r="A61" s="9">
        <f>MAX($A$5:A60)+1</f>
        <v>10</v>
      </c>
      <c r="B61" s="10" t="s">
        <v>118</v>
      </c>
      <c r="C61" s="11" t="s">
        <v>119</v>
      </c>
      <c r="D61" s="12" t="s">
        <v>119</v>
      </c>
      <c r="E61" s="13" t="s">
        <v>25</v>
      </c>
      <c r="F61" s="14" t="s">
        <v>120</v>
      </c>
      <c r="G61" s="15" t="s">
        <v>27</v>
      </c>
      <c r="H61" s="16" t="s">
        <v>35</v>
      </c>
      <c r="I61" s="12" t="s">
        <v>121</v>
      </c>
      <c r="J61" s="12"/>
      <c r="K61" s="27"/>
      <c r="L61" s="20"/>
      <c r="M61" s="20" t="s">
        <v>122</v>
      </c>
      <c r="N61" s="20">
        <v>4180</v>
      </c>
      <c r="O61" s="15" t="s">
        <v>31</v>
      </c>
      <c r="P61" s="21"/>
      <c r="Q61" s="21"/>
      <c r="R61" s="39"/>
      <c r="S61" s="23" t="s">
        <v>96</v>
      </c>
    </row>
    <row r="62" s="1" customFormat="1" ht="24.75" hidden="1" spans="1:19">
      <c r="A62" s="17"/>
      <c r="B62" s="10"/>
      <c r="C62" s="11"/>
      <c r="D62" s="18" t="s">
        <v>123</v>
      </c>
      <c r="E62" s="18" t="s">
        <v>39</v>
      </c>
      <c r="F62" s="19" t="s">
        <v>124</v>
      </c>
      <c r="G62" s="15" t="s">
        <v>27</v>
      </c>
      <c r="H62" s="16" t="s">
        <v>35</v>
      </c>
      <c r="I62" s="28"/>
      <c r="J62" s="12"/>
      <c r="K62" s="29"/>
      <c r="L62" s="20"/>
      <c r="M62" s="26" t="s">
        <v>36</v>
      </c>
      <c r="N62" s="20">
        <v>1627.55</v>
      </c>
      <c r="O62" s="15" t="s">
        <v>37</v>
      </c>
      <c r="P62" s="21">
        <v>800</v>
      </c>
      <c r="Q62" s="21"/>
      <c r="R62" s="39"/>
      <c r="S62" s="23"/>
    </row>
    <row r="63" s="1" customFormat="1" ht="15" hidden="1" spans="1:19">
      <c r="A63" s="17"/>
      <c r="B63" s="10"/>
      <c r="C63" s="11"/>
      <c r="D63" s="20"/>
      <c r="E63" s="21"/>
      <c r="F63" s="22"/>
      <c r="G63" s="15"/>
      <c r="H63" s="16"/>
      <c r="I63" s="20"/>
      <c r="J63" s="20"/>
      <c r="K63" s="29"/>
      <c r="L63" s="20"/>
      <c r="M63" s="20" t="s">
        <v>41</v>
      </c>
      <c r="N63" s="20">
        <v>6745</v>
      </c>
      <c r="O63" s="15" t="s">
        <v>42</v>
      </c>
      <c r="P63" s="21"/>
      <c r="Q63" s="21"/>
      <c r="R63" s="39"/>
      <c r="S63" s="23"/>
    </row>
    <row r="64" s="1" customFormat="1" ht="15" hidden="1" spans="1:19">
      <c r="A64" s="17"/>
      <c r="B64" s="10"/>
      <c r="C64" s="11"/>
      <c r="D64" s="20"/>
      <c r="E64" s="21"/>
      <c r="F64" s="22"/>
      <c r="G64" s="15"/>
      <c r="H64" s="16"/>
      <c r="I64" s="20"/>
      <c r="J64" s="20"/>
      <c r="K64" s="29"/>
      <c r="L64" s="20"/>
      <c r="M64" s="26" t="s">
        <v>47</v>
      </c>
      <c r="N64" s="20"/>
      <c r="O64" s="26" t="s">
        <v>48</v>
      </c>
      <c r="P64" s="21">
        <f>P61+P62+P63</f>
        <v>800</v>
      </c>
      <c r="Q64" s="21"/>
      <c r="R64" s="39"/>
      <c r="S64" s="23"/>
    </row>
    <row r="65" s="1" customFormat="1" ht="95.25" hidden="1" spans="1:19">
      <c r="A65" s="17"/>
      <c r="B65" s="10"/>
      <c r="C65" s="11"/>
      <c r="D65" s="23"/>
      <c r="E65" s="23"/>
      <c r="F65" s="24"/>
      <c r="G65" s="23"/>
      <c r="H65" s="23"/>
      <c r="I65" s="23"/>
      <c r="J65" s="24"/>
      <c r="K65" s="29"/>
      <c r="L65" s="26"/>
      <c r="M65" s="30" t="s">
        <v>61</v>
      </c>
      <c r="N65" s="30"/>
      <c r="O65" s="24" t="s">
        <v>50</v>
      </c>
      <c r="P65" s="31">
        <v>5876.3</v>
      </c>
      <c r="Q65" s="31"/>
      <c r="R65" s="26"/>
      <c r="S65" s="23"/>
    </row>
    <row r="66" s="1" customFormat="1" ht="15" hidden="1" spans="1:19">
      <c r="A66" s="25"/>
      <c r="B66" s="10"/>
      <c r="C66" s="11"/>
      <c r="D66" s="26"/>
      <c r="E66" s="23"/>
      <c r="F66" s="26"/>
      <c r="G66" s="26"/>
      <c r="H66" s="26"/>
      <c r="I66" s="26"/>
      <c r="J66" s="30"/>
      <c r="K66" s="32"/>
      <c r="L66" s="26"/>
      <c r="M66" s="26" t="s">
        <v>51</v>
      </c>
      <c r="N66" s="26">
        <f>N61+N62+N63+N64+N65</f>
        <v>12552.55</v>
      </c>
      <c r="O66" s="24"/>
      <c r="P66" s="33"/>
      <c r="Q66" s="33"/>
      <c r="R66" s="26"/>
      <c r="S66" s="23"/>
    </row>
    <row r="67" s="1" customFormat="1" ht="27.75" hidden="1" spans="1:19">
      <c r="A67" s="9">
        <f>MAX($A$5:A66)+1</f>
        <v>11</v>
      </c>
      <c r="B67" s="10" t="s">
        <v>118</v>
      </c>
      <c r="C67" s="11" t="s">
        <v>125</v>
      </c>
      <c r="D67" s="12" t="s">
        <v>125</v>
      </c>
      <c r="E67" s="13" t="s">
        <v>25</v>
      </c>
      <c r="F67" s="14" t="s">
        <v>126</v>
      </c>
      <c r="G67" s="15" t="s">
        <v>27</v>
      </c>
      <c r="H67" s="16" t="s">
        <v>28</v>
      </c>
      <c r="I67" s="12"/>
      <c r="J67" s="12"/>
      <c r="K67" s="27"/>
      <c r="L67" s="20"/>
      <c r="M67" s="20" t="s">
        <v>127</v>
      </c>
      <c r="N67" s="20">
        <v>7920</v>
      </c>
      <c r="O67" s="15" t="s">
        <v>31</v>
      </c>
      <c r="P67" s="21">
        <v>10762</v>
      </c>
      <c r="Q67" s="21"/>
      <c r="R67" s="39"/>
      <c r="S67" s="23" t="s">
        <v>32</v>
      </c>
    </row>
    <row r="68" s="1" customFormat="1" ht="24.75" hidden="1" spans="1:19">
      <c r="A68" s="17"/>
      <c r="B68" s="10"/>
      <c r="C68" s="11"/>
      <c r="D68" s="18" t="s">
        <v>128</v>
      </c>
      <c r="E68" s="18" t="s">
        <v>25</v>
      </c>
      <c r="F68" s="19" t="s">
        <v>129</v>
      </c>
      <c r="G68" s="15" t="s">
        <v>27</v>
      </c>
      <c r="H68" s="16" t="s">
        <v>35</v>
      </c>
      <c r="I68" s="28"/>
      <c r="J68" s="12"/>
      <c r="K68" s="29"/>
      <c r="L68" s="20"/>
      <c r="M68" s="26" t="s">
        <v>36</v>
      </c>
      <c r="N68" s="20">
        <v>2080.77</v>
      </c>
      <c r="O68" s="15" t="s">
        <v>37</v>
      </c>
      <c r="P68" s="21">
        <v>2000</v>
      </c>
      <c r="Q68" s="21"/>
      <c r="R68" s="39"/>
      <c r="S68" s="23"/>
    </row>
    <row r="69" s="1" customFormat="1" ht="24.75" hidden="1" spans="1:19">
      <c r="A69" s="17"/>
      <c r="B69" s="10"/>
      <c r="C69" s="11"/>
      <c r="D69" s="20" t="s">
        <v>130</v>
      </c>
      <c r="E69" s="21" t="s">
        <v>39</v>
      </c>
      <c r="F69" s="66" t="s">
        <v>131</v>
      </c>
      <c r="G69" s="15" t="s">
        <v>27</v>
      </c>
      <c r="H69" s="16" t="s">
        <v>35</v>
      </c>
      <c r="I69" s="20"/>
      <c r="J69" s="20"/>
      <c r="K69" s="29"/>
      <c r="L69" s="20"/>
      <c r="M69" s="20" t="s">
        <v>41</v>
      </c>
      <c r="N69" s="20">
        <v>3646</v>
      </c>
      <c r="O69" s="15" t="s">
        <v>42</v>
      </c>
      <c r="P69" s="21"/>
      <c r="Q69" s="21"/>
      <c r="R69" s="39"/>
      <c r="S69" s="23"/>
    </row>
    <row r="70" s="1" customFormat="1" ht="27.75" hidden="1" spans="1:19">
      <c r="A70" s="17"/>
      <c r="B70" s="10"/>
      <c r="C70" s="11"/>
      <c r="D70" s="20" t="s">
        <v>132</v>
      </c>
      <c r="E70" s="21" t="s">
        <v>133</v>
      </c>
      <c r="F70" s="66" t="s">
        <v>134</v>
      </c>
      <c r="G70" s="15" t="s">
        <v>27</v>
      </c>
      <c r="H70" s="16" t="s">
        <v>46</v>
      </c>
      <c r="I70" s="20"/>
      <c r="J70" s="20" t="s">
        <v>135</v>
      </c>
      <c r="K70" s="29"/>
      <c r="L70" s="20"/>
      <c r="M70" s="26" t="s">
        <v>47</v>
      </c>
      <c r="N70" s="20">
        <v>36470</v>
      </c>
      <c r="O70" s="26" t="s">
        <v>48</v>
      </c>
      <c r="P70" s="21">
        <f>P67+P68+P69</f>
        <v>12762</v>
      </c>
      <c r="Q70" s="21"/>
      <c r="R70" s="39"/>
      <c r="S70" s="23"/>
    </row>
    <row r="71" s="1" customFormat="1" ht="54.75" hidden="1" spans="1:19">
      <c r="A71" s="17"/>
      <c r="B71" s="10"/>
      <c r="C71" s="11"/>
      <c r="D71" s="23" t="s">
        <v>136</v>
      </c>
      <c r="E71" s="23" t="s">
        <v>137</v>
      </c>
      <c r="F71" s="67" t="s">
        <v>138</v>
      </c>
      <c r="G71" s="15" t="s">
        <v>27</v>
      </c>
      <c r="H71" s="16" t="s">
        <v>46</v>
      </c>
      <c r="I71" s="23"/>
      <c r="J71" s="24" t="s">
        <v>139</v>
      </c>
      <c r="K71" s="29"/>
      <c r="L71" s="26"/>
      <c r="M71" s="30" t="s">
        <v>140</v>
      </c>
      <c r="N71" s="30">
        <v>6400</v>
      </c>
      <c r="O71" s="24" t="s">
        <v>50</v>
      </c>
      <c r="P71" s="31">
        <v>8750.95</v>
      </c>
      <c r="Q71" s="31"/>
      <c r="R71" s="26"/>
      <c r="S71" s="23"/>
    </row>
    <row r="72" s="1" customFormat="1" ht="15" hidden="1" spans="1:19">
      <c r="A72" s="25"/>
      <c r="B72" s="10"/>
      <c r="C72" s="11"/>
      <c r="D72" s="26"/>
      <c r="E72" s="23"/>
      <c r="F72" s="26"/>
      <c r="G72" s="26"/>
      <c r="H72" s="26"/>
      <c r="I72" s="26"/>
      <c r="J72" s="30"/>
      <c r="K72" s="32"/>
      <c r="L72" s="26"/>
      <c r="M72" s="26" t="s">
        <v>51</v>
      </c>
      <c r="N72" s="26">
        <f>N67+N68+N69+N70+N71</f>
        <v>56516.77</v>
      </c>
      <c r="O72" s="24"/>
      <c r="P72" s="33"/>
      <c r="Q72" s="33"/>
      <c r="R72" s="26"/>
      <c r="S72" s="23"/>
    </row>
    <row r="73" s="1" customFormat="1" ht="41.25" hidden="1" spans="1:19">
      <c r="A73" s="9">
        <f>MAX($A$5:A72)+1</f>
        <v>12</v>
      </c>
      <c r="B73" s="10" t="s">
        <v>118</v>
      </c>
      <c r="C73" s="11" t="s">
        <v>141</v>
      </c>
      <c r="D73" s="12" t="s">
        <v>141</v>
      </c>
      <c r="E73" s="13" t="s">
        <v>25</v>
      </c>
      <c r="F73" s="14" t="s">
        <v>142</v>
      </c>
      <c r="G73" s="15" t="s">
        <v>27</v>
      </c>
      <c r="H73" s="16" t="s">
        <v>35</v>
      </c>
      <c r="I73" s="12" t="s">
        <v>143</v>
      </c>
      <c r="J73" s="12"/>
      <c r="K73" s="27"/>
      <c r="L73" s="20"/>
      <c r="M73" s="20" t="s">
        <v>144</v>
      </c>
      <c r="N73" s="20">
        <v>1848</v>
      </c>
      <c r="O73" s="15" t="s">
        <v>31</v>
      </c>
      <c r="P73" s="21"/>
      <c r="Q73" s="21"/>
      <c r="R73" s="39"/>
      <c r="S73" s="23" t="s">
        <v>96</v>
      </c>
    </row>
    <row r="74" s="1" customFormat="1" ht="24.75" hidden="1" spans="1:19">
      <c r="A74" s="17"/>
      <c r="B74" s="10"/>
      <c r="C74" s="11"/>
      <c r="D74" s="18" t="s">
        <v>145</v>
      </c>
      <c r="E74" s="18" t="s">
        <v>39</v>
      </c>
      <c r="F74" s="19" t="s">
        <v>146</v>
      </c>
      <c r="G74" s="15" t="s">
        <v>27</v>
      </c>
      <c r="H74" s="16" t="s">
        <v>35</v>
      </c>
      <c r="I74" s="28"/>
      <c r="J74" s="12"/>
      <c r="K74" s="29"/>
      <c r="L74" s="20"/>
      <c r="M74" s="26" t="s">
        <v>36</v>
      </c>
      <c r="N74" s="20">
        <v>1320.54</v>
      </c>
      <c r="O74" s="15" t="s">
        <v>37</v>
      </c>
      <c r="P74" s="21">
        <v>800</v>
      </c>
      <c r="Q74" s="21"/>
      <c r="R74" s="39"/>
      <c r="S74" s="23"/>
    </row>
    <row r="75" s="1" customFormat="1" ht="15" hidden="1" spans="1:19">
      <c r="A75" s="17"/>
      <c r="B75" s="10"/>
      <c r="C75" s="11"/>
      <c r="D75" s="20"/>
      <c r="E75" s="21"/>
      <c r="F75" s="22"/>
      <c r="G75" s="15"/>
      <c r="H75" s="16"/>
      <c r="I75" s="20"/>
      <c r="J75" s="20"/>
      <c r="K75" s="29"/>
      <c r="L75" s="20"/>
      <c r="M75" s="20" t="s">
        <v>41</v>
      </c>
      <c r="N75" s="20">
        <v>11706</v>
      </c>
      <c r="O75" s="15" t="s">
        <v>42</v>
      </c>
      <c r="P75" s="21"/>
      <c r="Q75" s="21"/>
      <c r="R75" s="39"/>
      <c r="S75" s="23"/>
    </row>
    <row r="76" s="1" customFormat="1" ht="15" hidden="1" spans="1:19">
      <c r="A76" s="17"/>
      <c r="B76" s="10"/>
      <c r="C76" s="11"/>
      <c r="D76" s="20"/>
      <c r="E76" s="21"/>
      <c r="F76" s="22"/>
      <c r="G76" s="15"/>
      <c r="H76" s="16"/>
      <c r="I76" s="20"/>
      <c r="J76" s="20"/>
      <c r="K76" s="29"/>
      <c r="L76" s="20"/>
      <c r="M76" s="26" t="s">
        <v>47</v>
      </c>
      <c r="N76" s="20"/>
      <c r="O76" s="26" t="s">
        <v>48</v>
      </c>
      <c r="P76" s="21">
        <f>P73+P74+P75</f>
        <v>800</v>
      </c>
      <c r="Q76" s="21"/>
      <c r="R76" s="39"/>
      <c r="S76" s="23"/>
    </row>
    <row r="77" s="1" customFormat="1" ht="95.25" hidden="1" spans="1:19">
      <c r="A77" s="17"/>
      <c r="B77" s="10"/>
      <c r="C77" s="11"/>
      <c r="D77" s="23"/>
      <c r="E77" s="23"/>
      <c r="F77" s="24"/>
      <c r="G77" s="23"/>
      <c r="H77" s="23"/>
      <c r="I77" s="23"/>
      <c r="J77" s="24"/>
      <c r="K77" s="29"/>
      <c r="L77" s="26"/>
      <c r="M77" s="30" t="s">
        <v>61</v>
      </c>
      <c r="N77" s="30"/>
      <c r="O77" s="24" t="s">
        <v>50</v>
      </c>
      <c r="P77" s="31">
        <v>7037</v>
      </c>
      <c r="Q77" s="31"/>
      <c r="R77" s="26"/>
      <c r="S77" s="23"/>
    </row>
    <row r="78" s="1" customFormat="1" ht="15" hidden="1" spans="1:19">
      <c r="A78" s="25"/>
      <c r="B78" s="10"/>
      <c r="C78" s="11"/>
      <c r="D78" s="26"/>
      <c r="E78" s="23"/>
      <c r="F78" s="26"/>
      <c r="G78" s="26"/>
      <c r="H78" s="26"/>
      <c r="I78" s="26"/>
      <c r="J78" s="30"/>
      <c r="K78" s="32"/>
      <c r="L78" s="26"/>
      <c r="M78" s="26" t="s">
        <v>51</v>
      </c>
      <c r="N78" s="26">
        <f>N73+N74+N75+N76+N77</f>
        <v>14874.54</v>
      </c>
      <c r="O78" s="24"/>
      <c r="P78" s="33"/>
      <c r="Q78" s="33"/>
      <c r="R78" s="26"/>
      <c r="S78" s="23"/>
    </row>
    <row r="79" s="1" customFormat="1" ht="27.75" hidden="1" spans="1:19">
      <c r="A79" s="9">
        <f>MAX($A$5:A78)+1</f>
        <v>13</v>
      </c>
      <c r="B79" s="10" t="s">
        <v>118</v>
      </c>
      <c r="C79" s="11" t="s">
        <v>147</v>
      </c>
      <c r="D79" s="12" t="s">
        <v>147</v>
      </c>
      <c r="E79" s="13" t="s">
        <v>25</v>
      </c>
      <c r="F79" s="14" t="s">
        <v>148</v>
      </c>
      <c r="G79" s="15" t="s">
        <v>27</v>
      </c>
      <c r="H79" s="16" t="s">
        <v>35</v>
      </c>
      <c r="I79" s="12" t="s">
        <v>117</v>
      </c>
      <c r="J79" s="12"/>
      <c r="K79" s="27"/>
      <c r="L79" s="20"/>
      <c r="M79" s="20" t="s">
        <v>149</v>
      </c>
      <c r="N79" s="20">
        <v>1760</v>
      </c>
      <c r="O79" s="15" t="s">
        <v>31</v>
      </c>
      <c r="P79" s="21"/>
      <c r="Q79" s="21"/>
      <c r="R79" s="39"/>
      <c r="S79" s="23" t="s">
        <v>96</v>
      </c>
    </row>
    <row r="80" s="1" customFormat="1" ht="24.75" hidden="1" spans="1:19">
      <c r="A80" s="17"/>
      <c r="B80" s="10"/>
      <c r="C80" s="11"/>
      <c r="D80" s="18" t="s">
        <v>150</v>
      </c>
      <c r="E80" s="18" t="s">
        <v>39</v>
      </c>
      <c r="F80" s="19" t="s">
        <v>151</v>
      </c>
      <c r="G80" s="15" t="s">
        <v>27</v>
      </c>
      <c r="H80" s="16" t="s">
        <v>35</v>
      </c>
      <c r="I80" s="28" t="s">
        <v>152</v>
      </c>
      <c r="J80" s="12"/>
      <c r="K80" s="29"/>
      <c r="L80" s="20"/>
      <c r="M80" s="26" t="s">
        <v>36</v>
      </c>
      <c r="N80" s="20">
        <v>3407.3</v>
      </c>
      <c r="O80" s="15" t="s">
        <v>37</v>
      </c>
      <c r="P80" s="21">
        <v>800</v>
      </c>
      <c r="Q80" s="21"/>
      <c r="R80" s="39"/>
      <c r="S80" s="23"/>
    </row>
    <row r="81" s="1" customFormat="1" ht="15" hidden="1" spans="1:19">
      <c r="A81" s="17"/>
      <c r="B81" s="10"/>
      <c r="C81" s="11"/>
      <c r="D81" s="20"/>
      <c r="E81" s="21"/>
      <c r="F81" s="22"/>
      <c r="G81" s="15"/>
      <c r="H81" s="16"/>
      <c r="I81" s="20"/>
      <c r="J81" s="20"/>
      <c r="K81" s="29"/>
      <c r="L81" s="20"/>
      <c r="M81" s="20" t="s">
        <v>41</v>
      </c>
      <c r="N81" s="20">
        <v>4553</v>
      </c>
      <c r="O81" s="15" t="s">
        <v>42</v>
      </c>
      <c r="P81" s="21"/>
      <c r="Q81" s="21"/>
      <c r="R81" s="39"/>
      <c r="S81" s="23"/>
    </row>
    <row r="82" s="1" customFormat="1" ht="15" hidden="1" spans="1:19">
      <c r="A82" s="17"/>
      <c r="B82" s="10"/>
      <c r="C82" s="11"/>
      <c r="D82" s="20"/>
      <c r="E82" s="21"/>
      <c r="F82" s="22"/>
      <c r="G82" s="15"/>
      <c r="H82" s="16"/>
      <c r="I82" s="20"/>
      <c r="J82" s="20"/>
      <c r="K82" s="29"/>
      <c r="L82" s="20"/>
      <c r="M82" s="26" t="s">
        <v>47</v>
      </c>
      <c r="N82" s="20"/>
      <c r="O82" s="26" t="s">
        <v>48</v>
      </c>
      <c r="P82" s="21">
        <f>P79+P80+P81</f>
        <v>800</v>
      </c>
      <c r="Q82" s="21"/>
      <c r="R82" s="39"/>
      <c r="S82" s="23"/>
    </row>
    <row r="83" s="1" customFormat="1" ht="95.25" hidden="1" spans="1:19">
      <c r="A83" s="17"/>
      <c r="B83" s="10"/>
      <c r="C83" s="11"/>
      <c r="D83" s="23"/>
      <c r="E83" s="23"/>
      <c r="F83" s="24"/>
      <c r="G83" s="23"/>
      <c r="H83" s="23"/>
      <c r="I83" s="23"/>
      <c r="J83" s="24"/>
      <c r="K83" s="29"/>
      <c r="L83" s="26"/>
      <c r="M83" s="30" t="s">
        <v>61</v>
      </c>
      <c r="N83" s="30"/>
      <c r="O83" s="24" t="s">
        <v>50</v>
      </c>
      <c r="P83" s="31">
        <v>4460.1</v>
      </c>
      <c r="Q83" s="31"/>
      <c r="R83" s="26"/>
      <c r="S83" s="23"/>
    </row>
    <row r="84" s="1" customFormat="1" ht="15" hidden="1" spans="1:19">
      <c r="A84" s="25"/>
      <c r="B84" s="10"/>
      <c r="C84" s="11"/>
      <c r="D84" s="26"/>
      <c r="E84" s="23"/>
      <c r="F84" s="26"/>
      <c r="G84" s="26"/>
      <c r="H84" s="26"/>
      <c r="I84" s="26"/>
      <c r="J84" s="30"/>
      <c r="K84" s="32"/>
      <c r="L84" s="26"/>
      <c r="M84" s="26" t="s">
        <v>51</v>
      </c>
      <c r="N84" s="26">
        <f>N79+N80+N81+N82+N83</f>
        <v>9720.3</v>
      </c>
      <c r="O84" s="24"/>
      <c r="P84" s="33"/>
      <c r="Q84" s="33"/>
      <c r="R84" s="26"/>
      <c r="S84" s="23"/>
    </row>
    <row r="85" s="1" customFormat="1" ht="27.75" hidden="1" spans="1:19">
      <c r="A85" s="9">
        <f>MAX($A$5:A84)+1</f>
        <v>14</v>
      </c>
      <c r="B85" s="10" t="s">
        <v>118</v>
      </c>
      <c r="C85" s="11" t="s">
        <v>153</v>
      </c>
      <c r="D85" s="12" t="s">
        <v>153</v>
      </c>
      <c r="E85" s="13" t="s">
        <v>25</v>
      </c>
      <c r="F85" s="14" t="s">
        <v>154</v>
      </c>
      <c r="G85" s="15" t="s">
        <v>27</v>
      </c>
      <c r="H85" s="16" t="s">
        <v>35</v>
      </c>
      <c r="I85" s="12"/>
      <c r="J85" s="12"/>
      <c r="K85" s="27"/>
      <c r="L85" s="20"/>
      <c r="M85" s="20" t="s">
        <v>155</v>
      </c>
      <c r="N85" s="20">
        <v>2068</v>
      </c>
      <c r="O85" s="15" t="s">
        <v>31</v>
      </c>
      <c r="P85" s="21"/>
      <c r="Q85" s="21"/>
      <c r="R85" s="39"/>
      <c r="S85" s="23" t="s">
        <v>32</v>
      </c>
    </row>
    <row r="86" s="1" customFormat="1" ht="24.75" hidden="1" spans="1:19">
      <c r="A86" s="17"/>
      <c r="B86" s="10"/>
      <c r="C86" s="11"/>
      <c r="D86" s="18" t="s">
        <v>156</v>
      </c>
      <c r="E86" s="18" t="s">
        <v>39</v>
      </c>
      <c r="F86" s="19" t="s">
        <v>157</v>
      </c>
      <c r="G86" s="15" t="s">
        <v>27</v>
      </c>
      <c r="H86" s="16" t="s">
        <v>35</v>
      </c>
      <c r="I86" s="28" t="s">
        <v>158</v>
      </c>
      <c r="J86" s="12"/>
      <c r="K86" s="29"/>
      <c r="L86" s="20"/>
      <c r="M86" s="26" t="s">
        <v>36</v>
      </c>
      <c r="N86" s="20">
        <v>944.6</v>
      </c>
      <c r="O86" s="15" t="s">
        <v>37</v>
      </c>
      <c r="P86" s="21">
        <v>800</v>
      </c>
      <c r="Q86" s="21"/>
      <c r="R86" s="39"/>
      <c r="S86" s="23"/>
    </row>
    <row r="87" s="1" customFormat="1" ht="15" hidden="1" spans="1:19">
      <c r="A87" s="17"/>
      <c r="B87" s="10"/>
      <c r="C87" s="11"/>
      <c r="D87" s="20"/>
      <c r="E87" s="21"/>
      <c r="F87" s="22"/>
      <c r="G87" s="15"/>
      <c r="H87" s="16"/>
      <c r="I87" s="20"/>
      <c r="J87" s="20"/>
      <c r="K87" s="29"/>
      <c r="L87" s="20"/>
      <c r="M87" s="20" t="s">
        <v>41</v>
      </c>
      <c r="N87" s="20">
        <v>7535</v>
      </c>
      <c r="O87" s="15" t="s">
        <v>42</v>
      </c>
      <c r="P87" s="21"/>
      <c r="Q87" s="21"/>
      <c r="R87" s="39"/>
      <c r="S87" s="23"/>
    </row>
    <row r="88" s="1" customFormat="1" ht="15" hidden="1" spans="1:19">
      <c r="A88" s="17"/>
      <c r="B88" s="10"/>
      <c r="C88" s="11"/>
      <c r="D88" s="20"/>
      <c r="E88" s="21"/>
      <c r="F88" s="22"/>
      <c r="G88" s="15"/>
      <c r="H88" s="16"/>
      <c r="I88" s="20"/>
      <c r="J88" s="20"/>
      <c r="K88" s="29"/>
      <c r="L88" s="20"/>
      <c r="M88" s="26" t="s">
        <v>47</v>
      </c>
      <c r="N88" s="20">
        <v>11706</v>
      </c>
      <c r="O88" s="26" t="s">
        <v>48</v>
      </c>
      <c r="P88" s="21">
        <f>P85+P86+P87</f>
        <v>800</v>
      </c>
      <c r="Q88" s="21"/>
      <c r="R88" s="39"/>
      <c r="S88" s="23"/>
    </row>
    <row r="89" s="1" customFormat="1" ht="95.25" hidden="1" spans="1:19">
      <c r="A89" s="17"/>
      <c r="B89" s="10"/>
      <c r="C89" s="11"/>
      <c r="D89" s="23"/>
      <c r="E89" s="23"/>
      <c r="F89" s="24"/>
      <c r="G89" s="23"/>
      <c r="H89" s="23"/>
      <c r="I89" s="23"/>
      <c r="J89" s="24"/>
      <c r="K89" s="29"/>
      <c r="L89" s="26"/>
      <c r="M89" s="30" t="s">
        <v>61</v>
      </c>
      <c r="N89" s="30"/>
      <c r="O89" s="24" t="s">
        <v>50</v>
      </c>
      <c r="P89" s="31">
        <v>10726</v>
      </c>
      <c r="Q89" s="31"/>
      <c r="R89" s="26"/>
      <c r="S89" s="23"/>
    </row>
    <row r="90" s="1" customFormat="1" ht="15" hidden="1" spans="1:19">
      <c r="A90" s="25"/>
      <c r="B90" s="10"/>
      <c r="C90" s="11"/>
      <c r="D90" s="26"/>
      <c r="E90" s="23"/>
      <c r="F90" s="26"/>
      <c r="G90" s="26"/>
      <c r="H90" s="26"/>
      <c r="I90" s="26"/>
      <c r="J90" s="30"/>
      <c r="K90" s="32"/>
      <c r="L90" s="26"/>
      <c r="M90" s="26" t="s">
        <v>51</v>
      </c>
      <c r="N90" s="26">
        <f>N85+N86+N87+N88+N89</f>
        <v>22253.6</v>
      </c>
      <c r="O90" s="24"/>
      <c r="P90" s="33"/>
      <c r="Q90" s="33"/>
      <c r="R90" s="26"/>
      <c r="S90" s="23"/>
    </row>
    <row r="91" s="1" customFormat="1" ht="27.75" hidden="1" spans="1:19">
      <c r="A91" s="9">
        <f>MAX($A$5:A90)+1</f>
        <v>15</v>
      </c>
      <c r="B91" s="10" t="s">
        <v>118</v>
      </c>
      <c r="C91" s="11" t="s">
        <v>159</v>
      </c>
      <c r="D91" s="12" t="s">
        <v>159</v>
      </c>
      <c r="E91" s="13" t="s">
        <v>25</v>
      </c>
      <c r="F91" s="14" t="s">
        <v>160</v>
      </c>
      <c r="G91" s="15" t="s">
        <v>27</v>
      </c>
      <c r="H91" s="16" t="s">
        <v>28</v>
      </c>
      <c r="I91" s="12"/>
      <c r="J91" s="12"/>
      <c r="K91" s="27"/>
      <c r="L91" s="20"/>
      <c r="M91" s="20" t="s">
        <v>161</v>
      </c>
      <c r="N91" s="20">
        <v>2640</v>
      </c>
      <c r="O91" s="15" t="s">
        <v>31</v>
      </c>
      <c r="P91" s="21"/>
      <c r="Q91" s="21"/>
      <c r="R91" s="39"/>
      <c r="S91" s="23" t="s">
        <v>32</v>
      </c>
    </row>
    <row r="92" s="1" customFormat="1" ht="24.75" hidden="1" spans="1:19">
      <c r="A92" s="17"/>
      <c r="B92" s="10"/>
      <c r="C92" s="11"/>
      <c r="D92" s="18"/>
      <c r="E92" s="18"/>
      <c r="F92" s="19"/>
      <c r="G92" s="15"/>
      <c r="H92" s="16"/>
      <c r="I92" s="28"/>
      <c r="J92" s="12"/>
      <c r="K92" s="29"/>
      <c r="L92" s="20"/>
      <c r="M92" s="26" t="s">
        <v>36</v>
      </c>
      <c r="N92" s="20">
        <v>1654.65</v>
      </c>
      <c r="O92" s="15" t="s">
        <v>37</v>
      </c>
      <c r="P92" s="21">
        <v>400</v>
      </c>
      <c r="Q92" s="21"/>
      <c r="R92" s="39"/>
      <c r="S92" s="23"/>
    </row>
    <row r="93" s="1" customFormat="1" ht="15" hidden="1" spans="1:19">
      <c r="A93" s="17"/>
      <c r="B93" s="10"/>
      <c r="C93" s="11"/>
      <c r="D93" s="20"/>
      <c r="E93" s="21"/>
      <c r="F93" s="22"/>
      <c r="G93" s="15"/>
      <c r="H93" s="16"/>
      <c r="I93" s="20"/>
      <c r="J93" s="20"/>
      <c r="K93" s="29"/>
      <c r="L93" s="20"/>
      <c r="M93" s="20" t="s">
        <v>41</v>
      </c>
      <c r="N93" s="20">
        <v>4223</v>
      </c>
      <c r="O93" s="15" t="s">
        <v>42</v>
      </c>
      <c r="P93" s="21"/>
      <c r="Q93" s="21"/>
      <c r="R93" s="39"/>
      <c r="S93" s="23"/>
    </row>
    <row r="94" s="1" customFormat="1" ht="15" hidden="1" spans="1:19">
      <c r="A94" s="17"/>
      <c r="B94" s="10"/>
      <c r="C94" s="11"/>
      <c r="D94" s="20"/>
      <c r="E94" s="21"/>
      <c r="F94" s="22"/>
      <c r="G94" s="15"/>
      <c r="H94" s="16"/>
      <c r="I94" s="20"/>
      <c r="J94" s="20"/>
      <c r="K94" s="29"/>
      <c r="L94" s="20"/>
      <c r="M94" s="26" t="s">
        <v>47</v>
      </c>
      <c r="N94" s="20"/>
      <c r="O94" s="26" t="s">
        <v>48</v>
      </c>
      <c r="P94" s="21">
        <f>P91+P92+P93</f>
        <v>400</v>
      </c>
      <c r="Q94" s="21"/>
      <c r="R94" s="39"/>
      <c r="S94" s="23"/>
    </row>
    <row r="95" s="1" customFormat="1" ht="95.25" hidden="1" spans="1:19">
      <c r="A95" s="17"/>
      <c r="B95" s="10"/>
      <c r="C95" s="11"/>
      <c r="D95" s="23"/>
      <c r="E95" s="23"/>
      <c r="F95" s="24"/>
      <c r="G95" s="23"/>
      <c r="H95" s="23"/>
      <c r="I95" s="23"/>
      <c r="J95" s="24"/>
      <c r="K95" s="29"/>
      <c r="L95" s="26"/>
      <c r="M95" s="30" t="s">
        <v>61</v>
      </c>
      <c r="N95" s="30"/>
      <c r="O95" s="24" t="s">
        <v>50</v>
      </c>
      <c r="P95" s="31">
        <v>8117.65</v>
      </c>
      <c r="Q95" s="31"/>
      <c r="R95" s="26"/>
      <c r="S95" s="23"/>
    </row>
    <row r="96" s="1" customFormat="1" ht="15" hidden="1" spans="1:19">
      <c r="A96" s="25"/>
      <c r="B96" s="10"/>
      <c r="C96" s="11"/>
      <c r="D96" s="26"/>
      <c r="E96" s="23"/>
      <c r="F96" s="26"/>
      <c r="G96" s="26"/>
      <c r="H96" s="26"/>
      <c r="I96" s="26"/>
      <c r="J96" s="30"/>
      <c r="K96" s="32"/>
      <c r="L96" s="26"/>
      <c r="M96" s="26" t="s">
        <v>51</v>
      </c>
      <c r="N96" s="26">
        <f>N91+N92+N93+N94+N95</f>
        <v>8517.65</v>
      </c>
      <c r="O96" s="24"/>
      <c r="P96" s="33"/>
      <c r="Q96" s="33"/>
      <c r="R96" s="26"/>
      <c r="S96" s="23"/>
    </row>
    <row r="97" s="1" customFormat="1" ht="27.75" hidden="1" spans="1:19">
      <c r="A97" s="9">
        <f>MAX($A$5:A96)+1</f>
        <v>16</v>
      </c>
      <c r="B97" s="10" t="s">
        <v>118</v>
      </c>
      <c r="C97" s="11" t="s">
        <v>162</v>
      </c>
      <c r="D97" s="12" t="s">
        <v>162</v>
      </c>
      <c r="E97" s="13" t="s">
        <v>25</v>
      </c>
      <c r="F97" s="14" t="s">
        <v>163</v>
      </c>
      <c r="G97" s="15" t="s">
        <v>27</v>
      </c>
      <c r="H97" s="16" t="s">
        <v>35</v>
      </c>
      <c r="I97" s="12"/>
      <c r="J97" s="12"/>
      <c r="K97" s="27"/>
      <c r="L97" s="20"/>
      <c r="M97" s="20" t="s">
        <v>164</v>
      </c>
      <c r="N97" s="20">
        <v>1716</v>
      </c>
      <c r="O97" s="15" t="s">
        <v>31</v>
      </c>
      <c r="P97" s="21">
        <v>400</v>
      </c>
      <c r="Q97" s="21"/>
      <c r="R97" s="39"/>
      <c r="S97" s="23" t="s">
        <v>32</v>
      </c>
    </row>
    <row r="98" s="1" customFormat="1" ht="24.75" hidden="1" spans="1:19">
      <c r="A98" s="17"/>
      <c r="B98" s="10"/>
      <c r="C98" s="11"/>
      <c r="D98" s="18" t="s">
        <v>165</v>
      </c>
      <c r="E98" s="18" t="s">
        <v>39</v>
      </c>
      <c r="F98" s="19" t="s">
        <v>166</v>
      </c>
      <c r="G98" s="15" t="s">
        <v>27</v>
      </c>
      <c r="H98" s="16" t="s">
        <v>35</v>
      </c>
      <c r="I98" s="28" t="s">
        <v>167</v>
      </c>
      <c r="J98" s="12"/>
      <c r="K98" s="29"/>
      <c r="L98" s="20"/>
      <c r="M98" s="26" t="s">
        <v>36</v>
      </c>
      <c r="N98" s="20">
        <v>1173.58</v>
      </c>
      <c r="O98" s="15" t="s">
        <v>37</v>
      </c>
      <c r="P98" s="21">
        <v>800</v>
      </c>
      <c r="Q98" s="21"/>
      <c r="R98" s="39"/>
      <c r="S98" s="23"/>
    </row>
    <row r="99" s="1" customFormat="1" ht="15" hidden="1" spans="1:19">
      <c r="A99" s="17"/>
      <c r="B99" s="10"/>
      <c r="C99" s="11"/>
      <c r="D99" s="20"/>
      <c r="E99" s="21"/>
      <c r="F99" s="22"/>
      <c r="G99" s="15"/>
      <c r="H99" s="16"/>
      <c r="I99" s="20"/>
      <c r="J99" s="20"/>
      <c r="K99" s="29"/>
      <c r="L99" s="20"/>
      <c r="M99" s="20" t="s">
        <v>41</v>
      </c>
      <c r="N99" s="20">
        <v>3647</v>
      </c>
      <c r="O99" s="15" t="s">
        <v>42</v>
      </c>
      <c r="P99" s="21"/>
      <c r="Q99" s="21"/>
      <c r="R99" s="39"/>
      <c r="S99" s="23"/>
    </row>
    <row r="100" s="1" customFormat="1" ht="15" hidden="1" spans="1:19">
      <c r="A100" s="17"/>
      <c r="B100" s="10"/>
      <c r="C100" s="11"/>
      <c r="D100" s="20"/>
      <c r="E100" s="21"/>
      <c r="F100" s="22"/>
      <c r="G100" s="15"/>
      <c r="H100" s="16"/>
      <c r="I100" s="20"/>
      <c r="J100" s="20"/>
      <c r="K100" s="29"/>
      <c r="L100" s="20"/>
      <c r="M100" s="26" t="s">
        <v>47</v>
      </c>
      <c r="N100" s="20">
        <v>10941</v>
      </c>
      <c r="O100" s="26" t="s">
        <v>48</v>
      </c>
      <c r="P100" s="21">
        <f>P97+P98+P99</f>
        <v>1200</v>
      </c>
      <c r="Q100" s="21"/>
      <c r="R100" s="39"/>
      <c r="S100" s="23"/>
    </row>
    <row r="101" s="1" customFormat="1" ht="95.25" hidden="1" spans="1:19">
      <c r="A101" s="17"/>
      <c r="B101" s="10"/>
      <c r="C101" s="11"/>
      <c r="D101" s="23"/>
      <c r="E101" s="23"/>
      <c r="F101" s="24"/>
      <c r="G101" s="23"/>
      <c r="H101" s="23"/>
      <c r="I101" s="23"/>
      <c r="J101" s="24"/>
      <c r="K101" s="29"/>
      <c r="L101" s="26"/>
      <c r="M101" s="30" t="s">
        <v>61</v>
      </c>
      <c r="N101" s="30"/>
      <c r="O101" s="24" t="s">
        <v>50</v>
      </c>
      <c r="P101" s="31">
        <v>8138.79</v>
      </c>
      <c r="Q101" s="31"/>
      <c r="R101" s="26"/>
      <c r="S101" s="23"/>
    </row>
    <row r="102" s="1" customFormat="1" ht="15" hidden="1" spans="1:19">
      <c r="A102" s="25"/>
      <c r="B102" s="10"/>
      <c r="C102" s="11"/>
      <c r="D102" s="26"/>
      <c r="E102" s="23"/>
      <c r="F102" s="26"/>
      <c r="G102" s="26"/>
      <c r="H102" s="26"/>
      <c r="I102" s="26"/>
      <c r="J102" s="30"/>
      <c r="K102" s="32"/>
      <c r="L102" s="26"/>
      <c r="M102" s="26" t="s">
        <v>51</v>
      </c>
      <c r="N102" s="26">
        <f>N97+N98+N99+N100+N101</f>
        <v>17477.58</v>
      </c>
      <c r="O102" s="24"/>
      <c r="P102" s="33"/>
      <c r="Q102" s="33"/>
      <c r="R102" s="26"/>
      <c r="S102" s="23"/>
    </row>
    <row r="103" s="1" customFormat="1" ht="36.75" hidden="1" spans="1:19">
      <c r="A103" s="9">
        <f>MAX($A$5:A102)+1</f>
        <v>17</v>
      </c>
      <c r="B103" s="10" t="s">
        <v>168</v>
      </c>
      <c r="C103" s="11" t="s">
        <v>169</v>
      </c>
      <c r="D103" s="12" t="s">
        <v>169</v>
      </c>
      <c r="E103" s="13" t="s">
        <v>25</v>
      </c>
      <c r="F103" s="14" t="s">
        <v>170</v>
      </c>
      <c r="G103" s="15" t="s">
        <v>27</v>
      </c>
      <c r="H103" s="16" t="s">
        <v>35</v>
      </c>
      <c r="I103" s="12" t="s">
        <v>171</v>
      </c>
      <c r="J103" s="12"/>
      <c r="K103" s="27"/>
      <c r="L103" s="20"/>
      <c r="M103" s="20" t="s">
        <v>172</v>
      </c>
      <c r="N103" s="20">
        <v>2112</v>
      </c>
      <c r="O103" s="15" t="s">
        <v>31</v>
      </c>
      <c r="P103" s="21"/>
      <c r="Q103" s="21"/>
      <c r="R103" s="39"/>
      <c r="S103" s="23" t="s">
        <v>32</v>
      </c>
    </row>
    <row r="104" s="1" customFormat="1" ht="24.75" hidden="1" spans="1:19">
      <c r="A104" s="17"/>
      <c r="B104" s="10"/>
      <c r="C104" s="11"/>
      <c r="D104" s="18" t="s">
        <v>173</v>
      </c>
      <c r="E104" s="18" t="s">
        <v>39</v>
      </c>
      <c r="F104" s="19" t="s">
        <v>174</v>
      </c>
      <c r="G104" s="15" t="s">
        <v>27</v>
      </c>
      <c r="H104" s="16" t="s">
        <v>35</v>
      </c>
      <c r="I104" s="28"/>
      <c r="J104" s="12"/>
      <c r="K104" s="29"/>
      <c r="L104" s="20"/>
      <c r="M104" s="26" t="s">
        <v>36</v>
      </c>
      <c r="N104" s="20">
        <v>1046</v>
      </c>
      <c r="O104" s="15" t="s">
        <v>37</v>
      </c>
      <c r="P104" s="21">
        <v>1200</v>
      </c>
      <c r="Q104" s="21"/>
      <c r="R104" s="39"/>
      <c r="S104" s="23"/>
    </row>
    <row r="105" s="1" customFormat="1" ht="41.25" hidden="1" spans="1:19">
      <c r="A105" s="17"/>
      <c r="B105" s="10"/>
      <c r="C105" s="11"/>
      <c r="D105" s="20" t="s">
        <v>175</v>
      </c>
      <c r="E105" s="21" t="s">
        <v>137</v>
      </c>
      <c r="F105" s="66" t="s">
        <v>176</v>
      </c>
      <c r="G105" s="15" t="s">
        <v>27</v>
      </c>
      <c r="H105" s="16" t="s">
        <v>46</v>
      </c>
      <c r="I105" s="20" t="s">
        <v>177</v>
      </c>
      <c r="J105" s="20"/>
      <c r="K105" s="29"/>
      <c r="L105" s="20"/>
      <c r="M105" s="20" t="s">
        <v>41</v>
      </c>
      <c r="N105" s="20">
        <v>1951</v>
      </c>
      <c r="O105" s="15" t="s">
        <v>42</v>
      </c>
      <c r="P105" s="21">
        <v>7804</v>
      </c>
      <c r="Q105" s="21"/>
      <c r="R105" s="39"/>
      <c r="S105" s="23"/>
    </row>
    <row r="106" s="1" customFormat="1" ht="15" hidden="1" spans="1:19">
      <c r="A106" s="17"/>
      <c r="B106" s="10"/>
      <c r="C106" s="11"/>
      <c r="D106" s="20"/>
      <c r="E106" s="21"/>
      <c r="F106" s="22"/>
      <c r="G106" s="15"/>
      <c r="H106" s="16"/>
      <c r="I106" s="20"/>
      <c r="J106" s="20"/>
      <c r="K106" s="29"/>
      <c r="L106" s="20"/>
      <c r="M106" s="26" t="s">
        <v>47</v>
      </c>
      <c r="N106" s="20">
        <v>29266.5</v>
      </c>
      <c r="O106" s="26" t="s">
        <v>48</v>
      </c>
      <c r="P106" s="21">
        <f>P103+P104+P105</f>
        <v>9004</v>
      </c>
      <c r="Q106" s="21"/>
      <c r="R106" s="39"/>
      <c r="S106" s="23"/>
    </row>
    <row r="107" s="1" customFormat="1" ht="68.25" hidden="1" spans="1:19">
      <c r="A107" s="17"/>
      <c r="B107" s="10"/>
      <c r="C107" s="11"/>
      <c r="D107" s="23"/>
      <c r="E107" s="23"/>
      <c r="F107" s="24"/>
      <c r="G107" s="23"/>
      <c r="H107" s="23"/>
      <c r="I107" s="23"/>
      <c r="J107" s="24"/>
      <c r="K107" s="29"/>
      <c r="L107" s="26"/>
      <c r="M107" s="30" t="s">
        <v>178</v>
      </c>
      <c r="N107" s="30">
        <v>3200</v>
      </c>
      <c r="O107" s="24" t="s">
        <v>50</v>
      </c>
      <c r="P107" s="31">
        <v>9523.7</v>
      </c>
      <c r="Q107" s="31"/>
      <c r="R107" s="26"/>
      <c r="S107" s="23"/>
    </row>
    <row r="108" s="1" customFormat="1" ht="15" hidden="1" spans="1:19">
      <c r="A108" s="25"/>
      <c r="B108" s="10"/>
      <c r="C108" s="11"/>
      <c r="D108" s="26"/>
      <c r="E108" s="23"/>
      <c r="F108" s="26"/>
      <c r="G108" s="26"/>
      <c r="H108" s="26"/>
      <c r="I108" s="26"/>
      <c r="J108" s="30"/>
      <c r="K108" s="32"/>
      <c r="L108" s="26"/>
      <c r="M108" s="26" t="s">
        <v>51</v>
      </c>
      <c r="N108" s="26">
        <f>N103+N104+N105+N106+N107</f>
        <v>37575.5</v>
      </c>
      <c r="O108" s="24"/>
      <c r="P108" s="33"/>
      <c r="Q108" s="33"/>
      <c r="R108" s="26"/>
      <c r="S108" s="23"/>
    </row>
    <row r="109" s="1" customFormat="1" ht="27.75" hidden="1" spans="1:19">
      <c r="A109" s="9">
        <f>MAX($A$5:A108)+1</f>
        <v>18</v>
      </c>
      <c r="B109" s="10" t="s">
        <v>179</v>
      </c>
      <c r="C109" s="11" t="s">
        <v>180</v>
      </c>
      <c r="D109" s="12" t="s">
        <v>180</v>
      </c>
      <c r="E109" s="13" t="s">
        <v>25</v>
      </c>
      <c r="F109" s="14" t="s">
        <v>181</v>
      </c>
      <c r="G109" s="15" t="s">
        <v>27</v>
      </c>
      <c r="H109" s="16" t="s">
        <v>35</v>
      </c>
      <c r="I109" s="12" t="s">
        <v>182</v>
      </c>
      <c r="J109" s="12"/>
      <c r="K109" s="27"/>
      <c r="L109" s="20"/>
      <c r="M109" s="20" t="s">
        <v>183</v>
      </c>
      <c r="N109" s="20">
        <v>6000</v>
      </c>
      <c r="O109" s="15" t="s">
        <v>31</v>
      </c>
      <c r="P109" s="21"/>
      <c r="Q109" s="21"/>
      <c r="R109" s="39"/>
      <c r="S109" s="23" t="s">
        <v>96</v>
      </c>
    </row>
    <row r="110" s="1" customFormat="1" ht="24.75" hidden="1" spans="1:19">
      <c r="A110" s="17"/>
      <c r="B110" s="10"/>
      <c r="C110" s="11"/>
      <c r="D110" s="18" t="s">
        <v>184</v>
      </c>
      <c r="E110" s="18" t="s">
        <v>39</v>
      </c>
      <c r="F110" s="19" t="s">
        <v>185</v>
      </c>
      <c r="G110" s="15" t="s">
        <v>27</v>
      </c>
      <c r="H110" s="16" t="s">
        <v>35</v>
      </c>
      <c r="I110" s="28" t="s">
        <v>186</v>
      </c>
      <c r="J110" s="12"/>
      <c r="K110" s="29"/>
      <c r="L110" s="20"/>
      <c r="M110" s="26" t="s">
        <v>36</v>
      </c>
      <c r="N110" s="20">
        <v>2118.76</v>
      </c>
      <c r="O110" s="15" t="s">
        <v>37</v>
      </c>
      <c r="P110" s="21">
        <v>800</v>
      </c>
      <c r="Q110" s="21"/>
      <c r="R110" s="39"/>
      <c r="S110" s="23"/>
    </row>
    <row r="111" s="1" customFormat="1" ht="15" hidden="1" spans="1:19">
      <c r="A111" s="17"/>
      <c r="B111" s="10"/>
      <c r="C111" s="11"/>
      <c r="D111" s="20"/>
      <c r="E111" s="21"/>
      <c r="F111" s="22"/>
      <c r="G111" s="15"/>
      <c r="H111" s="16"/>
      <c r="I111" s="20"/>
      <c r="J111" s="20"/>
      <c r="K111" s="29"/>
      <c r="L111" s="20"/>
      <c r="M111" s="20" t="s">
        <v>41</v>
      </c>
      <c r="N111" s="20">
        <v>6077</v>
      </c>
      <c r="O111" s="15" t="s">
        <v>42</v>
      </c>
      <c r="P111" s="21"/>
      <c r="Q111" s="21"/>
      <c r="R111" s="39"/>
      <c r="S111" s="23"/>
    </row>
    <row r="112" s="1" customFormat="1" ht="15" hidden="1" spans="1:19">
      <c r="A112" s="17"/>
      <c r="B112" s="10"/>
      <c r="C112" s="11"/>
      <c r="D112" s="20"/>
      <c r="E112" s="21"/>
      <c r="F112" s="22"/>
      <c r="G112" s="15"/>
      <c r="H112" s="16"/>
      <c r="I112" s="20"/>
      <c r="J112" s="20"/>
      <c r="K112" s="29"/>
      <c r="L112" s="20"/>
      <c r="M112" s="26" t="s">
        <v>47</v>
      </c>
      <c r="N112" s="20"/>
      <c r="O112" s="26" t="s">
        <v>48</v>
      </c>
      <c r="P112" s="21">
        <f>P109+P110+P111</f>
        <v>800</v>
      </c>
      <c r="Q112" s="21"/>
      <c r="R112" s="39"/>
      <c r="S112" s="23"/>
    </row>
    <row r="113" s="1" customFormat="1" ht="95.25" hidden="1" spans="1:19">
      <c r="A113" s="17"/>
      <c r="B113" s="10"/>
      <c r="C113" s="11"/>
      <c r="D113" s="23"/>
      <c r="E113" s="23"/>
      <c r="F113" s="24"/>
      <c r="G113" s="23"/>
      <c r="H113" s="23"/>
      <c r="I113" s="23"/>
      <c r="J113" s="24"/>
      <c r="K113" s="29"/>
      <c r="L113" s="26"/>
      <c r="M113" s="30" t="s">
        <v>61</v>
      </c>
      <c r="N113" s="30"/>
      <c r="O113" s="24" t="s">
        <v>50</v>
      </c>
      <c r="P113" s="31">
        <v>6697.5</v>
      </c>
      <c r="Q113" s="31"/>
      <c r="R113" s="26"/>
      <c r="S113" s="23"/>
    </row>
    <row r="114" s="1" customFormat="1" ht="15" hidden="1" spans="1:19">
      <c r="A114" s="25"/>
      <c r="B114" s="10"/>
      <c r="C114" s="11"/>
      <c r="D114" s="26"/>
      <c r="E114" s="23"/>
      <c r="F114" s="26"/>
      <c r="G114" s="26"/>
      <c r="H114" s="26"/>
      <c r="I114" s="26"/>
      <c r="J114" s="30"/>
      <c r="K114" s="32"/>
      <c r="L114" s="26"/>
      <c r="M114" s="26" t="s">
        <v>51</v>
      </c>
      <c r="N114" s="26">
        <f>N109+N110+N111+N112+N113</f>
        <v>14195.76</v>
      </c>
      <c r="O114" s="24"/>
      <c r="P114" s="33"/>
      <c r="Q114" s="33"/>
      <c r="R114" s="26"/>
      <c r="S114" s="23"/>
    </row>
    <row r="115" s="1" customFormat="1" ht="41.25" hidden="1" spans="1:19">
      <c r="A115" s="9">
        <f>MAX($A$5:A114)+1</f>
        <v>19</v>
      </c>
      <c r="B115" s="10" t="s">
        <v>179</v>
      </c>
      <c r="C115" s="11" t="s">
        <v>187</v>
      </c>
      <c r="D115" s="12" t="s">
        <v>187</v>
      </c>
      <c r="E115" s="13" t="s">
        <v>25</v>
      </c>
      <c r="F115" s="14" t="s">
        <v>188</v>
      </c>
      <c r="G115" s="15" t="s">
        <v>27</v>
      </c>
      <c r="H115" s="16" t="s">
        <v>35</v>
      </c>
      <c r="I115" s="12" t="s">
        <v>189</v>
      </c>
      <c r="J115" s="12"/>
      <c r="K115" s="27"/>
      <c r="L115" s="20"/>
      <c r="M115" s="20" t="s">
        <v>190</v>
      </c>
      <c r="N115" s="20">
        <v>20100</v>
      </c>
      <c r="O115" s="15" t="s">
        <v>31</v>
      </c>
      <c r="P115" s="21">
        <v>400</v>
      </c>
      <c r="Q115" s="21"/>
      <c r="R115" s="39"/>
      <c r="S115" s="23" t="s">
        <v>32</v>
      </c>
    </row>
    <row r="116" s="1" customFormat="1" ht="36.75" hidden="1" spans="1:19">
      <c r="A116" s="17"/>
      <c r="B116" s="10"/>
      <c r="C116" s="11"/>
      <c r="D116" s="18" t="s">
        <v>191</v>
      </c>
      <c r="E116" s="18" t="s">
        <v>39</v>
      </c>
      <c r="F116" s="19" t="s">
        <v>192</v>
      </c>
      <c r="G116" s="15" t="s">
        <v>27</v>
      </c>
      <c r="H116" s="16" t="s">
        <v>35</v>
      </c>
      <c r="I116" s="28" t="s">
        <v>193</v>
      </c>
      <c r="J116" s="12"/>
      <c r="K116" s="29"/>
      <c r="L116" s="20"/>
      <c r="M116" s="26" t="s">
        <v>36</v>
      </c>
      <c r="N116" s="20">
        <v>3060</v>
      </c>
      <c r="O116" s="15" t="s">
        <v>37</v>
      </c>
      <c r="P116" s="21">
        <v>2000</v>
      </c>
      <c r="Q116" s="21"/>
      <c r="R116" s="39"/>
      <c r="S116" s="23"/>
    </row>
    <row r="117" s="1" customFormat="1" ht="41.25" hidden="1" spans="1:19">
      <c r="A117" s="17"/>
      <c r="B117" s="10"/>
      <c r="C117" s="11"/>
      <c r="D117" s="20" t="s">
        <v>194</v>
      </c>
      <c r="E117" s="21" t="s">
        <v>133</v>
      </c>
      <c r="F117" s="66" t="s">
        <v>195</v>
      </c>
      <c r="G117" s="15" t="s">
        <v>27</v>
      </c>
      <c r="H117" s="16" t="s">
        <v>46</v>
      </c>
      <c r="I117" s="20"/>
      <c r="J117" s="20" t="s">
        <v>196</v>
      </c>
      <c r="K117" s="29"/>
      <c r="L117" s="20"/>
      <c r="M117" s="20" t="s">
        <v>41</v>
      </c>
      <c r="N117" s="20">
        <v>4097</v>
      </c>
      <c r="O117" s="15" t="s">
        <v>42</v>
      </c>
      <c r="P117" s="21"/>
      <c r="Q117" s="21"/>
      <c r="R117" s="39"/>
      <c r="S117" s="23"/>
    </row>
    <row r="118" s="1" customFormat="1" ht="41.25" hidden="1" spans="1:19">
      <c r="A118" s="17"/>
      <c r="B118" s="10"/>
      <c r="C118" s="11"/>
      <c r="D118" s="20" t="s">
        <v>197</v>
      </c>
      <c r="E118" s="21" t="s">
        <v>137</v>
      </c>
      <c r="F118" s="66" t="s">
        <v>198</v>
      </c>
      <c r="G118" s="15" t="s">
        <v>27</v>
      </c>
      <c r="H118" s="16" t="s">
        <v>46</v>
      </c>
      <c r="I118" s="20"/>
      <c r="J118" s="20" t="s">
        <v>199</v>
      </c>
      <c r="K118" s="29"/>
      <c r="L118" s="20"/>
      <c r="M118" s="26" t="s">
        <v>47</v>
      </c>
      <c r="N118" s="20">
        <v>39022</v>
      </c>
      <c r="O118" s="26" t="s">
        <v>48</v>
      </c>
      <c r="P118" s="21">
        <f>P115+P116+P117</f>
        <v>2400</v>
      </c>
      <c r="Q118" s="21"/>
      <c r="R118" s="39"/>
      <c r="S118" s="23"/>
    </row>
    <row r="119" s="1" customFormat="1" ht="41.25" hidden="1" spans="1:19">
      <c r="A119" s="17"/>
      <c r="B119" s="10"/>
      <c r="C119" s="11"/>
      <c r="D119" s="23" t="s">
        <v>200</v>
      </c>
      <c r="E119" s="23" t="s">
        <v>201</v>
      </c>
      <c r="F119" s="67" t="s">
        <v>202</v>
      </c>
      <c r="G119" s="15" t="s">
        <v>27</v>
      </c>
      <c r="H119" s="23" t="s">
        <v>28</v>
      </c>
      <c r="I119" s="24" t="s">
        <v>203</v>
      </c>
      <c r="J119" s="24"/>
      <c r="K119" s="29"/>
      <c r="L119" s="26"/>
      <c r="M119" s="30" t="s">
        <v>204</v>
      </c>
      <c r="N119" s="30">
        <v>6400</v>
      </c>
      <c r="O119" s="24" t="s">
        <v>50</v>
      </c>
      <c r="P119" s="31">
        <v>14055.8</v>
      </c>
      <c r="Q119" s="31"/>
      <c r="R119" s="26"/>
      <c r="S119" s="23"/>
    </row>
    <row r="120" s="1" customFormat="1" ht="15" hidden="1" spans="1:19">
      <c r="A120" s="25"/>
      <c r="B120" s="10"/>
      <c r="C120" s="11"/>
      <c r="D120" s="26"/>
      <c r="E120" s="23"/>
      <c r="F120" s="26"/>
      <c r="G120" s="26"/>
      <c r="H120" s="26"/>
      <c r="I120" s="26"/>
      <c r="J120" s="30"/>
      <c r="K120" s="32"/>
      <c r="L120" s="26"/>
      <c r="M120" s="26" t="s">
        <v>51</v>
      </c>
      <c r="N120" s="26">
        <f>N115+N116+N117+N118+N119</f>
        <v>72679</v>
      </c>
      <c r="O120" s="24"/>
      <c r="P120" s="33"/>
      <c r="Q120" s="33"/>
      <c r="R120" s="26"/>
      <c r="S120" s="23"/>
    </row>
    <row r="121" s="1" customFormat="1" ht="41.25" hidden="1" spans="1:19">
      <c r="A121" s="9">
        <f>MAX($A$5:A120)+1</f>
        <v>20</v>
      </c>
      <c r="B121" s="10" t="s">
        <v>205</v>
      </c>
      <c r="C121" s="11" t="s">
        <v>206</v>
      </c>
      <c r="D121" s="12" t="s">
        <v>206</v>
      </c>
      <c r="E121" s="13" t="s">
        <v>25</v>
      </c>
      <c r="F121" s="14" t="s">
        <v>207</v>
      </c>
      <c r="G121" s="15" t="s">
        <v>27</v>
      </c>
      <c r="H121" s="16" t="s">
        <v>35</v>
      </c>
      <c r="I121" s="12"/>
      <c r="J121" s="12"/>
      <c r="K121" s="27"/>
      <c r="L121" s="20"/>
      <c r="M121" s="20" t="s">
        <v>208</v>
      </c>
      <c r="N121" s="20">
        <v>11400</v>
      </c>
      <c r="O121" s="15" t="s">
        <v>31</v>
      </c>
      <c r="P121" s="21"/>
      <c r="Q121" s="21"/>
      <c r="R121" s="39"/>
      <c r="S121" s="23" t="s">
        <v>32</v>
      </c>
    </row>
    <row r="122" s="1" customFormat="1" ht="60.75" hidden="1" spans="1:19">
      <c r="A122" s="17"/>
      <c r="B122" s="10"/>
      <c r="C122" s="11"/>
      <c r="D122" s="28" t="s">
        <v>209</v>
      </c>
      <c r="E122" s="18" t="s">
        <v>39</v>
      </c>
      <c r="F122" s="19" t="s">
        <v>210</v>
      </c>
      <c r="G122" s="15" t="s">
        <v>27</v>
      </c>
      <c r="H122" s="16" t="s">
        <v>35</v>
      </c>
      <c r="I122" s="28" t="s">
        <v>211</v>
      </c>
      <c r="J122" s="12" t="s">
        <v>212</v>
      </c>
      <c r="K122" s="29"/>
      <c r="L122" s="20"/>
      <c r="M122" s="26" t="s">
        <v>36</v>
      </c>
      <c r="N122" s="20">
        <v>3690</v>
      </c>
      <c r="O122" s="15" t="s">
        <v>37</v>
      </c>
      <c r="P122" s="21">
        <v>620</v>
      </c>
      <c r="Q122" s="21"/>
      <c r="R122" s="39"/>
      <c r="S122" s="23"/>
    </row>
    <row r="123" s="1" customFormat="1" ht="15" hidden="1" spans="1:19">
      <c r="A123" s="17"/>
      <c r="B123" s="10"/>
      <c r="C123" s="11"/>
      <c r="D123" s="20"/>
      <c r="E123" s="21"/>
      <c r="F123" s="22"/>
      <c r="G123" s="15"/>
      <c r="H123" s="16"/>
      <c r="I123" s="20"/>
      <c r="J123" s="20"/>
      <c r="K123" s="29"/>
      <c r="L123" s="20"/>
      <c r="M123" s="20" t="s">
        <v>41</v>
      </c>
      <c r="N123" s="20">
        <v>10053</v>
      </c>
      <c r="O123" s="15" t="s">
        <v>42</v>
      </c>
      <c r="P123" s="21">
        <v>7804</v>
      </c>
      <c r="Q123" s="21"/>
      <c r="R123" s="39"/>
      <c r="S123" s="23"/>
    </row>
    <row r="124" s="1" customFormat="1" ht="15" hidden="1" spans="1:19">
      <c r="A124" s="17"/>
      <c r="B124" s="10"/>
      <c r="C124" s="11"/>
      <c r="D124" s="20"/>
      <c r="E124" s="21"/>
      <c r="F124" s="22"/>
      <c r="G124" s="15"/>
      <c r="H124" s="16"/>
      <c r="I124" s="20"/>
      <c r="J124" s="20"/>
      <c r="K124" s="29"/>
      <c r="L124" s="20"/>
      <c r="M124" s="26" t="s">
        <v>47</v>
      </c>
      <c r="N124" s="20"/>
      <c r="O124" s="26" t="s">
        <v>48</v>
      </c>
      <c r="P124" s="21">
        <f>P121+P122+P123</f>
        <v>8424</v>
      </c>
      <c r="Q124" s="21"/>
      <c r="R124" s="39"/>
      <c r="S124" s="23"/>
    </row>
    <row r="125" s="1" customFormat="1" ht="95.25" hidden="1" spans="1:19">
      <c r="A125" s="17"/>
      <c r="B125" s="10"/>
      <c r="C125" s="11"/>
      <c r="D125" s="23"/>
      <c r="E125" s="23"/>
      <c r="F125" s="24"/>
      <c r="G125" s="23"/>
      <c r="H125" s="23"/>
      <c r="I125" s="23"/>
      <c r="J125" s="24"/>
      <c r="K125" s="29"/>
      <c r="L125" s="26"/>
      <c r="M125" s="30" t="s">
        <v>61</v>
      </c>
      <c r="N125" s="30"/>
      <c r="O125" s="24" t="s">
        <v>50</v>
      </c>
      <c r="P125" s="31">
        <v>8359.65</v>
      </c>
      <c r="Q125" s="31"/>
      <c r="R125" s="26"/>
      <c r="S125" s="23"/>
    </row>
    <row r="126" s="1" customFormat="1" ht="15" hidden="1" spans="1:19">
      <c r="A126" s="25"/>
      <c r="B126" s="10"/>
      <c r="C126" s="11"/>
      <c r="D126" s="26"/>
      <c r="E126" s="23"/>
      <c r="F126" s="26"/>
      <c r="G126" s="26"/>
      <c r="H126" s="26"/>
      <c r="I126" s="26"/>
      <c r="J126" s="30"/>
      <c r="K126" s="32"/>
      <c r="L126" s="26"/>
      <c r="M126" s="26" t="s">
        <v>51</v>
      </c>
      <c r="N126" s="26">
        <f>N121+N122+N123+N124+N125</f>
        <v>25143</v>
      </c>
      <c r="O126" s="24"/>
      <c r="P126" s="33"/>
      <c r="Q126" s="33"/>
      <c r="R126" s="26"/>
      <c r="S126" s="23"/>
    </row>
    <row r="127" s="1" customFormat="1" ht="27.75" hidden="1" spans="1:19">
      <c r="A127" s="9">
        <f>MAX($A$5:A126)+1</f>
        <v>21</v>
      </c>
      <c r="B127" s="10" t="s">
        <v>213</v>
      </c>
      <c r="C127" s="11" t="s">
        <v>214</v>
      </c>
      <c r="D127" s="12" t="s">
        <v>214</v>
      </c>
      <c r="E127" s="13" t="s">
        <v>25</v>
      </c>
      <c r="F127" s="14" t="s">
        <v>215</v>
      </c>
      <c r="G127" s="15" t="s">
        <v>27</v>
      </c>
      <c r="H127" s="16" t="s">
        <v>35</v>
      </c>
      <c r="I127" s="12" t="s">
        <v>216</v>
      </c>
      <c r="J127" s="12"/>
      <c r="K127" s="27"/>
      <c r="L127" s="20"/>
      <c r="M127" s="20" t="s">
        <v>217</v>
      </c>
      <c r="N127" s="20">
        <v>4400</v>
      </c>
      <c r="O127" s="15" t="s">
        <v>31</v>
      </c>
      <c r="P127" s="21"/>
      <c r="Q127" s="21"/>
      <c r="R127" s="39"/>
      <c r="S127" s="23" t="s">
        <v>32</v>
      </c>
    </row>
    <row r="128" s="1" customFormat="1" ht="24.75" hidden="1" spans="1:19">
      <c r="A128" s="17"/>
      <c r="B128" s="10"/>
      <c r="C128" s="11"/>
      <c r="D128" s="18" t="s">
        <v>218</v>
      </c>
      <c r="E128" s="18" t="s">
        <v>39</v>
      </c>
      <c r="F128" s="19" t="s">
        <v>219</v>
      </c>
      <c r="G128" s="15" t="s">
        <v>27</v>
      </c>
      <c r="H128" s="16" t="s">
        <v>35</v>
      </c>
      <c r="I128" s="28"/>
      <c r="J128" s="12"/>
      <c r="K128" s="29"/>
      <c r="L128" s="20"/>
      <c r="M128" s="26" t="s">
        <v>36</v>
      </c>
      <c r="N128" s="20">
        <v>1984.76</v>
      </c>
      <c r="O128" s="15" t="s">
        <v>37</v>
      </c>
      <c r="P128" s="21">
        <v>800</v>
      </c>
      <c r="Q128" s="21"/>
      <c r="R128" s="39"/>
      <c r="S128" s="23"/>
    </row>
    <row r="129" s="1" customFormat="1" ht="15" hidden="1" spans="1:19">
      <c r="A129" s="17"/>
      <c r="B129" s="10"/>
      <c r="C129" s="11"/>
      <c r="D129" s="20"/>
      <c r="E129" s="21"/>
      <c r="F129" s="22"/>
      <c r="G129" s="15"/>
      <c r="H129" s="16"/>
      <c r="I129" s="20"/>
      <c r="J129" s="20"/>
      <c r="K129" s="29"/>
      <c r="L129" s="20"/>
      <c r="M129" s="20" t="s">
        <v>41</v>
      </c>
      <c r="N129" s="20">
        <v>5852</v>
      </c>
      <c r="O129" s="15" t="s">
        <v>42</v>
      </c>
      <c r="P129" s="21"/>
      <c r="Q129" s="21"/>
      <c r="R129" s="39"/>
      <c r="S129" s="23"/>
    </row>
    <row r="130" s="1" customFormat="1" ht="15" hidden="1" spans="1:19">
      <c r="A130" s="17"/>
      <c r="B130" s="10"/>
      <c r="C130" s="11"/>
      <c r="D130" s="20"/>
      <c r="E130" s="21"/>
      <c r="F130" s="22"/>
      <c r="G130" s="15"/>
      <c r="H130" s="16"/>
      <c r="I130" s="20"/>
      <c r="J130" s="20"/>
      <c r="K130" s="29"/>
      <c r="L130" s="20"/>
      <c r="M130" s="26" t="s">
        <v>47</v>
      </c>
      <c r="N130" s="20">
        <v>7820</v>
      </c>
      <c r="O130" s="26" t="s">
        <v>48</v>
      </c>
      <c r="P130" s="21">
        <f>P127+P128+P129</f>
        <v>800</v>
      </c>
      <c r="Q130" s="21"/>
      <c r="R130" s="39"/>
      <c r="S130" s="23"/>
    </row>
    <row r="131" s="1" customFormat="1" ht="95.25" hidden="1" spans="1:19">
      <c r="A131" s="17"/>
      <c r="B131" s="10"/>
      <c r="C131" s="11"/>
      <c r="D131" s="23"/>
      <c r="E131" s="23"/>
      <c r="F131" s="24"/>
      <c r="G131" s="23"/>
      <c r="H131" s="23"/>
      <c r="I131" s="23"/>
      <c r="J131" s="24"/>
      <c r="K131" s="29"/>
      <c r="L131" s="26"/>
      <c r="M131" s="30" t="s">
        <v>61</v>
      </c>
      <c r="N131" s="30"/>
      <c r="O131" s="24" t="s">
        <v>50</v>
      </c>
      <c r="P131" s="31">
        <v>9628.38</v>
      </c>
      <c r="Q131" s="31"/>
      <c r="R131" s="26"/>
      <c r="S131" s="23"/>
    </row>
    <row r="132" s="1" customFormat="1" ht="15" hidden="1" spans="1:19">
      <c r="A132" s="25"/>
      <c r="B132" s="10"/>
      <c r="C132" s="11"/>
      <c r="D132" s="26"/>
      <c r="E132" s="23"/>
      <c r="F132" s="26"/>
      <c r="G132" s="26"/>
      <c r="H132" s="26"/>
      <c r="I132" s="26"/>
      <c r="J132" s="30"/>
      <c r="K132" s="32"/>
      <c r="L132" s="26"/>
      <c r="M132" s="26" t="s">
        <v>51</v>
      </c>
      <c r="N132" s="26">
        <f>N127+N128+N129+N130+N131</f>
        <v>20056.76</v>
      </c>
      <c r="O132" s="24"/>
      <c r="P132" s="33"/>
      <c r="Q132" s="33"/>
      <c r="R132" s="26"/>
      <c r="S132" s="23"/>
    </row>
    <row r="133" s="1" customFormat="1" ht="41.25" hidden="1" spans="1:19">
      <c r="A133" s="9">
        <f>MAX($A$5:A132)+1</f>
        <v>22</v>
      </c>
      <c r="B133" s="10" t="s">
        <v>213</v>
      </c>
      <c r="C133" s="11" t="s">
        <v>220</v>
      </c>
      <c r="D133" s="12" t="s">
        <v>220</v>
      </c>
      <c r="E133" s="13" t="s">
        <v>25</v>
      </c>
      <c r="F133" s="14" t="s">
        <v>221</v>
      </c>
      <c r="G133" s="15" t="s">
        <v>27</v>
      </c>
      <c r="H133" s="16" t="s">
        <v>35</v>
      </c>
      <c r="I133" s="12" t="s">
        <v>222</v>
      </c>
      <c r="J133" s="12"/>
      <c r="K133" s="27"/>
      <c r="L133" s="20"/>
      <c r="M133" s="20" t="s">
        <v>223</v>
      </c>
      <c r="N133" s="20">
        <v>17600</v>
      </c>
      <c r="O133" s="15" t="s">
        <v>31</v>
      </c>
      <c r="P133" s="21"/>
      <c r="Q133" s="21"/>
      <c r="R133" s="39"/>
      <c r="S133" s="23" t="s">
        <v>32</v>
      </c>
    </row>
    <row r="134" s="1" customFormat="1" ht="36.75" hidden="1" spans="1:19">
      <c r="A134" s="17"/>
      <c r="B134" s="10"/>
      <c r="C134" s="11"/>
      <c r="D134" s="18" t="s">
        <v>224</v>
      </c>
      <c r="E134" s="18" t="s">
        <v>39</v>
      </c>
      <c r="F134" s="19" t="s">
        <v>225</v>
      </c>
      <c r="G134" s="15" t="s">
        <v>27</v>
      </c>
      <c r="H134" s="16" t="s">
        <v>35</v>
      </c>
      <c r="I134" s="28" t="s">
        <v>226</v>
      </c>
      <c r="J134" s="12"/>
      <c r="K134" s="29"/>
      <c r="L134" s="20"/>
      <c r="M134" s="26" t="s">
        <v>36</v>
      </c>
      <c r="N134" s="20">
        <v>5029.1</v>
      </c>
      <c r="O134" s="15" t="s">
        <v>37</v>
      </c>
      <c r="P134" s="21">
        <v>1020</v>
      </c>
      <c r="Q134" s="21"/>
      <c r="R134" s="39"/>
      <c r="S134" s="23"/>
    </row>
    <row r="135" s="1" customFormat="1" ht="24.75" hidden="1" spans="1:19">
      <c r="A135" s="17"/>
      <c r="B135" s="10"/>
      <c r="C135" s="11"/>
      <c r="D135" s="20" t="s">
        <v>227</v>
      </c>
      <c r="E135" s="21" t="s">
        <v>201</v>
      </c>
      <c r="F135" s="66" t="s">
        <v>228</v>
      </c>
      <c r="G135" s="15" t="s">
        <v>27</v>
      </c>
      <c r="H135" s="16" t="s">
        <v>28</v>
      </c>
      <c r="I135" s="20"/>
      <c r="J135" s="20" t="s">
        <v>212</v>
      </c>
      <c r="K135" s="29"/>
      <c r="L135" s="20"/>
      <c r="M135" s="20" t="s">
        <v>41</v>
      </c>
      <c r="N135" s="20">
        <v>5853</v>
      </c>
      <c r="O135" s="15" t="s">
        <v>42</v>
      </c>
      <c r="P135" s="21"/>
      <c r="Q135" s="21"/>
      <c r="R135" s="39"/>
      <c r="S135" s="23"/>
    </row>
    <row r="136" s="1" customFormat="1" ht="15" hidden="1" spans="1:19">
      <c r="A136" s="17"/>
      <c r="B136" s="10"/>
      <c r="C136" s="11"/>
      <c r="D136" s="20"/>
      <c r="E136" s="21"/>
      <c r="F136" s="22"/>
      <c r="G136" s="15"/>
      <c r="H136" s="16"/>
      <c r="I136" s="20"/>
      <c r="J136" s="20"/>
      <c r="K136" s="29"/>
      <c r="L136" s="20"/>
      <c r="M136" s="26" t="s">
        <v>47</v>
      </c>
      <c r="N136" s="20"/>
      <c r="O136" s="26" t="s">
        <v>48</v>
      </c>
      <c r="P136" s="21">
        <f>P133+P134+P135</f>
        <v>1020</v>
      </c>
      <c r="Q136" s="21"/>
      <c r="R136" s="39"/>
      <c r="S136" s="23"/>
    </row>
    <row r="137" s="1" customFormat="1" ht="95.25" hidden="1" spans="1:19">
      <c r="A137" s="17"/>
      <c r="B137" s="10"/>
      <c r="C137" s="11"/>
      <c r="D137" s="23"/>
      <c r="E137" s="23"/>
      <c r="F137" s="24"/>
      <c r="G137" s="23"/>
      <c r="H137" s="23"/>
      <c r="I137" s="23"/>
      <c r="J137" s="24"/>
      <c r="K137" s="29"/>
      <c r="L137" s="26"/>
      <c r="M137" s="30" t="s">
        <v>61</v>
      </c>
      <c r="N137" s="30"/>
      <c r="O137" s="24" t="s">
        <v>50</v>
      </c>
      <c r="P137" s="31">
        <v>9154</v>
      </c>
      <c r="Q137" s="31"/>
      <c r="R137" s="26"/>
      <c r="S137" s="23"/>
    </row>
    <row r="138" s="1" customFormat="1" ht="15" hidden="1" spans="1:19">
      <c r="A138" s="25"/>
      <c r="B138" s="10"/>
      <c r="C138" s="11"/>
      <c r="D138" s="26"/>
      <c r="E138" s="23"/>
      <c r="F138" s="26"/>
      <c r="G138" s="26"/>
      <c r="H138" s="26"/>
      <c r="I138" s="26"/>
      <c r="J138" s="30"/>
      <c r="K138" s="32"/>
      <c r="L138" s="26"/>
      <c r="M138" s="26" t="s">
        <v>51</v>
      </c>
      <c r="N138" s="26">
        <f>N133+N134+N135+N136+N137</f>
        <v>28482.1</v>
      </c>
      <c r="O138" s="24"/>
      <c r="P138" s="33"/>
      <c r="Q138" s="33"/>
      <c r="R138" s="26"/>
      <c r="S138" s="23"/>
    </row>
    <row r="139" s="1" customFormat="1" ht="27.75" hidden="1" spans="1:19">
      <c r="A139" s="9">
        <f>MAX($A$5:A138)+1</f>
        <v>23</v>
      </c>
      <c r="B139" s="10" t="s">
        <v>213</v>
      </c>
      <c r="C139" s="11" t="s">
        <v>229</v>
      </c>
      <c r="D139" s="12" t="s">
        <v>229</v>
      </c>
      <c r="E139" s="13" t="s">
        <v>25</v>
      </c>
      <c r="F139" s="14" t="s">
        <v>230</v>
      </c>
      <c r="G139" s="15" t="s">
        <v>27</v>
      </c>
      <c r="H139" s="16" t="s">
        <v>28</v>
      </c>
      <c r="I139" s="12" t="s">
        <v>231</v>
      </c>
      <c r="J139" s="12"/>
      <c r="K139" s="27"/>
      <c r="L139" s="20"/>
      <c r="M139" s="20" t="s">
        <v>232</v>
      </c>
      <c r="N139" s="20">
        <v>4400</v>
      </c>
      <c r="O139" s="15" t="s">
        <v>31</v>
      </c>
      <c r="P139" s="21"/>
      <c r="Q139" s="21"/>
      <c r="R139" s="39"/>
      <c r="S139" s="23" t="s">
        <v>32</v>
      </c>
    </row>
    <row r="140" s="1" customFormat="1" ht="24.75" hidden="1" spans="1:19">
      <c r="A140" s="17"/>
      <c r="B140" s="10"/>
      <c r="C140" s="11"/>
      <c r="D140" s="18"/>
      <c r="E140" s="18"/>
      <c r="F140" s="19"/>
      <c r="G140" s="15"/>
      <c r="H140" s="16"/>
      <c r="I140" s="28"/>
      <c r="J140" s="12"/>
      <c r="K140" s="29"/>
      <c r="L140" s="20"/>
      <c r="M140" s="26" t="s">
        <v>36</v>
      </c>
      <c r="N140" s="20">
        <v>2514.55</v>
      </c>
      <c r="O140" s="15" t="s">
        <v>37</v>
      </c>
      <c r="P140" s="21">
        <v>400</v>
      </c>
      <c r="Q140" s="21"/>
      <c r="R140" s="39"/>
      <c r="S140" s="23"/>
    </row>
    <row r="141" s="1" customFormat="1" ht="15" hidden="1" spans="1:19">
      <c r="A141" s="17"/>
      <c r="B141" s="10"/>
      <c r="C141" s="11"/>
      <c r="D141" s="20"/>
      <c r="E141" s="21"/>
      <c r="F141" s="22"/>
      <c r="G141" s="15"/>
      <c r="H141" s="16"/>
      <c r="I141" s="20"/>
      <c r="J141" s="20"/>
      <c r="K141" s="29"/>
      <c r="L141" s="20"/>
      <c r="M141" s="20" t="s">
        <v>41</v>
      </c>
      <c r="N141" s="20">
        <v>1951</v>
      </c>
      <c r="O141" s="15" t="s">
        <v>42</v>
      </c>
      <c r="P141" s="21"/>
      <c r="Q141" s="21"/>
      <c r="R141" s="39"/>
      <c r="S141" s="23"/>
    </row>
    <row r="142" s="1" customFormat="1" ht="15" hidden="1" spans="1:19">
      <c r="A142" s="17"/>
      <c r="B142" s="10"/>
      <c r="C142" s="11"/>
      <c r="D142" s="20"/>
      <c r="E142" s="21"/>
      <c r="F142" s="22"/>
      <c r="G142" s="15"/>
      <c r="H142" s="16"/>
      <c r="I142" s="20"/>
      <c r="J142" s="20"/>
      <c r="K142" s="29"/>
      <c r="L142" s="20"/>
      <c r="M142" s="26" t="s">
        <v>47</v>
      </c>
      <c r="N142" s="20"/>
      <c r="O142" s="26" t="s">
        <v>48</v>
      </c>
      <c r="P142" s="21">
        <f>P139+P140+P141</f>
        <v>400</v>
      </c>
      <c r="Q142" s="21"/>
      <c r="R142" s="39"/>
      <c r="S142" s="23"/>
    </row>
    <row r="143" s="1" customFormat="1" ht="95.25" hidden="1" spans="1:19">
      <c r="A143" s="17"/>
      <c r="B143" s="10"/>
      <c r="C143" s="11"/>
      <c r="D143" s="23"/>
      <c r="E143" s="23"/>
      <c r="F143" s="24"/>
      <c r="G143" s="23"/>
      <c r="H143" s="23"/>
      <c r="I143" s="23"/>
      <c r="J143" s="24"/>
      <c r="K143" s="29"/>
      <c r="L143" s="26"/>
      <c r="M143" s="30" t="s">
        <v>61</v>
      </c>
      <c r="N143" s="30"/>
      <c r="O143" s="24" t="s">
        <v>50</v>
      </c>
      <c r="P143" s="31">
        <v>8465.55</v>
      </c>
      <c r="Q143" s="31"/>
      <c r="R143" s="26"/>
      <c r="S143" s="23"/>
    </row>
    <row r="144" s="1" customFormat="1" ht="15" hidden="1" spans="1:19">
      <c r="A144" s="25"/>
      <c r="B144" s="10"/>
      <c r="C144" s="11"/>
      <c r="D144" s="26"/>
      <c r="E144" s="23"/>
      <c r="F144" s="26"/>
      <c r="G144" s="26"/>
      <c r="H144" s="26"/>
      <c r="I144" s="26"/>
      <c r="J144" s="30"/>
      <c r="K144" s="32"/>
      <c r="L144" s="26"/>
      <c r="M144" s="26" t="s">
        <v>51</v>
      </c>
      <c r="N144" s="26">
        <f>N139+N140+N141+N142+N143</f>
        <v>8865.55</v>
      </c>
      <c r="O144" s="24"/>
      <c r="P144" s="33"/>
      <c r="Q144" s="33"/>
      <c r="R144" s="26"/>
      <c r="S144" s="23"/>
    </row>
    <row r="145" s="1" customFormat="1" ht="36.75" hidden="1" spans="1:19">
      <c r="A145" s="9">
        <f>MAX($A$5:A144)+1</f>
        <v>24</v>
      </c>
      <c r="B145" s="10" t="s">
        <v>213</v>
      </c>
      <c r="C145" s="11" t="s">
        <v>233</v>
      </c>
      <c r="D145" s="12" t="s">
        <v>233</v>
      </c>
      <c r="E145" s="13" t="s">
        <v>25</v>
      </c>
      <c r="F145" s="14" t="s">
        <v>234</v>
      </c>
      <c r="G145" s="15" t="s">
        <v>27</v>
      </c>
      <c r="H145" s="16" t="s">
        <v>35</v>
      </c>
      <c r="I145" s="12" t="s">
        <v>235</v>
      </c>
      <c r="J145" s="12"/>
      <c r="K145" s="27"/>
      <c r="L145" s="20"/>
      <c r="M145" s="20" t="s">
        <v>236</v>
      </c>
      <c r="N145" s="20">
        <v>3520</v>
      </c>
      <c r="O145" s="15" t="s">
        <v>31</v>
      </c>
      <c r="P145" s="21">
        <v>200</v>
      </c>
      <c r="Q145" s="21"/>
      <c r="R145" s="39"/>
      <c r="S145" s="23" t="s">
        <v>32</v>
      </c>
    </row>
    <row r="146" s="1" customFormat="1" ht="24.75" hidden="1" spans="1:19">
      <c r="A146" s="17"/>
      <c r="B146" s="10"/>
      <c r="C146" s="11"/>
      <c r="D146" s="18" t="s">
        <v>237</v>
      </c>
      <c r="E146" s="18" t="s">
        <v>39</v>
      </c>
      <c r="F146" s="19" t="s">
        <v>238</v>
      </c>
      <c r="G146" s="15" t="s">
        <v>27</v>
      </c>
      <c r="H146" s="16" t="s">
        <v>35</v>
      </c>
      <c r="I146" s="28"/>
      <c r="J146" s="12"/>
      <c r="K146" s="29"/>
      <c r="L146" s="20"/>
      <c r="M146" s="26" t="s">
        <v>36</v>
      </c>
      <c r="N146" s="20">
        <v>1589.32</v>
      </c>
      <c r="O146" s="15" t="s">
        <v>37</v>
      </c>
      <c r="P146" s="21">
        <v>800</v>
      </c>
      <c r="Q146" s="21"/>
      <c r="R146" s="39"/>
      <c r="S146" s="23"/>
    </row>
    <row r="147" s="1" customFormat="1" ht="15" hidden="1" spans="1:19">
      <c r="A147" s="17"/>
      <c r="B147" s="10"/>
      <c r="C147" s="11"/>
      <c r="D147" s="20"/>
      <c r="E147" s="21"/>
      <c r="F147" s="22"/>
      <c r="G147" s="15"/>
      <c r="H147" s="16"/>
      <c r="I147" s="20"/>
      <c r="J147" s="20"/>
      <c r="K147" s="29"/>
      <c r="L147" s="20"/>
      <c r="M147" s="20" t="s">
        <v>41</v>
      </c>
      <c r="N147" s="20">
        <v>2926</v>
      </c>
      <c r="O147" s="15" t="s">
        <v>42</v>
      </c>
      <c r="P147" s="21"/>
      <c r="Q147" s="21"/>
      <c r="R147" s="39"/>
      <c r="S147" s="23"/>
    </row>
    <row r="148" s="1" customFormat="1" ht="15" hidden="1" spans="1:19">
      <c r="A148" s="17"/>
      <c r="B148" s="10"/>
      <c r="C148" s="11"/>
      <c r="D148" s="20"/>
      <c r="E148" s="21"/>
      <c r="F148" s="22"/>
      <c r="G148" s="15"/>
      <c r="H148" s="16"/>
      <c r="I148" s="20"/>
      <c r="J148" s="20"/>
      <c r="K148" s="29"/>
      <c r="L148" s="20"/>
      <c r="M148" s="26" t="s">
        <v>47</v>
      </c>
      <c r="N148" s="20">
        <v>11706</v>
      </c>
      <c r="O148" s="26" t="s">
        <v>48</v>
      </c>
      <c r="P148" s="21">
        <f>P145+P146+P147</f>
        <v>1000</v>
      </c>
      <c r="Q148" s="21"/>
      <c r="R148" s="39"/>
      <c r="S148" s="23"/>
    </row>
    <row r="149" s="1" customFormat="1" ht="95.25" hidden="1" spans="1:19">
      <c r="A149" s="17"/>
      <c r="B149" s="10"/>
      <c r="C149" s="11"/>
      <c r="D149" s="23"/>
      <c r="E149" s="23"/>
      <c r="F149" s="24"/>
      <c r="G149" s="23"/>
      <c r="H149" s="23"/>
      <c r="I149" s="23"/>
      <c r="J149" s="24"/>
      <c r="K149" s="29"/>
      <c r="L149" s="26"/>
      <c r="M149" s="30" t="s">
        <v>61</v>
      </c>
      <c r="N149" s="30"/>
      <c r="O149" s="24" t="s">
        <v>50</v>
      </c>
      <c r="P149" s="31">
        <v>9370.66</v>
      </c>
      <c r="Q149" s="31"/>
      <c r="R149" s="26"/>
      <c r="S149" s="23"/>
    </row>
    <row r="150" s="1" customFormat="1" ht="15" hidden="1" spans="1:19">
      <c r="A150" s="25"/>
      <c r="B150" s="10"/>
      <c r="C150" s="11"/>
      <c r="D150" s="26"/>
      <c r="E150" s="23"/>
      <c r="F150" s="26"/>
      <c r="G150" s="26"/>
      <c r="H150" s="26"/>
      <c r="I150" s="26"/>
      <c r="J150" s="30"/>
      <c r="K150" s="32"/>
      <c r="L150" s="26"/>
      <c r="M150" s="26" t="s">
        <v>51</v>
      </c>
      <c r="N150" s="26">
        <f>N145+N146+N147+N148+N149</f>
        <v>19741.32</v>
      </c>
      <c r="O150" s="24"/>
      <c r="P150" s="33"/>
      <c r="Q150" s="33"/>
      <c r="R150" s="26"/>
      <c r="S150" s="23"/>
    </row>
    <row r="151" s="1" customFormat="1" ht="48.75" hidden="1" spans="1:19">
      <c r="A151" s="9">
        <f>MAX($A$5:A150)+1</f>
        <v>25</v>
      </c>
      <c r="B151" s="10" t="s">
        <v>91</v>
      </c>
      <c r="C151" s="11" t="s">
        <v>239</v>
      </c>
      <c r="D151" s="12" t="s">
        <v>239</v>
      </c>
      <c r="E151" s="13" t="s">
        <v>25</v>
      </c>
      <c r="F151" s="14" t="s">
        <v>240</v>
      </c>
      <c r="G151" s="15" t="s">
        <v>27</v>
      </c>
      <c r="H151" s="16" t="s">
        <v>35</v>
      </c>
      <c r="I151" s="12" t="s">
        <v>241</v>
      </c>
      <c r="J151" s="12"/>
      <c r="K151" s="27"/>
      <c r="L151" s="20"/>
      <c r="M151" s="20" t="s">
        <v>242</v>
      </c>
      <c r="N151" s="20">
        <v>5280</v>
      </c>
      <c r="O151" s="15" t="s">
        <v>31</v>
      </c>
      <c r="P151" s="21">
        <v>400</v>
      </c>
      <c r="Q151" s="21"/>
      <c r="R151" s="39"/>
      <c r="S151" s="23" t="s">
        <v>32</v>
      </c>
    </row>
    <row r="152" s="1" customFormat="1" ht="24.75" hidden="1" spans="1:19">
      <c r="A152" s="17"/>
      <c r="B152" s="10"/>
      <c r="C152" s="11"/>
      <c r="D152" s="18" t="s">
        <v>243</v>
      </c>
      <c r="E152" s="18" t="s">
        <v>39</v>
      </c>
      <c r="F152" s="19" t="s">
        <v>244</v>
      </c>
      <c r="G152" s="15" t="s">
        <v>27</v>
      </c>
      <c r="H152" s="16" t="s">
        <v>35</v>
      </c>
      <c r="I152" s="28"/>
      <c r="J152" s="12"/>
      <c r="K152" s="29"/>
      <c r="L152" s="20"/>
      <c r="M152" s="26" t="s">
        <v>36</v>
      </c>
      <c r="N152" s="20">
        <v>1315.1</v>
      </c>
      <c r="O152" s="15" t="s">
        <v>37</v>
      </c>
      <c r="P152" s="21">
        <v>800</v>
      </c>
      <c r="Q152" s="21"/>
      <c r="R152" s="39"/>
      <c r="S152" s="23"/>
    </row>
    <row r="153" s="1" customFormat="1" ht="24.75" hidden="1" spans="1:19">
      <c r="A153" s="17"/>
      <c r="B153" s="10"/>
      <c r="C153" s="11"/>
      <c r="D153" s="20" t="s">
        <v>245</v>
      </c>
      <c r="E153" s="21" t="s">
        <v>246</v>
      </c>
      <c r="F153" s="66" t="s">
        <v>247</v>
      </c>
      <c r="G153" s="15" t="s">
        <v>27</v>
      </c>
      <c r="H153" s="16" t="s">
        <v>46</v>
      </c>
      <c r="I153" s="20"/>
      <c r="J153" s="20" t="s">
        <v>248</v>
      </c>
      <c r="K153" s="29"/>
      <c r="L153" s="20"/>
      <c r="M153" s="20" t="s">
        <v>41</v>
      </c>
      <c r="N153" s="20">
        <v>1951</v>
      </c>
      <c r="O153" s="15" t="s">
        <v>42</v>
      </c>
      <c r="P153" s="21"/>
      <c r="Q153" s="21"/>
      <c r="R153" s="39"/>
      <c r="S153" s="23"/>
    </row>
    <row r="154" s="1" customFormat="1" ht="15" hidden="1" spans="1:19">
      <c r="A154" s="17"/>
      <c r="B154" s="10"/>
      <c r="C154" s="11"/>
      <c r="D154" s="20"/>
      <c r="E154" s="21"/>
      <c r="F154" s="22"/>
      <c r="G154" s="15"/>
      <c r="H154" s="16"/>
      <c r="I154" s="20"/>
      <c r="J154" s="20"/>
      <c r="K154" s="29"/>
      <c r="L154" s="20"/>
      <c r="M154" s="26" t="s">
        <v>47</v>
      </c>
      <c r="N154" s="20">
        <v>15608</v>
      </c>
      <c r="O154" s="26" t="s">
        <v>48</v>
      </c>
      <c r="P154" s="21">
        <f>P151+P152+P153</f>
        <v>1200</v>
      </c>
      <c r="Q154" s="21"/>
      <c r="R154" s="39"/>
      <c r="S154" s="23"/>
    </row>
    <row r="155" s="1" customFormat="1" ht="95.25" hidden="1" spans="1:19">
      <c r="A155" s="17"/>
      <c r="B155" s="10"/>
      <c r="C155" s="11"/>
      <c r="D155" s="23"/>
      <c r="E155" s="23"/>
      <c r="F155" s="24"/>
      <c r="G155" s="23"/>
      <c r="H155" s="23"/>
      <c r="I155" s="23"/>
      <c r="J155" s="24"/>
      <c r="K155" s="29"/>
      <c r="L155" s="26"/>
      <c r="M155" s="30" t="s">
        <v>61</v>
      </c>
      <c r="N155" s="30"/>
      <c r="O155" s="24" t="s">
        <v>50</v>
      </c>
      <c r="P155" s="31">
        <v>7651</v>
      </c>
      <c r="Q155" s="31"/>
      <c r="R155" s="26"/>
      <c r="S155" s="23"/>
    </row>
    <row r="156" s="1" customFormat="1" ht="15" hidden="1" spans="1:19">
      <c r="A156" s="25"/>
      <c r="B156" s="10"/>
      <c r="C156" s="11"/>
      <c r="D156" s="26"/>
      <c r="E156" s="23"/>
      <c r="F156" s="26"/>
      <c r="G156" s="26"/>
      <c r="H156" s="26"/>
      <c r="I156" s="26"/>
      <c r="J156" s="30"/>
      <c r="K156" s="32"/>
      <c r="L156" s="26"/>
      <c r="M156" s="26" t="s">
        <v>51</v>
      </c>
      <c r="N156" s="26">
        <f>N151+N152+N153+N154+N155</f>
        <v>24154.1</v>
      </c>
      <c r="O156" s="24"/>
      <c r="P156" s="33"/>
      <c r="Q156" s="33"/>
      <c r="R156" s="26"/>
      <c r="S156" s="23"/>
    </row>
    <row r="157" s="1" customFormat="1" ht="36.75" hidden="1" spans="1:19">
      <c r="A157" s="9">
        <f>MAX($A$5:A156)+1</f>
        <v>26</v>
      </c>
      <c r="B157" s="10" t="s">
        <v>249</v>
      </c>
      <c r="C157" s="11" t="s">
        <v>250</v>
      </c>
      <c r="D157" s="12" t="s">
        <v>250</v>
      </c>
      <c r="E157" s="13" t="s">
        <v>25</v>
      </c>
      <c r="F157" s="14" t="s">
        <v>251</v>
      </c>
      <c r="G157" s="15" t="s">
        <v>27</v>
      </c>
      <c r="H157" s="16" t="s">
        <v>28</v>
      </c>
      <c r="I157" s="12" t="s">
        <v>252</v>
      </c>
      <c r="J157" s="12"/>
      <c r="K157" s="27"/>
      <c r="L157" s="20"/>
      <c r="M157" s="20" t="s">
        <v>253</v>
      </c>
      <c r="N157" s="20">
        <v>3080</v>
      </c>
      <c r="O157" s="15" t="s">
        <v>31</v>
      </c>
      <c r="P157" s="21"/>
      <c r="Q157" s="21"/>
      <c r="R157" s="39"/>
      <c r="S157" s="23" t="s">
        <v>32</v>
      </c>
    </row>
    <row r="158" s="1" customFormat="1" ht="24.75" hidden="1" spans="1:19">
      <c r="A158" s="17"/>
      <c r="B158" s="10"/>
      <c r="C158" s="11"/>
      <c r="D158" s="18"/>
      <c r="E158" s="18"/>
      <c r="F158" s="19"/>
      <c r="G158" s="15"/>
      <c r="H158" s="16"/>
      <c r="I158" s="28"/>
      <c r="J158" s="12"/>
      <c r="K158" s="29"/>
      <c r="L158" s="20"/>
      <c r="M158" s="26" t="s">
        <v>36</v>
      </c>
      <c r="N158" s="20">
        <v>1044.24</v>
      </c>
      <c r="O158" s="15" t="s">
        <v>37</v>
      </c>
      <c r="P158" s="21">
        <v>400</v>
      </c>
      <c r="Q158" s="21"/>
      <c r="R158" s="39"/>
      <c r="S158" s="23"/>
    </row>
    <row r="159" s="1" customFormat="1" ht="15" hidden="1" spans="1:19">
      <c r="A159" s="17"/>
      <c r="B159" s="10"/>
      <c r="C159" s="11"/>
      <c r="D159" s="20"/>
      <c r="E159" s="21"/>
      <c r="F159" s="22"/>
      <c r="G159" s="15"/>
      <c r="H159" s="16"/>
      <c r="I159" s="20"/>
      <c r="J159" s="20"/>
      <c r="K159" s="29"/>
      <c r="L159" s="20"/>
      <c r="M159" s="20" t="s">
        <v>41</v>
      </c>
      <c r="N159" s="20">
        <v>3902</v>
      </c>
      <c r="O159" s="15" t="s">
        <v>42</v>
      </c>
      <c r="P159" s="21"/>
      <c r="Q159" s="21"/>
      <c r="R159" s="39"/>
      <c r="S159" s="23"/>
    </row>
    <row r="160" s="1" customFormat="1" ht="15" hidden="1" spans="1:19">
      <c r="A160" s="17"/>
      <c r="B160" s="10"/>
      <c r="C160" s="11"/>
      <c r="D160" s="20"/>
      <c r="E160" s="21"/>
      <c r="F160" s="22"/>
      <c r="G160" s="15"/>
      <c r="H160" s="16"/>
      <c r="I160" s="20"/>
      <c r="J160" s="20"/>
      <c r="K160" s="29"/>
      <c r="L160" s="20"/>
      <c r="M160" s="26" t="s">
        <v>47</v>
      </c>
      <c r="N160" s="20"/>
      <c r="O160" s="26" t="s">
        <v>48</v>
      </c>
      <c r="P160" s="21">
        <f>P157+P158+P159</f>
        <v>400</v>
      </c>
      <c r="Q160" s="21"/>
      <c r="R160" s="39"/>
      <c r="S160" s="23"/>
    </row>
    <row r="161" s="1" customFormat="1" ht="95.25" hidden="1" spans="1:19">
      <c r="A161" s="17"/>
      <c r="B161" s="10"/>
      <c r="C161" s="11"/>
      <c r="D161" s="23"/>
      <c r="E161" s="23"/>
      <c r="F161" s="24"/>
      <c r="G161" s="23"/>
      <c r="H161" s="23"/>
      <c r="I161" s="23"/>
      <c r="J161" s="24"/>
      <c r="K161" s="29"/>
      <c r="L161" s="26"/>
      <c r="M161" s="30" t="s">
        <v>61</v>
      </c>
      <c r="N161" s="30"/>
      <c r="O161" s="24" t="s">
        <v>50</v>
      </c>
      <c r="P161" s="31">
        <v>7626.24</v>
      </c>
      <c r="Q161" s="31"/>
      <c r="R161" s="26"/>
      <c r="S161" s="23"/>
    </row>
    <row r="162" s="1" customFormat="1" ht="15" hidden="1" spans="1:19">
      <c r="A162" s="25"/>
      <c r="B162" s="10"/>
      <c r="C162" s="11"/>
      <c r="D162" s="26"/>
      <c r="E162" s="23"/>
      <c r="F162" s="26"/>
      <c r="G162" s="26"/>
      <c r="H162" s="26"/>
      <c r="I162" s="26"/>
      <c r="J162" s="30"/>
      <c r="K162" s="32"/>
      <c r="L162" s="26"/>
      <c r="M162" s="26" t="s">
        <v>51</v>
      </c>
      <c r="N162" s="26">
        <f>N157+N158+N159+N160+N161</f>
        <v>8026.24</v>
      </c>
      <c r="O162" s="24"/>
      <c r="P162" s="33"/>
      <c r="Q162" s="33"/>
      <c r="R162" s="26"/>
      <c r="S162" s="23"/>
    </row>
    <row r="163" s="1" customFormat="1" ht="27.75" hidden="1" spans="1:19">
      <c r="A163" s="9">
        <f>MAX($A$5:A162)+1</f>
        <v>27</v>
      </c>
      <c r="B163" s="10" t="s">
        <v>249</v>
      </c>
      <c r="C163" s="11" t="s">
        <v>254</v>
      </c>
      <c r="D163" s="12" t="s">
        <v>254</v>
      </c>
      <c r="E163" s="13" t="s">
        <v>25</v>
      </c>
      <c r="F163" s="14" t="s">
        <v>255</v>
      </c>
      <c r="G163" s="15" t="s">
        <v>27</v>
      </c>
      <c r="H163" s="16" t="s">
        <v>35</v>
      </c>
      <c r="I163" s="12"/>
      <c r="J163" s="12"/>
      <c r="K163" s="27"/>
      <c r="L163" s="20"/>
      <c r="M163" s="20" t="s">
        <v>80</v>
      </c>
      <c r="N163" s="20">
        <v>8360</v>
      </c>
      <c r="O163" s="15" t="s">
        <v>31</v>
      </c>
      <c r="P163" s="21">
        <v>400</v>
      </c>
      <c r="Q163" s="21"/>
      <c r="R163" s="39"/>
      <c r="S163" s="23" t="s">
        <v>32</v>
      </c>
    </row>
    <row r="164" s="1" customFormat="1" ht="24.75" hidden="1" spans="1:19">
      <c r="A164" s="17"/>
      <c r="B164" s="10"/>
      <c r="C164" s="11"/>
      <c r="D164" s="18" t="s">
        <v>256</v>
      </c>
      <c r="E164" s="18" t="s">
        <v>39</v>
      </c>
      <c r="F164" s="19" t="s">
        <v>257</v>
      </c>
      <c r="G164" s="15" t="s">
        <v>27</v>
      </c>
      <c r="H164" s="16" t="s">
        <v>35</v>
      </c>
      <c r="I164" s="28" t="s">
        <v>258</v>
      </c>
      <c r="J164" s="12"/>
      <c r="K164" s="29"/>
      <c r="L164" s="20"/>
      <c r="M164" s="26" t="s">
        <v>36</v>
      </c>
      <c r="N164" s="20">
        <v>2203</v>
      </c>
      <c r="O164" s="15" t="s">
        <v>37</v>
      </c>
      <c r="P164" s="21">
        <v>1600</v>
      </c>
      <c r="Q164" s="21"/>
      <c r="R164" s="39"/>
      <c r="S164" s="23"/>
    </row>
    <row r="165" s="1" customFormat="1" ht="68.25" hidden="1" spans="1:19">
      <c r="A165" s="17"/>
      <c r="B165" s="10"/>
      <c r="C165" s="11"/>
      <c r="D165" s="20" t="s">
        <v>259</v>
      </c>
      <c r="E165" s="21" t="s">
        <v>44</v>
      </c>
      <c r="F165" s="22" t="s">
        <v>260</v>
      </c>
      <c r="G165" s="15" t="s">
        <v>27</v>
      </c>
      <c r="H165" s="16" t="s">
        <v>46</v>
      </c>
      <c r="I165" s="20"/>
      <c r="J165" s="20" t="s">
        <v>261</v>
      </c>
      <c r="K165" s="29"/>
      <c r="L165" s="20"/>
      <c r="M165" s="20" t="s">
        <v>41</v>
      </c>
      <c r="N165" s="20">
        <v>2145</v>
      </c>
      <c r="O165" s="15" t="s">
        <v>42</v>
      </c>
      <c r="P165" s="21"/>
      <c r="Q165" s="21"/>
      <c r="R165" s="39"/>
      <c r="S165" s="23"/>
    </row>
    <row r="166" s="1" customFormat="1" ht="24.75" hidden="1" spans="1:19">
      <c r="A166" s="17"/>
      <c r="B166" s="10"/>
      <c r="C166" s="11"/>
      <c r="D166" s="20" t="s">
        <v>262</v>
      </c>
      <c r="E166" s="21" t="s">
        <v>201</v>
      </c>
      <c r="F166" s="66" t="s">
        <v>263</v>
      </c>
      <c r="G166" s="15" t="s">
        <v>27</v>
      </c>
      <c r="H166" s="16" t="s">
        <v>28</v>
      </c>
      <c r="I166" s="20"/>
      <c r="J166" s="20"/>
      <c r="K166" s="29"/>
      <c r="L166" s="20"/>
      <c r="M166" s="26" t="s">
        <v>47</v>
      </c>
      <c r="N166" s="20">
        <v>32857</v>
      </c>
      <c r="O166" s="26" t="s">
        <v>48</v>
      </c>
      <c r="P166" s="21">
        <f>P163+P164+P165</f>
        <v>2000</v>
      </c>
      <c r="Q166" s="21"/>
      <c r="R166" s="39"/>
      <c r="S166" s="23"/>
    </row>
    <row r="167" s="1" customFormat="1" ht="95.25" hidden="1" spans="1:19">
      <c r="A167" s="17"/>
      <c r="B167" s="10"/>
      <c r="C167" s="11"/>
      <c r="D167" s="23"/>
      <c r="E167" s="23"/>
      <c r="F167" s="24"/>
      <c r="G167" s="23"/>
      <c r="H167" s="23"/>
      <c r="I167" s="23"/>
      <c r="J167" s="24"/>
      <c r="K167" s="29"/>
      <c r="L167" s="26"/>
      <c r="M167" s="30" t="s">
        <v>61</v>
      </c>
      <c r="N167" s="30"/>
      <c r="O167" s="24" t="s">
        <v>50</v>
      </c>
      <c r="P167" s="31">
        <v>10891.25</v>
      </c>
      <c r="Q167" s="31"/>
      <c r="R167" s="26"/>
      <c r="S167" s="23"/>
    </row>
    <row r="168" s="1" customFormat="1" ht="15" hidden="1" spans="1:19">
      <c r="A168" s="25"/>
      <c r="B168" s="10"/>
      <c r="C168" s="11"/>
      <c r="D168" s="26"/>
      <c r="E168" s="23"/>
      <c r="F168" s="26"/>
      <c r="G168" s="26"/>
      <c r="H168" s="26"/>
      <c r="I168" s="26"/>
      <c r="J168" s="30"/>
      <c r="K168" s="32"/>
      <c r="L168" s="26"/>
      <c r="M168" s="26" t="s">
        <v>51</v>
      </c>
      <c r="N168" s="26">
        <f>N163+N164+N165+N166+N167</f>
        <v>45565</v>
      </c>
      <c r="O168" s="24"/>
      <c r="P168" s="33"/>
      <c r="Q168" s="33"/>
      <c r="R168" s="26"/>
      <c r="S168" s="23"/>
    </row>
    <row r="169" s="1" customFormat="1" ht="41.25" hidden="1" spans="1:19">
      <c r="A169" s="9">
        <f>MAX($A$5:A168)+1</f>
        <v>28</v>
      </c>
      <c r="B169" s="10" t="s">
        <v>249</v>
      </c>
      <c r="C169" s="11" t="s">
        <v>264</v>
      </c>
      <c r="D169" s="12" t="s">
        <v>264</v>
      </c>
      <c r="E169" s="13" t="s">
        <v>25</v>
      </c>
      <c r="F169" s="14" t="s">
        <v>265</v>
      </c>
      <c r="G169" s="15" t="s">
        <v>27</v>
      </c>
      <c r="H169" s="16" t="s">
        <v>35</v>
      </c>
      <c r="I169" s="12" t="s">
        <v>258</v>
      </c>
      <c r="J169" s="12"/>
      <c r="K169" s="27"/>
      <c r="L169" s="20"/>
      <c r="M169" s="20" t="s">
        <v>266</v>
      </c>
      <c r="N169" s="20">
        <v>5480</v>
      </c>
      <c r="O169" s="15" t="s">
        <v>31</v>
      </c>
      <c r="P169" s="21"/>
      <c r="Q169" s="21"/>
      <c r="R169" s="39"/>
      <c r="S169" s="23" t="s">
        <v>32</v>
      </c>
    </row>
    <row r="170" s="1" customFormat="1" ht="24.75" hidden="1" spans="1:19">
      <c r="A170" s="17"/>
      <c r="B170" s="10"/>
      <c r="C170" s="11"/>
      <c r="D170" s="18" t="s">
        <v>267</v>
      </c>
      <c r="E170" s="18" t="s">
        <v>39</v>
      </c>
      <c r="F170" s="19" t="s">
        <v>268</v>
      </c>
      <c r="G170" s="15" t="s">
        <v>27</v>
      </c>
      <c r="H170" s="16" t="s">
        <v>35</v>
      </c>
      <c r="I170" s="28" t="s">
        <v>269</v>
      </c>
      <c r="J170" s="12"/>
      <c r="K170" s="29"/>
      <c r="L170" s="20"/>
      <c r="M170" s="26" t="s">
        <v>36</v>
      </c>
      <c r="N170" s="20">
        <v>1873.7</v>
      </c>
      <c r="O170" s="15" t="s">
        <v>37</v>
      </c>
      <c r="P170" s="21">
        <v>800</v>
      </c>
      <c r="Q170" s="21"/>
      <c r="R170" s="39"/>
      <c r="S170" s="23"/>
    </row>
    <row r="171" s="1" customFormat="1" ht="24.75" hidden="1" spans="1:19">
      <c r="A171" s="17"/>
      <c r="B171" s="10"/>
      <c r="C171" s="11"/>
      <c r="D171" s="20" t="s">
        <v>270</v>
      </c>
      <c r="E171" s="21" t="s">
        <v>44</v>
      </c>
      <c r="F171" s="66" t="s">
        <v>271</v>
      </c>
      <c r="G171" s="15" t="s">
        <v>27</v>
      </c>
      <c r="H171" s="16" t="s">
        <v>46</v>
      </c>
      <c r="I171" s="20"/>
      <c r="J171" s="20"/>
      <c r="K171" s="29"/>
      <c r="L171" s="20"/>
      <c r="M171" s="20" t="s">
        <v>41</v>
      </c>
      <c r="N171" s="20">
        <v>1951</v>
      </c>
      <c r="O171" s="15" t="s">
        <v>42</v>
      </c>
      <c r="P171" s="21"/>
      <c r="Q171" s="21"/>
      <c r="R171" s="39"/>
      <c r="S171" s="23"/>
    </row>
    <row r="172" s="1" customFormat="1" ht="15" hidden="1" spans="1:19">
      <c r="A172" s="17"/>
      <c r="B172" s="10"/>
      <c r="C172" s="11"/>
      <c r="D172" s="20"/>
      <c r="E172" s="21"/>
      <c r="F172" s="22"/>
      <c r="G172" s="15"/>
      <c r="H172" s="16"/>
      <c r="I172" s="20"/>
      <c r="J172" s="20"/>
      <c r="K172" s="29"/>
      <c r="L172" s="20"/>
      <c r="M172" s="26" t="s">
        <v>47</v>
      </c>
      <c r="N172" s="20">
        <v>19511</v>
      </c>
      <c r="O172" s="26" t="s">
        <v>48</v>
      </c>
      <c r="P172" s="21">
        <f>P169+P170+P171</f>
        <v>800</v>
      </c>
      <c r="Q172" s="21"/>
      <c r="R172" s="39"/>
      <c r="S172" s="23"/>
    </row>
    <row r="173" s="1" customFormat="1" ht="95.25" hidden="1" spans="1:19">
      <c r="A173" s="17"/>
      <c r="B173" s="10"/>
      <c r="C173" s="11"/>
      <c r="D173" s="23"/>
      <c r="E173" s="23"/>
      <c r="F173" s="24"/>
      <c r="G173" s="23"/>
      <c r="H173" s="23"/>
      <c r="I173" s="23"/>
      <c r="J173" s="24"/>
      <c r="K173" s="29"/>
      <c r="L173" s="26"/>
      <c r="M173" s="30" t="s">
        <v>61</v>
      </c>
      <c r="N173" s="30"/>
      <c r="O173" s="24" t="s">
        <v>50</v>
      </c>
      <c r="P173" s="31">
        <v>9338.56</v>
      </c>
      <c r="Q173" s="31"/>
      <c r="R173" s="26"/>
      <c r="S173" s="23"/>
    </row>
    <row r="174" s="1" customFormat="1" ht="15" hidden="1" spans="1:19">
      <c r="A174" s="25"/>
      <c r="B174" s="10"/>
      <c r="C174" s="11"/>
      <c r="D174" s="26"/>
      <c r="E174" s="23"/>
      <c r="F174" s="26"/>
      <c r="G174" s="26"/>
      <c r="H174" s="26"/>
      <c r="I174" s="26"/>
      <c r="J174" s="30"/>
      <c r="K174" s="32"/>
      <c r="L174" s="26"/>
      <c r="M174" s="26" t="s">
        <v>51</v>
      </c>
      <c r="N174" s="26">
        <f>N169+N170+N171+N172+N173</f>
        <v>28815.7</v>
      </c>
      <c r="O174" s="24"/>
      <c r="P174" s="33"/>
      <c r="Q174" s="33"/>
      <c r="R174" s="26"/>
      <c r="S174" s="23"/>
    </row>
    <row r="175" s="1" customFormat="1" ht="41.25" hidden="1" spans="1:19">
      <c r="A175" s="9">
        <f>MAX($A$5:A174)+1</f>
        <v>29</v>
      </c>
      <c r="B175" s="10" t="s">
        <v>71</v>
      </c>
      <c r="C175" s="11" t="s">
        <v>272</v>
      </c>
      <c r="D175" s="12" t="s">
        <v>272</v>
      </c>
      <c r="E175" s="13" t="s">
        <v>25</v>
      </c>
      <c r="F175" s="14" t="s">
        <v>273</v>
      </c>
      <c r="G175" s="15" t="s">
        <v>27</v>
      </c>
      <c r="H175" s="16" t="s">
        <v>35</v>
      </c>
      <c r="I175" s="12" t="s">
        <v>274</v>
      </c>
      <c r="J175" s="12"/>
      <c r="K175" s="27"/>
      <c r="L175" s="20"/>
      <c r="M175" s="20" t="s">
        <v>275</v>
      </c>
      <c r="N175" s="20">
        <v>7031</v>
      </c>
      <c r="O175" s="15" t="s">
        <v>31</v>
      </c>
      <c r="P175" s="21">
        <v>400</v>
      </c>
      <c r="Q175" s="21"/>
      <c r="R175" s="39"/>
      <c r="S175" s="23" t="s">
        <v>32</v>
      </c>
    </row>
    <row r="176" s="1" customFormat="1" ht="24.75" hidden="1" spans="1:19">
      <c r="A176" s="17"/>
      <c r="B176" s="10"/>
      <c r="C176" s="11"/>
      <c r="D176" s="18" t="s">
        <v>276</v>
      </c>
      <c r="E176" s="18" t="s">
        <v>39</v>
      </c>
      <c r="F176" s="19" t="s">
        <v>277</v>
      </c>
      <c r="G176" s="15" t="s">
        <v>27</v>
      </c>
      <c r="H176" s="16" t="s">
        <v>35</v>
      </c>
      <c r="I176" s="28"/>
      <c r="J176" s="12"/>
      <c r="K176" s="29"/>
      <c r="L176" s="20"/>
      <c r="M176" s="26" t="s">
        <v>36</v>
      </c>
      <c r="N176" s="20">
        <v>2953</v>
      </c>
      <c r="O176" s="15" t="s">
        <v>37</v>
      </c>
      <c r="P176" s="21">
        <v>1600</v>
      </c>
      <c r="Q176" s="21"/>
      <c r="R176" s="39"/>
      <c r="S176" s="23"/>
    </row>
    <row r="177" s="1" customFormat="1" ht="27.75" hidden="1" spans="1:19">
      <c r="A177" s="17"/>
      <c r="B177" s="10"/>
      <c r="C177" s="11"/>
      <c r="D177" s="20" t="s">
        <v>278</v>
      </c>
      <c r="E177" s="21" t="s">
        <v>44</v>
      </c>
      <c r="F177" s="66" t="s">
        <v>279</v>
      </c>
      <c r="G177" s="15" t="s">
        <v>27</v>
      </c>
      <c r="H177" s="16" t="s">
        <v>46</v>
      </c>
      <c r="I177" s="20"/>
      <c r="J177" s="20" t="s">
        <v>280</v>
      </c>
      <c r="K177" s="29"/>
      <c r="L177" s="20"/>
      <c r="M177" s="20" t="s">
        <v>41</v>
      </c>
      <c r="N177" s="20"/>
      <c r="O177" s="15" t="s">
        <v>42</v>
      </c>
      <c r="P177" s="21">
        <v>7804</v>
      </c>
      <c r="Q177" s="21"/>
      <c r="R177" s="39"/>
      <c r="S177" s="23"/>
    </row>
    <row r="178" s="1" customFormat="1" ht="24.75" hidden="1" spans="1:19">
      <c r="A178" s="17"/>
      <c r="B178" s="10"/>
      <c r="C178" s="11"/>
      <c r="D178" s="20" t="s">
        <v>281</v>
      </c>
      <c r="E178" s="21" t="s">
        <v>133</v>
      </c>
      <c r="F178" s="66" t="s">
        <v>282</v>
      </c>
      <c r="G178" s="15" t="s">
        <v>27</v>
      </c>
      <c r="H178" s="16" t="s">
        <v>46</v>
      </c>
      <c r="I178" s="20"/>
      <c r="J178" s="20"/>
      <c r="K178" s="29"/>
      <c r="L178" s="20"/>
      <c r="M178" s="26" t="s">
        <v>47</v>
      </c>
      <c r="N178" s="20">
        <v>37657</v>
      </c>
      <c r="O178" s="26" t="s">
        <v>48</v>
      </c>
      <c r="P178" s="21">
        <f>P175+P176+P177</f>
        <v>9804</v>
      </c>
      <c r="Q178" s="21"/>
      <c r="R178" s="39"/>
      <c r="S178" s="23"/>
    </row>
    <row r="179" s="1" customFormat="1" ht="54.75" hidden="1" spans="1:19">
      <c r="A179" s="17"/>
      <c r="B179" s="10"/>
      <c r="C179" s="11"/>
      <c r="D179" s="23"/>
      <c r="E179" s="23"/>
      <c r="F179" s="24"/>
      <c r="G179" s="23"/>
      <c r="H179" s="23"/>
      <c r="I179" s="23"/>
      <c r="J179" s="24"/>
      <c r="K179" s="29"/>
      <c r="L179" s="26"/>
      <c r="M179" s="30" t="s">
        <v>70</v>
      </c>
      <c r="N179" s="30">
        <v>3200</v>
      </c>
      <c r="O179" s="24" t="s">
        <v>50</v>
      </c>
      <c r="P179" s="31">
        <v>10259.25</v>
      </c>
      <c r="Q179" s="31"/>
      <c r="R179" s="26"/>
      <c r="S179" s="23"/>
    </row>
    <row r="180" s="1" customFormat="1" ht="15" hidden="1" spans="1:19">
      <c r="A180" s="25"/>
      <c r="B180" s="10"/>
      <c r="C180" s="11"/>
      <c r="D180" s="26"/>
      <c r="E180" s="23"/>
      <c r="F180" s="26"/>
      <c r="G180" s="26"/>
      <c r="H180" s="26"/>
      <c r="I180" s="26"/>
      <c r="J180" s="30"/>
      <c r="K180" s="32"/>
      <c r="L180" s="26"/>
      <c r="M180" s="26" t="s">
        <v>51</v>
      </c>
      <c r="N180" s="26">
        <f>N175+N176+N177+N178+N179</f>
        <v>50841</v>
      </c>
      <c r="O180" s="24"/>
      <c r="P180" s="33"/>
      <c r="Q180" s="33"/>
      <c r="R180" s="26"/>
      <c r="S180" s="23"/>
    </row>
    <row r="181" s="1" customFormat="1" ht="27.75" hidden="1" spans="1:19">
      <c r="A181" s="9">
        <f>MAX($A$5:A180)+1</f>
        <v>30</v>
      </c>
      <c r="B181" s="10" t="s">
        <v>283</v>
      </c>
      <c r="C181" s="11" t="s">
        <v>284</v>
      </c>
      <c r="D181" s="12" t="s">
        <v>284</v>
      </c>
      <c r="E181" s="13" t="s">
        <v>25</v>
      </c>
      <c r="F181" s="14" t="s">
        <v>285</v>
      </c>
      <c r="G181" s="15" t="s">
        <v>27</v>
      </c>
      <c r="H181" s="16" t="s">
        <v>35</v>
      </c>
      <c r="I181" s="12" t="s">
        <v>286</v>
      </c>
      <c r="J181" s="12"/>
      <c r="K181" s="27"/>
      <c r="L181" s="20"/>
      <c r="M181" s="20" t="s">
        <v>287</v>
      </c>
      <c r="N181" s="20">
        <v>6380</v>
      </c>
      <c r="O181" s="15" t="s">
        <v>31</v>
      </c>
      <c r="P181" s="21"/>
      <c r="Q181" s="21"/>
      <c r="R181" s="39"/>
      <c r="S181" s="23" t="s">
        <v>32</v>
      </c>
    </row>
    <row r="182" s="1" customFormat="1" ht="36.75" hidden="1" spans="1:19">
      <c r="A182" s="17"/>
      <c r="B182" s="10"/>
      <c r="C182" s="11"/>
      <c r="D182" s="18" t="s">
        <v>288</v>
      </c>
      <c r="E182" s="18" t="s">
        <v>39</v>
      </c>
      <c r="F182" s="19" t="s">
        <v>289</v>
      </c>
      <c r="G182" s="15" t="s">
        <v>27</v>
      </c>
      <c r="H182" s="16" t="s">
        <v>35</v>
      </c>
      <c r="I182" s="28" t="s">
        <v>290</v>
      </c>
      <c r="J182" s="12"/>
      <c r="K182" s="29"/>
      <c r="L182" s="20"/>
      <c r="M182" s="26" t="s">
        <v>36</v>
      </c>
      <c r="N182" s="20">
        <v>5026</v>
      </c>
      <c r="O182" s="15" t="s">
        <v>37</v>
      </c>
      <c r="P182" s="21">
        <v>800</v>
      </c>
      <c r="Q182" s="21"/>
      <c r="R182" s="39"/>
      <c r="S182" s="23"/>
    </row>
    <row r="183" s="1" customFormat="1" ht="15" hidden="1" spans="1:19">
      <c r="A183" s="17"/>
      <c r="B183" s="10"/>
      <c r="C183" s="11"/>
      <c r="D183" s="20"/>
      <c r="E183" s="21"/>
      <c r="F183" s="22"/>
      <c r="G183" s="15"/>
      <c r="H183" s="16"/>
      <c r="I183" s="20"/>
      <c r="J183" s="20"/>
      <c r="K183" s="29"/>
      <c r="L183" s="20"/>
      <c r="M183" s="20" t="s">
        <v>41</v>
      </c>
      <c r="N183" s="20">
        <v>14453</v>
      </c>
      <c r="O183" s="15" t="s">
        <v>42</v>
      </c>
      <c r="P183" s="21"/>
      <c r="Q183" s="21"/>
      <c r="R183" s="39"/>
      <c r="S183" s="23"/>
    </row>
    <row r="184" s="1" customFormat="1" ht="15" hidden="1" spans="1:19">
      <c r="A184" s="17"/>
      <c r="B184" s="10"/>
      <c r="C184" s="11"/>
      <c r="D184" s="20"/>
      <c r="E184" s="21"/>
      <c r="F184" s="22"/>
      <c r="G184" s="15"/>
      <c r="H184" s="16"/>
      <c r="I184" s="20"/>
      <c r="J184" s="20"/>
      <c r="K184" s="29"/>
      <c r="L184" s="20"/>
      <c r="M184" s="26" t="s">
        <v>47</v>
      </c>
      <c r="N184" s="20"/>
      <c r="O184" s="26" t="s">
        <v>48</v>
      </c>
      <c r="P184" s="21">
        <f>P181+P182+P183</f>
        <v>800</v>
      </c>
      <c r="Q184" s="21"/>
      <c r="R184" s="39"/>
      <c r="S184" s="23"/>
    </row>
    <row r="185" s="1" customFormat="1" ht="95.25" hidden="1" spans="1:19">
      <c r="A185" s="17"/>
      <c r="B185" s="10"/>
      <c r="C185" s="11"/>
      <c r="D185" s="23"/>
      <c r="E185" s="23"/>
      <c r="F185" s="24"/>
      <c r="G185" s="23"/>
      <c r="H185" s="23"/>
      <c r="I185" s="23"/>
      <c r="J185" s="24"/>
      <c r="K185" s="29"/>
      <c r="L185" s="26"/>
      <c r="M185" s="30" t="s">
        <v>61</v>
      </c>
      <c r="N185" s="30"/>
      <c r="O185" s="24" t="s">
        <v>50</v>
      </c>
      <c r="P185" s="31">
        <v>12529.6</v>
      </c>
      <c r="Q185" s="31"/>
      <c r="R185" s="26"/>
      <c r="S185" s="23"/>
    </row>
    <row r="186" s="1" customFormat="1" ht="15" hidden="1" spans="1:19">
      <c r="A186" s="25"/>
      <c r="B186" s="10"/>
      <c r="C186" s="11"/>
      <c r="D186" s="26"/>
      <c r="E186" s="23"/>
      <c r="F186" s="26"/>
      <c r="G186" s="26"/>
      <c r="H186" s="26"/>
      <c r="I186" s="26"/>
      <c r="J186" s="30"/>
      <c r="K186" s="32"/>
      <c r="L186" s="26"/>
      <c r="M186" s="26" t="s">
        <v>51</v>
      </c>
      <c r="N186" s="26">
        <f>N181+N182+N183+N184+N185</f>
        <v>25859</v>
      </c>
      <c r="O186" s="24"/>
      <c r="P186" s="33"/>
      <c r="Q186" s="33"/>
      <c r="R186" s="26"/>
      <c r="S186" s="23"/>
    </row>
    <row r="187" s="1" customFormat="1" ht="27.75" hidden="1" spans="1:19">
      <c r="A187" s="9">
        <f>MAX($A$5:A186)+1</f>
        <v>31</v>
      </c>
      <c r="B187" s="10" t="s">
        <v>291</v>
      </c>
      <c r="C187" s="11" t="s">
        <v>292</v>
      </c>
      <c r="D187" s="12" t="s">
        <v>292</v>
      </c>
      <c r="E187" s="13" t="s">
        <v>25</v>
      </c>
      <c r="F187" s="14" t="s">
        <v>293</v>
      </c>
      <c r="G187" s="15" t="s">
        <v>27</v>
      </c>
      <c r="H187" s="16" t="s">
        <v>35</v>
      </c>
      <c r="I187" s="12"/>
      <c r="J187" s="12" t="s">
        <v>294</v>
      </c>
      <c r="K187" s="27"/>
      <c r="L187" s="20"/>
      <c r="M187" s="20" t="s">
        <v>253</v>
      </c>
      <c r="N187" s="20">
        <v>3080</v>
      </c>
      <c r="O187" s="15" t="s">
        <v>31</v>
      </c>
      <c r="P187" s="21"/>
      <c r="Q187" s="21"/>
      <c r="R187" s="39"/>
      <c r="S187" s="23" t="s">
        <v>32</v>
      </c>
    </row>
    <row r="188" s="1" customFormat="1" ht="24.75" hidden="1" spans="1:19">
      <c r="A188" s="17"/>
      <c r="B188" s="10"/>
      <c r="C188" s="11"/>
      <c r="D188" s="18" t="s">
        <v>295</v>
      </c>
      <c r="E188" s="18" t="s">
        <v>44</v>
      </c>
      <c r="F188" s="19" t="s">
        <v>296</v>
      </c>
      <c r="G188" s="15" t="s">
        <v>27</v>
      </c>
      <c r="H188" s="16" t="s">
        <v>46</v>
      </c>
      <c r="I188" s="28"/>
      <c r="J188" s="12" t="s">
        <v>297</v>
      </c>
      <c r="K188" s="29"/>
      <c r="L188" s="20"/>
      <c r="M188" s="26" t="s">
        <v>36</v>
      </c>
      <c r="N188" s="20">
        <v>2026</v>
      </c>
      <c r="O188" s="15" t="s">
        <v>37</v>
      </c>
      <c r="P188" s="21">
        <v>1200</v>
      </c>
      <c r="Q188" s="21"/>
      <c r="R188" s="39"/>
      <c r="S188" s="23"/>
    </row>
    <row r="189" s="1" customFormat="1" ht="54.75" hidden="1" spans="1:19">
      <c r="A189" s="17"/>
      <c r="B189" s="10"/>
      <c r="C189" s="11"/>
      <c r="D189" s="20" t="s">
        <v>298</v>
      </c>
      <c r="E189" s="21" t="s">
        <v>201</v>
      </c>
      <c r="F189" s="66" t="s">
        <v>299</v>
      </c>
      <c r="G189" s="15" t="s">
        <v>27</v>
      </c>
      <c r="H189" s="16" t="s">
        <v>28</v>
      </c>
      <c r="I189" s="20" t="s">
        <v>300</v>
      </c>
      <c r="J189" s="20"/>
      <c r="K189" s="29"/>
      <c r="L189" s="20"/>
      <c r="M189" s="20" t="s">
        <v>41</v>
      </c>
      <c r="N189" s="20">
        <v>3902</v>
      </c>
      <c r="O189" s="15" t="s">
        <v>42</v>
      </c>
      <c r="P189" s="21"/>
      <c r="Q189" s="21"/>
      <c r="R189" s="39"/>
      <c r="S189" s="23"/>
    </row>
    <row r="190" s="1" customFormat="1" ht="15" hidden="1" spans="1:19">
      <c r="A190" s="17"/>
      <c r="B190" s="10"/>
      <c r="C190" s="11"/>
      <c r="D190" s="20"/>
      <c r="E190" s="21"/>
      <c r="F190" s="22"/>
      <c r="G190" s="15"/>
      <c r="H190" s="16"/>
      <c r="I190" s="20"/>
      <c r="J190" s="20"/>
      <c r="K190" s="29"/>
      <c r="L190" s="20"/>
      <c r="M190" s="26" t="s">
        <v>47</v>
      </c>
      <c r="N190" s="20">
        <v>21462</v>
      </c>
      <c r="O190" s="26" t="s">
        <v>48</v>
      </c>
      <c r="P190" s="21">
        <f>P187+P188+P189</f>
        <v>1200</v>
      </c>
      <c r="Q190" s="21"/>
      <c r="R190" s="39"/>
      <c r="S190" s="23"/>
    </row>
    <row r="191" s="1" customFormat="1" ht="95.25" hidden="1" spans="1:19">
      <c r="A191" s="17"/>
      <c r="B191" s="10"/>
      <c r="C191" s="11"/>
      <c r="D191" s="23"/>
      <c r="E191" s="23"/>
      <c r="F191" s="24"/>
      <c r="G191" s="23"/>
      <c r="H191" s="23"/>
      <c r="I191" s="23"/>
      <c r="J191" s="24"/>
      <c r="K191" s="29"/>
      <c r="L191" s="26"/>
      <c r="M191" s="30" t="s">
        <v>61</v>
      </c>
      <c r="N191" s="30"/>
      <c r="O191" s="24" t="s">
        <v>50</v>
      </c>
      <c r="P191" s="31">
        <v>9756.7</v>
      </c>
      <c r="Q191" s="31"/>
      <c r="R191" s="26"/>
      <c r="S191" s="23"/>
    </row>
    <row r="192" s="1" customFormat="1" ht="15" hidden="1" spans="1:19">
      <c r="A192" s="25"/>
      <c r="B192" s="10"/>
      <c r="C192" s="11"/>
      <c r="D192" s="26"/>
      <c r="E192" s="23"/>
      <c r="F192" s="26"/>
      <c r="G192" s="26"/>
      <c r="H192" s="26"/>
      <c r="I192" s="26"/>
      <c r="J192" s="30"/>
      <c r="K192" s="32"/>
      <c r="L192" s="26"/>
      <c r="M192" s="26" t="s">
        <v>51</v>
      </c>
      <c r="N192" s="26">
        <f>N187+N188+N189+N190+N191</f>
        <v>30470</v>
      </c>
      <c r="O192" s="24"/>
      <c r="P192" s="33"/>
      <c r="Q192" s="33"/>
      <c r="R192" s="26"/>
      <c r="S192" s="23"/>
    </row>
    <row r="193" s="1" customFormat="1" ht="27.75" spans="1:19">
      <c r="A193" s="40">
        <f>MAX($A$5:A192)+1</f>
        <v>32</v>
      </c>
      <c r="B193" s="41" t="s">
        <v>291</v>
      </c>
      <c r="C193" s="42" t="s">
        <v>301</v>
      </c>
      <c r="D193" s="43" t="s">
        <v>301</v>
      </c>
      <c r="E193" s="44" t="s">
        <v>25</v>
      </c>
      <c r="F193" s="45" t="s">
        <v>302</v>
      </c>
      <c r="G193" s="46" t="s">
        <v>27</v>
      </c>
      <c r="H193" s="47" t="s">
        <v>35</v>
      </c>
      <c r="I193" s="43" t="s">
        <v>303</v>
      </c>
      <c r="J193" s="43"/>
      <c r="K193" s="58"/>
      <c r="L193" s="51"/>
      <c r="M193" s="51" t="s">
        <v>304</v>
      </c>
      <c r="N193" s="51">
        <v>1320</v>
      </c>
      <c r="O193" s="46" t="s">
        <v>31</v>
      </c>
      <c r="P193" s="52">
        <v>400</v>
      </c>
      <c r="Q193" s="52"/>
      <c r="R193" s="65"/>
      <c r="S193" s="55" t="s">
        <v>305</v>
      </c>
    </row>
    <row r="194" s="1" customFormat="1" ht="48.75" spans="1:19">
      <c r="A194" s="48"/>
      <c r="B194" s="41"/>
      <c r="C194" s="42"/>
      <c r="D194" s="49" t="s">
        <v>306</v>
      </c>
      <c r="E194" s="49" t="s">
        <v>39</v>
      </c>
      <c r="F194" s="50" t="s">
        <v>307</v>
      </c>
      <c r="G194" s="46" t="s">
        <v>27</v>
      </c>
      <c r="H194" s="47" t="s">
        <v>35</v>
      </c>
      <c r="I194" s="59" t="s">
        <v>308</v>
      </c>
      <c r="J194" s="43"/>
      <c r="K194" s="60"/>
      <c r="L194" s="51"/>
      <c r="M194" s="57" t="s">
        <v>36</v>
      </c>
      <c r="N194" s="51">
        <v>582.46</v>
      </c>
      <c r="O194" s="46" t="s">
        <v>37</v>
      </c>
      <c r="P194" s="52">
        <v>1200</v>
      </c>
      <c r="Q194" s="52"/>
      <c r="R194" s="65"/>
      <c r="S194" s="55"/>
    </row>
    <row r="195" s="1" customFormat="1" ht="24.75" spans="1:19">
      <c r="A195" s="48"/>
      <c r="B195" s="41"/>
      <c r="C195" s="42"/>
      <c r="D195" s="51" t="s">
        <v>309</v>
      </c>
      <c r="E195" s="52" t="s">
        <v>133</v>
      </c>
      <c r="F195" s="68" t="s">
        <v>310</v>
      </c>
      <c r="G195" s="46" t="s">
        <v>27</v>
      </c>
      <c r="H195" s="47" t="s">
        <v>46</v>
      </c>
      <c r="I195" s="51"/>
      <c r="J195" s="51"/>
      <c r="K195" s="60"/>
      <c r="L195" s="51"/>
      <c r="M195" s="51" t="s">
        <v>41</v>
      </c>
      <c r="N195" s="51">
        <v>1951</v>
      </c>
      <c r="O195" s="46" t="s">
        <v>42</v>
      </c>
      <c r="P195" s="52"/>
      <c r="Q195" s="52"/>
      <c r="R195" s="65"/>
      <c r="S195" s="55"/>
    </row>
    <row r="196" s="1" customFormat="1" ht="15" spans="1:19">
      <c r="A196" s="48"/>
      <c r="B196" s="41"/>
      <c r="C196" s="42"/>
      <c r="D196" s="51"/>
      <c r="E196" s="52"/>
      <c r="F196" s="53"/>
      <c r="G196" s="46"/>
      <c r="H196" s="47"/>
      <c r="I196" s="51"/>
      <c r="J196" s="51"/>
      <c r="K196" s="60"/>
      <c r="L196" s="51"/>
      <c r="M196" s="57" t="s">
        <v>47</v>
      </c>
      <c r="N196" s="51">
        <v>15608</v>
      </c>
      <c r="O196" s="57" t="s">
        <v>48</v>
      </c>
      <c r="P196" s="52">
        <f>P193+P194+P195</f>
        <v>1600</v>
      </c>
      <c r="Q196" s="52"/>
      <c r="R196" s="65"/>
      <c r="S196" s="55"/>
    </row>
    <row r="197" s="1" customFormat="1" ht="95.25" spans="1:19">
      <c r="A197" s="48"/>
      <c r="B197" s="41"/>
      <c r="C197" s="42"/>
      <c r="D197" s="54"/>
      <c r="E197" s="54"/>
      <c r="F197" s="55"/>
      <c r="G197" s="54"/>
      <c r="H197" s="54"/>
      <c r="I197" s="54"/>
      <c r="J197" s="55"/>
      <c r="K197" s="60"/>
      <c r="L197" s="57"/>
      <c r="M197" s="61" t="s">
        <v>61</v>
      </c>
      <c r="N197" s="61"/>
      <c r="O197" s="55" t="s">
        <v>50</v>
      </c>
      <c r="P197" s="62">
        <v>5953.82</v>
      </c>
      <c r="Q197" s="62"/>
      <c r="R197" s="57"/>
      <c r="S197" s="55"/>
    </row>
    <row r="198" s="1" customFormat="1" ht="15" spans="1:19">
      <c r="A198" s="56"/>
      <c r="B198" s="41"/>
      <c r="C198" s="42"/>
      <c r="D198" s="57"/>
      <c r="E198" s="54"/>
      <c r="F198" s="57"/>
      <c r="G198" s="57"/>
      <c r="H198" s="57"/>
      <c r="I198" s="57"/>
      <c r="J198" s="61"/>
      <c r="K198" s="63"/>
      <c r="L198" s="57"/>
      <c r="M198" s="57" t="s">
        <v>51</v>
      </c>
      <c r="N198" s="57">
        <f>N193+N194+N195+N196+N197</f>
        <v>19461.46</v>
      </c>
      <c r="O198" s="55"/>
      <c r="P198" s="64"/>
      <c r="Q198" s="64"/>
      <c r="R198" s="57"/>
      <c r="S198" s="55"/>
    </row>
  </sheetData>
  <autoFilter xmlns:etc="http://www.wps.cn/officeDocument/2017/etCustomData" ref="A5:S198" etc:filterBottomFollowUsedRange="0">
    <filterColumn colId="2">
      <colorFilter dxfId="0"/>
    </filterColumn>
    <extLst/>
  </autoFilter>
  <mergeCells count="245">
    <mergeCell ref="A2:R2"/>
    <mergeCell ref="A3:R3"/>
    <mergeCell ref="A4:R4"/>
    <mergeCell ref="Q5:R5"/>
    <mergeCell ref="A5:A6"/>
    <mergeCell ref="A7:A12"/>
    <mergeCell ref="A13:A18"/>
    <mergeCell ref="A19:A24"/>
    <mergeCell ref="A25:A30"/>
    <mergeCell ref="A31:A36"/>
    <mergeCell ref="A37:A42"/>
    <mergeCell ref="A43:A48"/>
    <mergeCell ref="A49:A54"/>
    <mergeCell ref="A55:A60"/>
    <mergeCell ref="A61:A66"/>
    <mergeCell ref="A67:A72"/>
    <mergeCell ref="A73:A78"/>
    <mergeCell ref="A79:A84"/>
    <mergeCell ref="A85:A90"/>
    <mergeCell ref="A91:A96"/>
    <mergeCell ref="A97:A102"/>
    <mergeCell ref="A103:A108"/>
    <mergeCell ref="A109:A114"/>
    <mergeCell ref="A115:A120"/>
    <mergeCell ref="A121:A126"/>
    <mergeCell ref="A127:A132"/>
    <mergeCell ref="A133:A138"/>
    <mergeCell ref="A139:A144"/>
    <mergeCell ref="A145:A150"/>
    <mergeCell ref="A151:A156"/>
    <mergeCell ref="A157:A162"/>
    <mergeCell ref="A163:A168"/>
    <mergeCell ref="A169:A174"/>
    <mergeCell ref="A175:A180"/>
    <mergeCell ref="A181:A186"/>
    <mergeCell ref="A187:A192"/>
    <mergeCell ref="A193:A198"/>
    <mergeCell ref="B5:B6"/>
    <mergeCell ref="B7:B12"/>
    <mergeCell ref="B13:B18"/>
    <mergeCell ref="B19:B24"/>
    <mergeCell ref="B25:B30"/>
    <mergeCell ref="B31:B36"/>
    <mergeCell ref="B37:B42"/>
    <mergeCell ref="B43:B48"/>
    <mergeCell ref="B49:B54"/>
    <mergeCell ref="B55:B60"/>
    <mergeCell ref="B61:B66"/>
    <mergeCell ref="B67:B72"/>
    <mergeCell ref="B73:B78"/>
    <mergeCell ref="B79:B84"/>
    <mergeCell ref="B85:B90"/>
    <mergeCell ref="B91:B96"/>
    <mergeCell ref="B97:B102"/>
    <mergeCell ref="B103:B108"/>
    <mergeCell ref="B109:B114"/>
    <mergeCell ref="B115:B120"/>
    <mergeCell ref="B121:B126"/>
    <mergeCell ref="B127:B132"/>
    <mergeCell ref="B133:B138"/>
    <mergeCell ref="B139:B144"/>
    <mergeCell ref="B145:B150"/>
    <mergeCell ref="B151:B156"/>
    <mergeCell ref="B157:B162"/>
    <mergeCell ref="B163:B168"/>
    <mergeCell ref="B169:B174"/>
    <mergeCell ref="B175:B180"/>
    <mergeCell ref="B181:B186"/>
    <mergeCell ref="B187:B192"/>
    <mergeCell ref="B193:B198"/>
    <mergeCell ref="C5:C6"/>
    <mergeCell ref="C7:C12"/>
    <mergeCell ref="C13:C18"/>
    <mergeCell ref="C19:C24"/>
    <mergeCell ref="C25:C30"/>
    <mergeCell ref="C31:C36"/>
    <mergeCell ref="C37:C42"/>
    <mergeCell ref="C43:C48"/>
    <mergeCell ref="C49:C54"/>
    <mergeCell ref="C55:C60"/>
    <mergeCell ref="C61:C66"/>
    <mergeCell ref="C67:C72"/>
    <mergeCell ref="C73:C78"/>
    <mergeCell ref="C79:C84"/>
    <mergeCell ref="C85:C90"/>
    <mergeCell ref="C91:C96"/>
    <mergeCell ref="C97:C102"/>
    <mergeCell ref="C103:C108"/>
    <mergeCell ref="C109:C114"/>
    <mergeCell ref="C115:C120"/>
    <mergeCell ref="C121:C126"/>
    <mergeCell ref="C127:C132"/>
    <mergeCell ref="C133:C138"/>
    <mergeCell ref="C139:C144"/>
    <mergeCell ref="C145:C150"/>
    <mergeCell ref="C151:C156"/>
    <mergeCell ref="C157:C162"/>
    <mergeCell ref="C163:C168"/>
    <mergeCell ref="C169:C174"/>
    <mergeCell ref="C175:C180"/>
    <mergeCell ref="C181:C186"/>
    <mergeCell ref="C187:C192"/>
    <mergeCell ref="C193:C198"/>
    <mergeCell ref="D5:D6"/>
    <mergeCell ref="E5:E6"/>
    <mergeCell ref="F5:F6"/>
    <mergeCell ref="G5:G6"/>
    <mergeCell ref="H5:H6"/>
    <mergeCell ref="I5:I6"/>
    <mergeCell ref="J5:J6"/>
    <mergeCell ref="K5:K6"/>
    <mergeCell ref="K7:K12"/>
    <mergeCell ref="K13:K18"/>
    <mergeCell ref="K19:K24"/>
    <mergeCell ref="K25:K30"/>
    <mergeCell ref="K31:K36"/>
    <mergeCell ref="K37:K42"/>
    <mergeCell ref="K43:K48"/>
    <mergeCell ref="K49:K54"/>
    <mergeCell ref="K55:K60"/>
    <mergeCell ref="K61:K66"/>
    <mergeCell ref="K67:K72"/>
    <mergeCell ref="K73:K78"/>
    <mergeCell ref="K79:K84"/>
    <mergeCell ref="K85:K90"/>
    <mergeCell ref="K91:K96"/>
    <mergeCell ref="K97:K102"/>
    <mergeCell ref="K103:K108"/>
    <mergeCell ref="K109:K114"/>
    <mergeCell ref="K115:K120"/>
    <mergeCell ref="K121:K126"/>
    <mergeCell ref="K127:K132"/>
    <mergeCell ref="K133:K138"/>
    <mergeCell ref="K139:K144"/>
    <mergeCell ref="K145:K150"/>
    <mergeCell ref="K151:K156"/>
    <mergeCell ref="K157:K162"/>
    <mergeCell ref="K163:K168"/>
    <mergeCell ref="K169:K174"/>
    <mergeCell ref="K175:K180"/>
    <mergeCell ref="K181:K186"/>
    <mergeCell ref="K187:K192"/>
    <mergeCell ref="K193:K198"/>
    <mergeCell ref="L5:L6"/>
    <mergeCell ref="M5:M6"/>
    <mergeCell ref="N5:N6"/>
    <mergeCell ref="O5:O6"/>
    <mergeCell ref="O11:O12"/>
    <mergeCell ref="O17:O18"/>
    <mergeCell ref="O23:O24"/>
    <mergeCell ref="O29:O30"/>
    <mergeCell ref="O35:O36"/>
    <mergeCell ref="O41:O42"/>
    <mergeCell ref="O47:O48"/>
    <mergeCell ref="O53:O54"/>
    <mergeCell ref="O59:O60"/>
    <mergeCell ref="O65:O66"/>
    <mergeCell ref="O71:O72"/>
    <mergeCell ref="O77:O78"/>
    <mergeCell ref="O83:O84"/>
    <mergeCell ref="O89:O90"/>
    <mergeCell ref="O95:O96"/>
    <mergeCell ref="O101:O102"/>
    <mergeCell ref="O107:O108"/>
    <mergeCell ref="O113:O114"/>
    <mergeCell ref="O119:O120"/>
    <mergeCell ref="O125:O126"/>
    <mergeCell ref="O131:O132"/>
    <mergeCell ref="O137:O138"/>
    <mergeCell ref="O143:O144"/>
    <mergeCell ref="O149:O150"/>
    <mergeCell ref="O155:O156"/>
    <mergeCell ref="O161:O162"/>
    <mergeCell ref="O167:O168"/>
    <mergeCell ref="O173:O174"/>
    <mergeCell ref="O179:O180"/>
    <mergeCell ref="O185:O186"/>
    <mergeCell ref="O191:O192"/>
    <mergeCell ref="O197:O198"/>
    <mergeCell ref="P5:P6"/>
    <mergeCell ref="P11:P12"/>
    <mergeCell ref="P17:P18"/>
    <mergeCell ref="P23:P24"/>
    <mergeCell ref="P29:P30"/>
    <mergeCell ref="P35:P36"/>
    <mergeCell ref="P41:P42"/>
    <mergeCell ref="P47:P48"/>
    <mergeCell ref="P53:P54"/>
    <mergeCell ref="P59:P60"/>
    <mergeCell ref="P65:P66"/>
    <mergeCell ref="P71:P72"/>
    <mergeCell ref="P77:P78"/>
    <mergeCell ref="P83:P84"/>
    <mergeCell ref="P89:P90"/>
    <mergeCell ref="P95:P96"/>
    <mergeCell ref="P101:P102"/>
    <mergeCell ref="P107:P108"/>
    <mergeCell ref="P113:P114"/>
    <mergeCell ref="P119:P120"/>
    <mergeCell ref="P125:P126"/>
    <mergeCell ref="P131:P132"/>
    <mergeCell ref="P137:P138"/>
    <mergeCell ref="P143:P144"/>
    <mergeCell ref="P149:P150"/>
    <mergeCell ref="P155:P156"/>
    <mergeCell ref="P161:P162"/>
    <mergeCell ref="P167:P168"/>
    <mergeCell ref="P173:P174"/>
    <mergeCell ref="P179:P180"/>
    <mergeCell ref="P185:P186"/>
    <mergeCell ref="P191:P192"/>
    <mergeCell ref="P197:P198"/>
    <mergeCell ref="S5:S6"/>
    <mergeCell ref="S7:S12"/>
    <mergeCell ref="S13:S18"/>
    <mergeCell ref="S19:S24"/>
    <mergeCell ref="S25:S30"/>
    <mergeCell ref="S31:S36"/>
    <mergeCell ref="S37:S42"/>
    <mergeCell ref="S43:S48"/>
    <mergeCell ref="S49:S54"/>
    <mergeCell ref="S55:S60"/>
    <mergeCell ref="S61:S66"/>
    <mergeCell ref="S67:S72"/>
    <mergeCell ref="S73:S78"/>
    <mergeCell ref="S79:S84"/>
    <mergeCell ref="S85:S90"/>
    <mergeCell ref="S91:S96"/>
    <mergeCell ref="S97:S102"/>
    <mergeCell ref="S103:S108"/>
    <mergeCell ref="S109:S114"/>
    <mergeCell ref="S115:S120"/>
    <mergeCell ref="S121:S126"/>
    <mergeCell ref="S127:S132"/>
    <mergeCell ref="S133:S138"/>
    <mergeCell ref="S139:S144"/>
    <mergeCell ref="S145:S150"/>
    <mergeCell ref="S151:S156"/>
    <mergeCell ref="S157:S162"/>
    <mergeCell ref="S163:S168"/>
    <mergeCell ref="S169:S174"/>
    <mergeCell ref="S175:S180"/>
    <mergeCell ref="S181:S186"/>
    <mergeCell ref="S187:S192"/>
    <mergeCell ref="S193:S198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香雪</cp:lastModifiedBy>
  <dcterms:created xsi:type="dcterms:W3CDTF">2023-05-12T11:15:00Z</dcterms:created>
  <dcterms:modified xsi:type="dcterms:W3CDTF">2025-08-21T03:46:03Z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C632DDD3E092407BBE878FE3F4A2E853_13</vt:lpwstr>
  </property>
</Properties>
</file>