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产负债表_政府会计报表" sheetId="1" r:id="rId1"/>
  </sheets>
  <calcPr calcId="144525"/>
</workbook>
</file>

<file path=xl/sharedStrings.xml><?xml version="1.0" encoding="utf-8"?>
<sst xmlns="http://schemas.openxmlformats.org/spreadsheetml/2006/main" count="198" uniqueCount="84">
  <si>
    <t>资产负债表</t>
  </si>
  <si>
    <t>表一</t>
  </si>
  <si>
    <t>编制单位:奈曼旗教育体育局 奈曼旗教育体育局</t>
  </si>
  <si>
    <t>日期:2025-06-30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</si>
  <si>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</si>
  <si>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</si>
  <si>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</si>
  <si>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</si>
  <si>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</si>
  <si>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</si>
  <si>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</si>
  <si>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</si>
  <si>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</si>
  <si>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</si>
  <si>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</si>
  <si>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</si>
  <si>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</si>
  <si>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</si>
  <si>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</si>
  <si>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</si>
  <si>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</si>
  <si>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</si>
  <si>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</si>
  <si>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</si>
  <si>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</si>
  <si>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</si>
  <si>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</si>
  <si>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</si>
  <si>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</si>
  <si>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</si>
  <si>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</si>
  <si>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</si>
  <si>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</si>
  <si>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</si>
  <si>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</si>
  <si>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</si>
  <si>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</si>
  <si>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</si>
  <si>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</si>
  <si>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</si>
  <si>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</si>
  <si>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</si>
  <si>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</si>
  <si>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</si>
  <si>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</si>
  <si>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</si>
  <si>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</si>
  <si>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</si>
  <si>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</si>
  <si>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</si>
  <si>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</si>
  <si>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</si>
  <si>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</si>
  <si>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</si>
  <si>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</si>
  <si>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</si>
  <si>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</si>
  <si>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</si>
  <si>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</si>
  <si>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</si>
  <si>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</si>
  <si>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</si>
  <si>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</si>
  <si>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</si>
  <si>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</si>
  <si>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</si>
  <si>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</si>
  <si>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</si>
  <si>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</si>
  <si>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</si>
  <si>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</si>
  <si>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</si>
  <si>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</si>
  <si>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</si>
  <si>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</si>
  <si>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</si>
  <si>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</si>
  <si>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</si>
  <si>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</si>
  <si>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</si>
  <si>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</si>
  <si>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</si>
  <si>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</si>
  <si>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会计主管:贾志                            制表:萨出拉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</si>
</sst>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topLeftCell="A12" workbookViewId="0">
      <selection activeCell="I22" sqref="I22"/>
    </sheetView>
  </sheetViews>
  <sheetFormatPr defaultColWidth="9" defaultRowHeight="13.5" outlineLevelCol="5"/>
  <cols>
    <col min="1" max="1" width="34.1833333333333" customWidth="1"/>
    <col min="2" max="3" width="17.125" customWidth="1"/>
    <col min="4" max="4" width="34.1833333333333" customWidth="1"/>
    <col min="5" max="6" width="16.75" customWidth="1"/>
  </cols>
  <sheetData>
    <row r="1" ht="20.25" spans="1:6">
      <c r="A1" s="1" t="s">
        <v>0</v>
      </c>
      <c r="F1" s="2" t="s">
        <v>1</v>
      </c>
    </row>
    <row r="2" ht="14.25" spans="1:6">
      <c r="A2" s="3" t="s">
        <v>2</v>
      </c>
      <c r="C2" s="3" t="s">
        <v>3</v>
      </c>
      <c r="F2" s="2" t="s">
        <v>4</v>
      </c>
    </row>
    <row r="3" ht="14.25" spans="1:6">
      <c r="A3" s="4" t="s">
        <v>5</v>
      </c>
      <c r="B3" s="4" t="s">
        <v>6</v>
      </c>
      <c r="C3" s="4" t="s">
        <v>7</v>
      </c>
      <c r="D3" s="4" t="s">
        <v>8</v>
      </c>
      <c r="E3" s="4" t="s">
        <v>6</v>
      </c>
      <c r="F3" s="4" t="s">
        <v>7</v>
      </c>
    </row>
    <row r="4" ht="14.25" spans="1:6">
      <c r="A4" s="5" t="s">
        <v>9</v>
      </c>
      <c r="B4" s="5" t="s">
        <v>10</v>
      </c>
      <c r="C4" s="5" t="s">
        <v>10</v>
      </c>
      <c r="D4" s="5" t="s">
        <v>11</v>
      </c>
      <c r="E4" s="5" t="s">
        <v>10</v>
      </c>
      <c r="F4" s="5" t="s">
        <v>10</v>
      </c>
    </row>
    <row r="5" ht="14.25" spans="1:6">
      <c r="A5" s="5" t="s">
        <v>12</v>
      </c>
      <c r="B5" s="6">
        <v>5206492.71</v>
      </c>
      <c r="C5" s="6">
        <v>3168979.95</v>
      </c>
      <c r="D5" s="5" t="s">
        <v>13</v>
      </c>
      <c r="E5" s="5" t="s">
        <v>10</v>
      </c>
      <c r="F5" s="5" t="s">
        <v>10</v>
      </c>
    </row>
    <row r="6" ht="14.25" spans="1:6">
      <c r="A6" s="5" t="s">
        <v>14</v>
      </c>
      <c r="B6" s="5" t="s">
        <v>10</v>
      </c>
      <c r="C6" s="5" t="s">
        <v>10</v>
      </c>
      <c r="D6" s="5" t="s">
        <v>15</v>
      </c>
      <c r="E6" s="5" t="s">
        <v>10</v>
      </c>
      <c r="F6" s="5" t="s">
        <v>10</v>
      </c>
    </row>
    <row r="7" ht="14.25" spans="1:6">
      <c r="A7" s="5" t="s">
        <v>16</v>
      </c>
      <c r="B7" s="5" t="s">
        <v>10</v>
      </c>
      <c r="C7" s="5" t="s">
        <v>10</v>
      </c>
      <c r="D7" s="5" t="s">
        <v>17</v>
      </c>
      <c r="E7" s="6">
        <v>9328.84</v>
      </c>
      <c r="F7" s="6">
        <v>15480.08</v>
      </c>
    </row>
    <row r="8" ht="14.25" spans="1:6">
      <c r="A8" s="5" t="s">
        <v>18</v>
      </c>
      <c r="B8" s="5" t="s">
        <v>10</v>
      </c>
      <c r="C8" s="5" t="s">
        <v>10</v>
      </c>
      <c r="D8" s="5" t="s">
        <v>19</v>
      </c>
      <c r="E8" s="6">
        <v>10169.45</v>
      </c>
      <c r="F8" s="6">
        <v>111467.94</v>
      </c>
    </row>
    <row r="9" ht="14.25" spans="1:6">
      <c r="A9" s="5" t="s">
        <v>20</v>
      </c>
      <c r="B9" s="5" t="s">
        <v>10</v>
      </c>
      <c r="C9" s="5" t="s">
        <v>10</v>
      </c>
      <c r="D9" s="5" t="s">
        <v>21</v>
      </c>
      <c r="E9" s="6">
        <v>-176099.81</v>
      </c>
      <c r="F9" s="6">
        <v>6891.92</v>
      </c>
    </row>
    <row r="10" ht="14.25" spans="1:6">
      <c r="A10" s="5" t="s">
        <v>22</v>
      </c>
      <c r="B10" s="6">
        <v>15000</v>
      </c>
      <c r="C10" s="6">
        <v>5000</v>
      </c>
      <c r="D10" s="5" t="s">
        <v>23</v>
      </c>
      <c r="E10" s="5" t="s">
        <v>10</v>
      </c>
      <c r="F10" s="5" t="s">
        <v>10</v>
      </c>
    </row>
    <row r="11" ht="14.25" spans="1:6">
      <c r="A11" s="5" t="s">
        <v>24</v>
      </c>
      <c r="B11" s="5" t="s">
        <v>10</v>
      </c>
      <c r="C11" s="5" t="s">
        <v>10</v>
      </c>
      <c r="D11" s="5" t="s">
        <v>25</v>
      </c>
      <c r="E11" s="5" t="s">
        <v>10</v>
      </c>
      <c r="F11" s="5" t="s">
        <v>10</v>
      </c>
    </row>
    <row r="12" ht="14.25" spans="1:6">
      <c r="A12" s="5" t="s">
        <v>26</v>
      </c>
      <c r="B12" s="5" t="s">
        <v>10</v>
      </c>
      <c r="C12" s="5" t="s">
        <v>10</v>
      </c>
      <c r="D12" s="5" t="s">
        <v>27</v>
      </c>
      <c r="E12" s="5" t="s">
        <v>10</v>
      </c>
      <c r="F12" s="5" t="s">
        <v>10</v>
      </c>
    </row>
    <row r="13" ht="14.25" spans="1:6">
      <c r="A13" s="5" t="s">
        <v>28</v>
      </c>
      <c r="B13" s="6">
        <v>3739180.17</v>
      </c>
      <c r="C13" s="6">
        <v>3702805.36</v>
      </c>
      <c r="D13" s="5" t="s">
        <v>29</v>
      </c>
      <c r="E13" s="5" t="s">
        <v>10</v>
      </c>
      <c r="F13" s="5" t="s">
        <v>10</v>
      </c>
    </row>
    <row r="14" ht="14.25" spans="1:6">
      <c r="A14" s="5" t="s">
        <v>30</v>
      </c>
      <c r="B14" s="5" t="s">
        <v>10</v>
      </c>
      <c r="C14" s="5" t="s">
        <v>10</v>
      </c>
      <c r="D14" s="5" t="s">
        <v>31</v>
      </c>
      <c r="E14" s="5" t="s">
        <v>10</v>
      </c>
      <c r="F14" s="5" t="s">
        <v>10</v>
      </c>
    </row>
    <row r="15" ht="14.25" spans="1:6">
      <c r="A15" s="5" t="s">
        <v>32</v>
      </c>
      <c r="B15" s="5" t="s">
        <v>10</v>
      </c>
      <c r="C15" s="5" t="s">
        <v>10</v>
      </c>
      <c r="D15" s="5" t="s">
        <v>33</v>
      </c>
      <c r="E15" s="6">
        <v>4219400.73</v>
      </c>
      <c r="F15" s="6">
        <v>4932620.76</v>
      </c>
    </row>
    <row r="16" ht="14.25" spans="1:6">
      <c r="A16" s="5" t="s">
        <v>34</v>
      </c>
      <c r="B16" s="5" t="s">
        <v>10</v>
      </c>
      <c r="C16" s="5" t="s">
        <v>10</v>
      </c>
      <c r="D16" s="5" t="s">
        <v>35</v>
      </c>
      <c r="E16" s="5" t="s">
        <v>10</v>
      </c>
      <c r="F16" s="5" t="s">
        <v>10</v>
      </c>
    </row>
    <row r="17" ht="14.25" spans="1:6">
      <c r="A17" s="5" t="s">
        <v>36</v>
      </c>
      <c r="B17" s="5" t="s">
        <v>10</v>
      </c>
      <c r="C17" s="5" t="s">
        <v>10</v>
      </c>
      <c r="D17" s="5" t="s">
        <v>37</v>
      </c>
      <c r="E17" s="5" t="s">
        <v>10</v>
      </c>
      <c r="F17" s="5" t="s">
        <v>10</v>
      </c>
    </row>
    <row r="18" ht="14.25" spans="1:6">
      <c r="A18" s="7" t="s">
        <v>38</v>
      </c>
      <c r="B18" s="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8960672.88</v>
      </c>
      <c r="C18" s="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6876785.31</v>
      </c>
      <c r="D18" s="5" t="s">
        <v>39</v>
      </c>
      <c r="E18" s="5" t="s">
        <v>10</v>
      </c>
      <c r="F18" s="5" t="s">
        <v>10</v>
      </c>
    </row>
    <row r="19" ht="14.25" spans="1:6">
      <c r="A19" s="5" t="s">
        <v>40</v>
      </c>
      <c r="B19" s="5" t="s">
        <v>10</v>
      </c>
      <c r="C19" s="5" t="s">
        <v>10</v>
      </c>
      <c r="D19" s="7" t="s">
        <v>41</v>
      </c>
      <c r="E19" s="8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4062799.21</v>
      </c>
      <c r="F19" s="8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>5066460.7</v>
      </c>
    </row>
    <row r="20" ht="14.25" spans="1:6">
      <c r="A20" s="5" t="s">
        <v>42</v>
      </c>
      <c r="B20" s="5" t="s">
        <v>10</v>
      </c>
      <c r="C20" s="5" t="s">
        <v>10</v>
      </c>
      <c r="D20" s="5" t="s">
        <v>43</v>
      </c>
      <c r="E20" s="5" t="s">
        <v>10</v>
      </c>
      <c r="F20" s="5" t="s">
        <v>10</v>
      </c>
    </row>
    <row r="21" ht="14.25" spans="1:6">
      <c r="A21" s="5" t="s">
        <v>44</v>
      </c>
      <c r="B21" s="5" t="s">
        <v>10</v>
      </c>
      <c r="C21" s="5" t="s">
        <v>10</v>
      </c>
      <c r="D21" s="5" t="s">
        <v>45</v>
      </c>
      <c r="E21" s="5" t="s">
        <v>10</v>
      </c>
      <c r="F21" s="5" t="s">
        <v>10</v>
      </c>
    </row>
    <row r="22" ht="14.25" spans="1:6">
      <c r="A22" s="5" t="s">
        <v>46</v>
      </c>
      <c r="B22" s="6">
        <v>7277242.13</v>
      </c>
      <c r="C22" s="6">
        <v>7245582.13</v>
      </c>
      <c r="D22" s="5" t="s">
        <v>47</v>
      </c>
      <c r="E22" s="5" t="s">
        <v>10</v>
      </c>
      <c r="F22" s="5" t="s">
        <v>10</v>
      </c>
    </row>
    <row r="23" ht="14.25" spans="1:6">
      <c r="A23" s="5" t="s">
        <v>48</v>
      </c>
      <c r="B23" s="6">
        <v>3628381.26</v>
      </c>
      <c r="C23" s="6">
        <v>3628381.26</v>
      </c>
      <c r="D23" s="5" t="s">
        <v>49</v>
      </c>
      <c r="E23" s="6">
        <v>3681025.81</v>
      </c>
      <c r="F23" s="6">
        <v>3681025.81</v>
      </c>
    </row>
    <row r="24" ht="14.25" spans="1:6">
      <c r="A24" s="7" t="s">
        <v>50</v>
      </c>
      <c r="B24" s="8">
        <f>IF(AND(TRIM(B22)="",TRIM(B23)=""),"",SUM(IF(ISBLANK(B22),0,B22))-SUM(IF(ISBLANK(B23),0,B23)))</f>
        <v>3648860.87</v>
      </c>
      <c r="C24" s="8">
        <f>IF(AND(TRIM(C22)="",TRIM(C23)=""),"",SUM(IF(ISBLANK(C22),0,C22))-SUM(IF(ISBLANK(C23),0,C23)))</f>
        <v>3617200.87</v>
      </c>
      <c r="D24" s="5" t="s">
        <v>51</v>
      </c>
      <c r="E24" s="5" t="s">
        <v>10</v>
      </c>
      <c r="F24" s="5" t="s">
        <v>10</v>
      </c>
    </row>
    <row r="25" ht="14.25" spans="1:6">
      <c r="A25" s="5" t="s">
        <v>52</v>
      </c>
      <c r="B25" s="5" t="s">
        <v>10</v>
      </c>
      <c r="C25" s="5" t="s">
        <v>10</v>
      </c>
      <c r="D25" s="7" t="s">
        <v>53</v>
      </c>
      <c r="E25" s="8">
        <f>IF(AND(TRIM(E21)="",TRIM(E22)="",TRIM(E23)="",TRIM(E24)=""),"",SUM(IF(ISBLANK(E21),0,E21),IF(ISBLANK(E22),0,E22),IF(ISBLANK(E23),0,E23),IF(ISBLANK(E24),0,E24)))</f>
        <v>3681025.81</v>
      </c>
      <c r="F25" s="8">
        <f>IF(AND(TRIM(F21)="",TRIM(F22)="",TRIM(F23)="",TRIM(F24)=""),"",SUM(IF(ISBLANK(F21),0,F21),IF(ISBLANK(F22),0,F22),IF(ISBLANK(F23),0,F23),IF(ISBLANK(F24),0,F24)))</f>
        <v>3681025.81</v>
      </c>
    </row>
    <row r="26" ht="14.25" spans="1:6">
      <c r="A26" s="5" t="s">
        <v>54</v>
      </c>
      <c r="B26" s="6">
        <v>18805350.75</v>
      </c>
      <c r="C26" s="6">
        <v>18805350.75</v>
      </c>
      <c r="D26" s="5" t="s">
        <v>55</v>
      </c>
      <c r="E26" s="6">
        <v>-1257544.36</v>
      </c>
      <c r="F26" s="6">
        <v>123380.82</v>
      </c>
    </row>
    <row r="27" ht="14.25" spans="1:6">
      <c r="A27" s="5" t="s">
        <v>56</v>
      </c>
      <c r="B27" s="6">
        <v>35423.21</v>
      </c>
      <c r="C27" s="6">
        <v>35423.21</v>
      </c>
      <c r="D27" s="7" t="s">
        <v>57</v>
      </c>
      <c r="E27" s="8">
        <f>IF(AND(TRIM(E19)="",TRIM(E25)="",TRIM(E26)=""),"",SUM(IF(ISBLANK(E19),0,E19),IF(ISBLANK(E25),0,E25),IF(ISBLANK(E26),0,E26)))</f>
        <v>6486280.66</v>
      </c>
      <c r="F27" s="8">
        <f>IF(AND(TRIM(F19)="",TRIM(F25)="",TRIM(F26)=""),"",SUM(IF(ISBLANK(F19),0,F19),IF(ISBLANK(F25),0,F25),IF(ISBLANK(F26),0,F26)))</f>
        <v>8870867.33</v>
      </c>
    </row>
    <row r="28" ht="14.25" spans="1:6">
      <c r="A28" s="5" t="s">
        <v>58</v>
      </c>
      <c r="B28" s="6">
        <v>499.29</v>
      </c>
      <c r="C28" s="6">
        <v>499.29</v>
      </c>
      <c r="D28" s="5" t="s">
        <v>10</v>
      </c>
      <c r="E28" s="9" t="s">
        <v>10</v>
      </c>
      <c r="F28" s="9" t="s">
        <v>10</v>
      </c>
    </row>
    <row r="29" ht="14.25" spans="1:6">
      <c r="A29" s="7" t="s">
        <v>59</v>
      </c>
      <c r="B29" s="8">
        <f>IF(AND(TRIM(B27)="",TRIM(B28)=""),"",SUM(IF(ISBLANK(B27),0,B27))-SUM(IF(ISBLANK(B28),0,B28)))</f>
        <v>34923.92</v>
      </c>
      <c r="C29" s="8">
        <f>IF(AND(TRIM(C27)="",TRIM(C28)=""),"",SUM(IF(ISBLANK(C27),0,C27))-SUM(IF(ISBLANK(C28),0,C28)))</f>
        <v>34923.92</v>
      </c>
      <c r="D29" s="5" t="s">
        <v>10</v>
      </c>
      <c r="E29" s="9" t="s">
        <v>10</v>
      </c>
      <c r="F29" s="9" t="s">
        <v>10</v>
      </c>
    </row>
    <row r="30" ht="14.25" spans="1:6">
      <c r="A30" s="5" t="s">
        <v>60</v>
      </c>
      <c r="B30" s="5" t="s">
        <v>10</v>
      </c>
      <c r="C30" s="5" t="s">
        <v>10</v>
      </c>
      <c r="D30" s="5" t="s">
        <v>10</v>
      </c>
      <c r="E30" s="9" t="s">
        <v>10</v>
      </c>
      <c r="F30" s="9" t="s">
        <v>10</v>
      </c>
    </row>
    <row r="31" ht="14.25" spans="1:6">
      <c r="A31" s="5" t="s">
        <v>61</v>
      </c>
      <c r="B31" s="6">
        <v>51043960.72</v>
      </c>
      <c r="C31" s="6">
        <v>51043960.72</v>
      </c>
      <c r="D31" s="5" t="s">
        <v>10</v>
      </c>
      <c r="E31" s="9" t="s">
        <v>10</v>
      </c>
      <c r="F31" s="9" t="s">
        <v>10</v>
      </c>
    </row>
    <row r="32" ht="28.5" spans="1:6">
      <c r="A32" s="5" t="s">
        <v>62</v>
      </c>
      <c r="B32" s="6">
        <v>31630378.92</v>
      </c>
      <c r="C32" s="6">
        <v>31630378.92</v>
      </c>
      <c r="D32" s="5" t="s">
        <v>10</v>
      </c>
      <c r="E32" s="9" t="s">
        <v>10</v>
      </c>
      <c r="F32" s="9" t="s">
        <v>10</v>
      </c>
    </row>
    <row r="33" ht="14.25" spans="1:6">
      <c r="A33" s="7" t="s">
        <v>63</v>
      </c>
      <c r="B33" s="8">
        <f>IF(AND(TRIM(B31)="",TRIM(B32)=""),"",SUM(IF(ISBLANK(B31),0,B31))-SUM(IF(ISBLANK(B32),0,B32)))</f>
        <v>19413581.8</v>
      </c>
      <c r="C33" s="8">
        <f>IF(AND(TRIM(C31)="",TRIM(C32)=""),"",SUM(IF(ISBLANK(C31),0,C31))-SUM(IF(ISBLANK(C32),0,C32)))</f>
        <v>19413581.8</v>
      </c>
      <c r="D33" s="5" t="s">
        <v>10</v>
      </c>
      <c r="E33" s="9" t="s">
        <v>10</v>
      </c>
      <c r="F33" s="9" t="s">
        <v>10</v>
      </c>
    </row>
    <row r="34" ht="14.25" spans="1:6">
      <c r="A34" s="5" t="s">
        <v>64</v>
      </c>
      <c r="B34" s="5" t="s">
        <v>10</v>
      </c>
      <c r="C34" s="5" t="s">
        <v>10</v>
      </c>
      <c r="D34" s="5" t="s">
        <v>10</v>
      </c>
      <c r="E34" s="9" t="s">
        <v>10</v>
      </c>
      <c r="F34" s="9" t="s">
        <v>10</v>
      </c>
    </row>
    <row r="35" ht="14.25" spans="1:6">
      <c r="A35" s="5" t="s">
        <v>65</v>
      </c>
      <c r="B35" s="5" t="s">
        <v>10</v>
      </c>
      <c r="C35" s="5" t="s">
        <v>10</v>
      </c>
      <c r="D35" s="5" t="s">
        <v>10</v>
      </c>
      <c r="E35" s="9" t="s">
        <v>10</v>
      </c>
      <c r="F35" s="9" t="s">
        <v>10</v>
      </c>
    </row>
    <row r="36" ht="14.25" spans="1:6">
      <c r="A36" s="5" t="s">
        <v>66</v>
      </c>
      <c r="B36" s="5" t="s">
        <v>10</v>
      </c>
      <c r="C36" s="5" t="s">
        <v>10</v>
      </c>
      <c r="D36" s="5" t="s">
        <v>10</v>
      </c>
      <c r="E36" s="9" t="s">
        <v>10</v>
      </c>
      <c r="F36" s="9" t="s">
        <v>10</v>
      </c>
    </row>
    <row r="37" ht="14.25" spans="1:6">
      <c r="A37" s="5" t="s">
        <v>67</v>
      </c>
      <c r="B37" s="5" t="s">
        <v>10</v>
      </c>
      <c r="C37" s="5" t="s">
        <v>10</v>
      </c>
      <c r="D37" s="5" t="s">
        <v>68</v>
      </c>
      <c r="E37" s="5" t="s">
        <v>10</v>
      </c>
      <c r="F37" s="5" t="s">
        <v>10</v>
      </c>
    </row>
    <row r="38" ht="14.25" spans="1:6">
      <c r="A38" s="7" t="s">
        <v>69</v>
      </c>
      <c r="B38" s="8" t="str">
        <f>IF(AND(TRIM(B36)="",TRIM(B37)=""),"",SUM(IF(ISBLANK(B36),0,B36))-SUM(IF(ISBLANK(B37),0,B37)))</f>
        <v/>
      </c>
      <c r="C38" s="8" t="str">
        <f>IF(AND(TRIM(C36)="",TRIM(C37)=""),"",SUM(IF(ISBLANK(C36),0,C36))-SUM(IF(ISBLANK(C37),0,C37)))</f>
        <v/>
      </c>
      <c r="D38" s="5" t="s">
        <v>70</v>
      </c>
      <c r="E38" s="6">
        <v>40428643.7</v>
      </c>
      <c r="F38" s="6">
        <v>40000356.14</v>
      </c>
    </row>
    <row r="39" ht="14.25" spans="1:6">
      <c r="A39" s="5" t="s">
        <v>71</v>
      </c>
      <c r="B39" s="5" t="s">
        <v>10</v>
      </c>
      <c r="C39" s="5" t="s">
        <v>10</v>
      </c>
      <c r="D39" s="5" t="s">
        <v>72</v>
      </c>
      <c r="E39" s="5" t="s">
        <v>10</v>
      </c>
      <c r="F39" s="5" t="s">
        <v>10</v>
      </c>
    </row>
    <row r="40" ht="14.25" spans="1:6">
      <c r="A40" s="5" t="s">
        <v>73</v>
      </c>
      <c r="B40" s="5" t="s">
        <v>10</v>
      </c>
      <c r="C40" s="5" t="s">
        <v>10</v>
      </c>
      <c r="D40" s="5" t="s">
        <v>74</v>
      </c>
      <c r="E40" s="5" t="s">
        <v>10</v>
      </c>
      <c r="F40" s="5" t="s">
        <v>10</v>
      </c>
    </row>
    <row r="41" ht="14.25" spans="1:6">
      <c r="A41" s="5" t="s">
        <v>75</v>
      </c>
      <c r="B41" s="5" t="s">
        <v>10</v>
      </c>
      <c r="C41" s="5" t="s">
        <v>10</v>
      </c>
      <c r="D41" s="5" t="s">
        <v>76</v>
      </c>
      <c r="E41" s="5" t="s">
        <v>10</v>
      </c>
      <c r="F41" s="5" t="s">
        <v>10</v>
      </c>
    </row>
    <row r="42" ht="14.25" spans="1:6">
      <c r="A42" s="7" t="s">
        <v>77</v>
      </c>
      <c r="B42" s="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41902717.34</v>
      </c>
      <c r="C42" s="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41871057.34</v>
      </c>
      <c r="D42" s="5" t="s">
        <v>78</v>
      </c>
      <c r="E42" s="5" t="s">
        <v>10</v>
      </c>
      <c r="F42" s="5" t="s">
        <v>10</v>
      </c>
    </row>
    <row r="43" ht="14.25" spans="1:6">
      <c r="A43" s="5" t="s">
        <v>79</v>
      </c>
      <c r="B43" s="6">
        <v>-1257544.36</v>
      </c>
      <c r="C43" s="6">
        <v>123380.82</v>
      </c>
      <c r="D43" s="7" t="s">
        <v>80</v>
      </c>
      <c r="E43" s="8">
        <f>IF(AND(TRIM(E38)="",TRIM(E39)="",TRIM(E40)="",TRIM(E41)="",TRIM(E42)=""),"",SUM(IF(ISBLANK(E38),0,E38),IF(ISBLANK(E39),0,E39),IF(ISBLANK(E40),0,E40),IF(ISBLANK(E41),0,E41),IF(ISBLANK(E42),0,E42)))</f>
        <v>40428643.7</v>
      </c>
      <c r="F43" s="8">
        <f>IF(AND(TRIM(F38)="",TRIM(F39)="",TRIM(F40)="",TRIM(F41)="",TRIM(F42)=""),"",SUM(IF(ISBLANK(F38),0,F38),IF(ISBLANK(F39),0,F39),IF(ISBLANK(F40),0,F40),IF(ISBLANK(F41),0,F41),IF(ISBLANK(F42),0,F42)))</f>
        <v>40000356.14</v>
      </c>
    </row>
    <row r="44" ht="14.25" spans="1:6">
      <c r="A44" s="7" t="s">
        <v>81</v>
      </c>
      <c r="B44" s="8">
        <f>IF(AND(TRIM(B18)="",TRIM(B42)="",TRIM(B43)=""),"",SUM(IF(ISBLANK(B18),0,B18),IF(ISBLANK(B42),0,B42),IF(ISBLANK(B43),0,B43)))</f>
        <v>49605845.86</v>
      </c>
      <c r="C44" s="8">
        <f>IF(AND(TRIM(C18)="",TRIM(C42)="",TRIM(C43)=""),"",SUM(IF(ISBLANK(C18),0,C18),IF(ISBLANK(C42),0,C42),IF(ISBLANK(C43),0,C43)))</f>
        <v>48871223.47</v>
      </c>
      <c r="D44" s="7" t="s">
        <v>82</v>
      </c>
      <c r="E44" s="8">
        <f>IF(AND(TRIM(E27)="",TRIM(E43)=""),"",SUM(IF(ISBLANK(E27),0,E27),IF(ISBLANK(E43),0,E43)))</f>
        <v>46914924.36</v>
      </c>
      <c r="F44" s="8">
        <f>IF(AND(TRIM(F27)="",TRIM(F43)=""),"",SUM(IF(ISBLANK(F27),0,F27),IF(ISBLANK(F43),0,F43)))</f>
        <v>48871223.47</v>
      </c>
    </row>
    <row r="45" ht="14.25" spans="1:1">
      <c r="A45" s="10" t="s">
        <v>83</v>
      </c>
    </row>
  </sheetData>
  <mergeCells count="4">
    <mergeCell ref="A1:E1"/>
    <mergeCell ref="A2:B2"/>
    <mergeCell ref="C2:E2"/>
    <mergeCell ref="A45:F4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2025-07-30T08:00:00Z</dcterms:created>
  <dcterms:modified xsi:type="dcterms:W3CDTF">2025-07-30T07:59:31Z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98EA5703221D41B18DD77E6DD1801AD4</vt:lpwstr>
  </property>
  <property fmtid="{D5CDD505-2E9C-101B-9397-08002B2CF9AE}" pid="3" name="KSOProductBuildVer">
    <vt:lpwstr>2052-11.1.0.12763</vt:lpwstr>
  </property>
</Properties>
</file>