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52" windowHeight="12375" activeTab="1"/>
  </bookViews>
  <sheets>
    <sheet name="2024" sheetId="1" r:id="rId1"/>
    <sheet name="2025"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<sst xmlns="http://schemas.openxmlformats.org/spreadsheetml/2006/main" count="42" uniqueCount="25">
  <si>
    <t>2024年工会会费收入明细表</t>
  </si>
  <si>
    <t>单位：奈曼旗供销合作社联合社机关工会委员会</t>
  </si>
  <si>
    <t>日期：2024年6月6日</t>
  </si>
  <si>
    <t>姓名</t>
  </si>
  <si>
    <t>职务工资</t>
  </si>
  <si>
    <t>级别工资</t>
  </si>
  <si>
    <t>月缴费基数
（基本工资）</t>
  </si>
  <si>
    <t>月缴费比例
（千分之五）</t>
  </si>
  <si>
    <t>月缴费金额
（基数*比例）</t>
  </si>
  <si>
    <t>年缴费金额
（*12个月）</t>
  </si>
  <si>
    <t>宝巴图</t>
  </si>
  <si>
    <t>王海东</t>
  </si>
  <si>
    <t>田永春</t>
  </si>
  <si>
    <t>于建阁</t>
  </si>
  <si>
    <t>贺雪秋</t>
  </si>
  <si>
    <t>尤艳波</t>
  </si>
  <si>
    <t>红艳</t>
  </si>
  <si>
    <t>赵明月</t>
  </si>
  <si>
    <t>韩阿日必其嘎</t>
  </si>
  <si>
    <t>合计</t>
  </si>
  <si>
    <t xml:space="preserve">说明：工会会费指工会会员依照全总规定按本人月工资收入千分之五向工会会员组织缴纳的会费，并按规定标准按月缴纳会费，工资尾数不足10元部分和各项津贴补贴、绩效工资、奖金、稿费、补助等收入不计算缴纳会费。会员连续六个月不交纳会费、不参加工会组织生活，经教育拒不改正，应当视为自动退会。
</t>
  </si>
  <si>
    <t>2025年工会会费收入明细表</t>
  </si>
  <si>
    <t>日期：2025年2月18日</t>
  </si>
  <si>
    <t>李强华</t>
  </si>
  <si>
    <t>尉增利</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</si>
</sst>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_ "/>
  </numFmts>
  <fonts count="27">
    <font>
      <sz val="11"/>
      <color theme="1"/>
      <name val="宋体"/>
      <charset val="134"/>
      <scheme val="minor"/>
    </font>
    <font>
      <b/>
      <sz val="24"/>
      <color theme="1"/>
      <name val="宋体"/>
      <charset val="134"/>
      <scheme val="minor"/>
    </font>
    <font>
      <sz val="11"/>
      <name val="宋体"/>
      <charset val="134"/>
    </font>
    <font>
      <sz val="10"/>
      <name val="宋体"/>
      <charset val="134"/>
    </font>
    <font>
      <sz val="10"/>
      <name val="宋体"/>
      <charset val="0"/>
    </font>
    <font>
      <sz val="10"/>
      <name val="Arial"/>
      <charset val="0"/>
    </font>
    <font>
      <b/>
      <sz val="10"/>
      <name val="Arial"/>
      <charset val="0"/>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2" fillId="0" borderId="0" xfId="0" applyNumberFormat="1" applyFont="1" applyFill="1" applyAlignment="1">
      <alignment horizontal="left" vertical="center"/>
    </xf>
    <xf numFmtId="0" fontId="3" fillId="0" borderId="0" xfId="0" applyNumberFormat="1" applyFont="1" applyFill="1" applyBorder="1" applyAlignment="1">
      <alignment vertical="center"/>
    </xf>
    <xf numFmtId="0" fontId="2" fillId="0" borderId="0" xfId="0" applyNumberFormat="1"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178" fontId="7" fillId="0" borderId="1" xfId="0" applyNumberFormat="1" applyFont="1" applyBorder="1" applyAlignment="1">
      <alignment horizontal="center" vertical="center"/>
    </xf>
    <xf numFmtId="0" fontId="4" fillId="0" borderId="0" xfId="0" applyFont="1" applyFill="1" applyAlignment="1">
      <alignment horizontal="left" vertical="center" wrapText="1"/>
    </xf>
    <xf numFmtId="0" fontId="5" fillId="0" borderId="0" xfId="0" applyFont="1" applyFill="1" applyBorder="1" applyAlignment="1">
      <alignment horizontal="center"/>
    </xf>
    <xf numFmtId="0" fontId="0"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D23" sqref="D23"/>
    </sheetView>
  </sheetViews>
  <sheetFormatPr defaultColWidth="9" defaultRowHeight="13.5" outlineLevelCol="6"/>
  <cols>
    <col min="1" max="1" width="10.5044247787611" style="18" customWidth="1"/>
    <col min="2" max="3" width="10" style="19" customWidth="1"/>
    <col min="4" max="4" width="13.2477876106195" style="19" customWidth="1"/>
    <col min="5" max="5" width="13.1238938053097" style="19" customWidth="1"/>
    <col min="6" max="6" width="13.5044247787611" style="19" customWidth="1"/>
    <col min="7" max="7" width="11.5044247787611" style="19" customWidth="1"/>
    <col min="8" max="16384" width="9" style="19"/>
  </cols>
  <sheetData>
    <row r="1" ht="54" customHeight="1" spans="1:7">
      <c r="A1" s="1" t="s">
        <v>0</v>
      </c>
      <c r="B1" s="2"/>
      <c r="C1" s="2"/>
      <c r="D1" s="2"/>
      <c r="E1" s="2"/>
      <c r="F1" s="2"/>
      <c r="G1" s="2"/>
    </row>
    <row r="2" ht="28" customHeight="1" spans="1:7">
      <c r="A2" s="3" t="s">
        <v>1</v>
      </c>
      <c r="B2" s="3"/>
      <c r="C2" s="3"/>
      <c r="D2" s="3"/>
      <c r="E2" s="4"/>
      <c r="F2" s="5" t="s">
        <v>2</v>
      </c>
      <c r="G2" s="5"/>
    </row>
    <row r="3" ht="39" customHeight="1" spans="1:7">
      <c r="A3" s="6" t="s">
        <v>3</v>
      </c>
      <c r="B3" s="7" t="s">
        <v>4</v>
      </c>
      <c r="C3" s="7" t="s">
        <v>5</v>
      </c>
      <c r="D3" s="7" t="s">
        <v>6</v>
      </c>
      <c r="E3" s="7" t="s">
        <v>7</v>
      </c>
      <c r="F3" s="7" t="s">
        <v>8</v>
      </c>
      <c r="G3" s="7" t="s">
        <v>9</v>
      </c>
    </row>
    <row r="4" ht="24" customHeight="1" spans="1:7">
      <c r="A4" s="13" t="s">
        <v>10</v>
      </c>
      <c r="B4" s="9">
        <v>1320</v>
      </c>
      <c r="C4" s="9">
        <v>2805</v>
      </c>
      <c r="D4" s="9">
        <f>B4+C4</f>
        <v>4125</v>
      </c>
      <c r="E4" s="10">
        <v>0.005</v>
      </c>
      <c r="F4" s="11">
        <f>D4*E4</f>
        <v>20.625</v>
      </c>
      <c r="G4" s="12">
        <f>F4*12</f>
        <v>247.5</v>
      </c>
    </row>
    <row r="5" ht="24" customHeight="1" spans="1:7">
      <c r="A5" s="13" t="s">
        <v>11</v>
      </c>
      <c r="B5" s="9">
        <v>890</v>
      </c>
      <c r="C5" s="9">
        <v>2377</v>
      </c>
      <c r="D5" s="9">
        <f t="shared" ref="D5:D12" si="0">B5+C5</f>
        <v>3267</v>
      </c>
      <c r="E5" s="10">
        <v>0.005</v>
      </c>
      <c r="F5" s="11">
        <f t="shared" ref="F5:F12" si="1">D5*E5</f>
        <v>16.335</v>
      </c>
      <c r="G5" s="12">
        <f t="shared" ref="G5:G12" si="2">F5*12</f>
        <v>196.02</v>
      </c>
    </row>
    <row r="6" ht="24" customHeight="1" spans="1:7">
      <c r="A6" s="13" t="s">
        <v>12</v>
      </c>
      <c r="B6" s="9">
        <v>1060</v>
      </c>
      <c r="C6" s="9">
        <v>1731</v>
      </c>
      <c r="D6" s="9">
        <f t="shared" si="0"/>
        <v>2791</v>
      </c>
      <c r="E6" s="10">
        <v>0.005</v>
      </c>
      <c r="F6" s="11">
        <f t="shared" si="1"/>
        <v>13.955</v>
      </c>
      <c r="G6" s="12">
        <f t="shared" si="2"/>
        <v>167.46</v>
      </c>
    </row>
    <row r="7" ht="24" customHeight="1" spans="1:7">
      <c r="A7" s="13" t="s">
        <v>13</v>
      </c>
      <c r="B7" s="9">
        <v>1720</v>
      </c>
      <c r="C7" s="9">
        <v>2662</v>
      </c>
      <c r="D7" s="9">
        <f t="shared" si="0"/>
        <v>4382</v>
      </c>
      <c r="E7" s="10">
        <v>0.005</v>
      </c>
      <c r="F7" s="11">
        <f t="shared" si="1"/>
        <v>21.91</v>
      </c>
      <c r="G7" s="12">
        <f t="shared" si="2"/>
        <v>262.92</v>
      </c>
    </row>
    <row r="8" ht="24" customHeight="1" spans="1:7">
      <c r="A8" s="6" t="s">
        <v>14</v>
      </c>
      <c r="B8" s="9">
        <v>1180</v>
      </c>
      <c r="C8" s="9">
        <v>2680</v>
      </c>
      <c r="D8" s="9">
        <f t="shared" si="0"/>
        <v>3860</v>
      </c>
      <c r="E8" s="10">
        <v>0.005</v>
      </c>
      <c r="F8" s="11">
        <f t="shared" si="1"/>
        <v>19.3</v>
      </c>
      <c r="G8" s="12">
        <f t="shared" si="2"/>
        <v>231.6</v>
      </c>
    </row>
    <row r="9" ht="24" customHeight="1" spans="1:7">
      <c r="A9" s="6" t="s">
        <v>15</v>
      </c>
      <c r="B9" s="9">
        <v>890</v>
      </c>
      <c r="C9" s="9">
        <v>1466</v>
      </c>
      <c r="D9" s="9">
        <f t="shared" si="0"/>
        <v>2356</v>
      </c>
      <c r="E9" s="10">
        <v>0.005</v>
      </c>
      <c r="F9" s="11">
        <f t="shared" si="1"/>
        <v>11.78</v>
      </c>
      <c r="G9" s="12">
        <f t="shared" si="2"/>
        <v>141.36</v>
      </c>
    </row>
    <row r="10" ht="24" customHeight="1" spans="1:7">
      <c r="A10" s="6" t="s">
        <v>16</v>
      </c>
      <c r="B10" s="9">
        <v>890</v>
      </c>
      <c r="C10" s="9">
        <v>1392</v>
      </c>
      <c r="D10" s="9">
        <f t="shared" si="0"/>
        <v>2282</v>
      </c>
      <c r="E10" s="10">
        <v>0.005</v>
      </c>
      <c r="F10" s="11">
        <f t="shared" si="1"/>
        <v>11.41</v>
      </c>
      <c r="G10" s="12">
        <f t="shared" si="2"/>
        <v>136.92</v>
      </c>
    </row>
    <row r="11" ht="24" customHeight="1" spans="1:7">
      <c r="A11" s="6" t="s">
        <v>17</v>
      </c>
      <c r="B11" s="9">
        <v>890</v>
      </c>
      <c r="C11" s="9">
        <v>1312</v>
      </c>
      <c r="D11" s="9">
        <f t="shared" si="0"/>
        <v>2202</v>
      </c>
      <c r="E11" s="10">
        <v>0.005</v>
      </c>
      <c r="F11" s="11">
        <f t="shared" si="1"/>
        <v>11.01</v>
      </c>
      <c r="G11" s="12">
        <f t="shared" si="2"/>
        <v>132.12</v>
      </c>
    </row>
    <row r="12" ht="24" customHeight="1" spans="1:7">
      <c r="A12" s="6" t="s">
        <v>18</v>
      </c>
      <c r="B12" s="9">
        <v>1320</v>
      </c>
      <c r="C12" s="9">
        <v>2948</v>
      </c>
      <c r="D12" s="9">
        <f t="shared" si="0"/>
        <v>4268</v>
      </c>
      <c r="E12" s="10">
        <v>0.005</v>
      </c>
      <c r="F12" s="11">
        <f t="shared" si="1"/>
        <v>21.34</v>
      </c>
      <c r="G12" s="12">
        <f t="shared" si="2"/>
        <v>256.08</v>
      </c>
    </row>
    <row r="13" ht="24" customHeight="1" spans="1:7">
      <c r="A13" s="14" t="s">
        <v>19</v>
      </c>
      <c r="B13" s="14"/>
      <c r="C13" s="14"/>
      <c r="D13" s="14"/>
      <c r="E13" s="15"/>
      <c r="F13" s="15"/>
      <c r="G13" s="16">
        <f>SUM(G4:G12)</f>
        <v>1771.98</v>
      </c>
    </row>
    <row r="14" ht="33" customHeight="1" spans="1:7">
      <c r="A14" s="17" t="s">
        <v>20</v>
      </c>
      <c r="B14" s="17"/>
      <c r="C14" s="17"/>
      <c r="D14" s="17"/>
      <c r="E14" s="17"/>
      <c r="F14" s="17"/>
      <c r="G14" s="17"/>
    </row>
    <row r="15" ht="19" customHeight="1" spans="1:7">
      <c r="A15" s="17"/>
      <c r="B15" s="17"/>
      <c r="C15" s="17"/>
      <c r="D15" s="17"/>
      <c r="E15" s="17"/>
      <c r="F15" s="17"/>
      <c r="G15" s="17"/>
    </row>
    <row r="16" ht="19" customHeight="1" spans="1:7">
      <c r="A16" s="17"/>
      <c r="B16" s="17"/>
      <c r="C16" s="17"/>
      <c r="D16" s="17"/>
      <c r="E16" s="17"/>
      <c r="F16" s="17"/>
      <c r="G16" s="17"/>
    </row>
  </sheetData>
  <mergeCells count="5">
    <mergeCell ref="A1:G1"/>
    <mergeCell ref="A2:D2"/>
    <mergeCell ref="F2:G2"/>
    <mergeCell ref="A13:F13"/>
    <mergeCell ref="A14:G16"/>
  </mergeCells>
  <pageMargins left="1.02361111111111" right="0.11805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abSelected="1" workbookViewId="0">
      <selection activeCell="F3" sqref="F3"/>
    </sheetView>
  </sheetViews>
  <sheetFormatPr defaultColWidth="9" defaultRowHeight="13.5" outlineLevelCol="6"/>
  <cols>
    <col min="1" max="1" width="15.6283185840708" customWidth="1"/>
    <col min="2" max="2" width="13" customWidth="1"/>
    <col min="3" max="3" width="13.1238938053097" customWidth="1"/>
    <col min="4" max="4" width="12.3716814159292" customWidth="1"/>
    <col min="5" max="5" width="10.7522123893805" customWidth="1"/>
    <col min="6" max="6" width="9.75221238938053" customWidth="1"/>
    <col min="7" max="7" width="11.6283185840708" customWidth="1"/>
  </cols>
  <sheetData>
    <row r="1" ht="30.75" spans="1:7">
      <c r="A1" s="1" t="s">
        <v>21</v>
      </c>
      <c r="B1" s="2"/>
      <c r="C1" s="2"/>
      <c r="D1" s="2"/>
      <c r="E1" s="2"/>
      <c r="F1" s="2"/>
      <c r="G1" s="2"/>
    </row>
    <row r="2" spans="1:7">
      <c r="A2" s="3" t="s">
        <v>1</v>
      </c>
      <c r="B2" s="3"/>
      <c r="C2" s="3"/>
      <c r="D2" s="3"/>
      <c r="E2" s="4"/>
      <c r="F2" s="5" t="s">
        <v>22</v>
      </c>
      <c r="G2" s="5"/>
    </row>
    <row r="3" ht="38.25" spans="1:7">
      <c r="A3" s="6" t="s">
        <v>3</v>
      </c>
      <c r="B3" s="7" t="s">
        <v>4</v>
      </c>
      <c r="C3" s="7" t="s">
        <v>5</v>
      </c>
      <c r="D3" s="7" t="s">
        <v>6</v>
      </c>
      <c r="E3" s="7" t="s">
        <v>7</v>
      </c>
      <c r="F3" s="7" t="s">
        <v>8</v>
      </c>
      <c r="G3" s="7" t="s">
        <v>9</v>
      </c>
    </row>
    <row r="4" ht="25" customHeight="1" spans="1:7">
      <c r="A4" s="8" t="s">
        <v>23</v>
      </c>
      <c r="B4" s="9">
        <v>1780</v>
      </c>
      <c r="C4" s="9">
        <v>3275</v>
      </c>
      <c r="D4" s="9">
        <f t="shared" ref="D4:D12" si="0">B4+C4</f>
        <v>5055</v>
      </c>
      <c r="E4" s="10">
        <v>0.005</v>
      </c>
      <c r="F4" s="11">
        <f t="shared" ref="F4:F12" si="1">D4*E4</f>
        <v>25.275</v>
      </c>
      <c r="G4" s="12">
        <f t="shared" ref="G4:G12" si="2">F4*12</f>
        <v>303.3</v>
      </c>
    </row>
    <row r="5" ht="25" customHeight="1" spans="1:7">
      <c r="A5" s="6" t="s">
        <v>18</v>
      </c>
      <c r="B5" s="9">
        <v>1570</v>
      </c>
      <c r="C5" s="9">
        <v>3439</v>
      </c>
      <c r="D5" s="9">
        <f t="shared" si="0"/>
        <v>5009</v>
      </c>
      <c r="E5" s="10">
        <v>0.005</v>
      </c>
      <c r="F5" s="11">
        <f t="shared" si="1"/>
        <v>25.045</v>
      </c>
      <c r="G5" s="12">
        <f t="shared" si="2"/>
        <v>300.54</v>
      </c>
    </row>
    <row r="6" ht="25" customHeight="1" spans="1:7">
      <c r="A6" s="13" t="s">
        <v>10</v>
      </c>
      <c r="B6" s="9">
        <v>1570</v>
      </c>
      <c r="C6" s="9">
        <v>3275</v>
      </c>
      <c r="D6" s="9">
        <f t="shared" si="0"/>
        <v>4845</v>
      </c>
      <c r="E6" s="10">
        <v>0.005</v>
      </c>
      <c r="F6" s="11">
        <f t="shared" si="1"/>
        <v>24.225</v>
      </c>
      <c r="G6" s="12">
        <f t="shared" si="2"/>
        <v>290.7</v>
      </c>
    </row>
    <row r="7" ht="25" customHeight="1" spans="1:7">
      <c r="A7" s="8" t="s">
        <v>24</v>
      </c>
      <c r="B7" s="9">
        <v>1570</v>
      </c>
      <c r="C7" s="9">
        <v>3045</v>
      </c>
      <c r="D7" s="9">
        <f t="shared" si="0"/>
        <v>4615</v>
      </c>
      <c r="E7" s="10">
        <v>0.005</v>
      </c>
      <c r="F7" s="11">
        <f t="shared" si="1"/>
        <v>23.075</v>
      </c>
      <c r="G7" s="12">
        <f t="shared" si="2"/>
        <v>276.9</v>
      </c>
    </row>
    <row r="8" ht="25" customHeight="1" spans="1:7">
      <c r="A8" s="6" t="s">
        <v>14</v>
      </c>
      <c r="B8" s="9">
        <v>1410</v>
      </c>
      <c r="C8" s="9">
        <v>3198</v>
      </c>
      <c r="D8" s="9">
        <f t="shared" si="0"/>
        <v>4608</v>
      </c>
      <c r="E8" s="10">
        <v>0.005</v>
      </c>
      <c r="F8" s="11">
        <f t="shared" si="1"/>
        <v>23.04</v>
      </c>
      <c r="G8" s="12">
        <f t="shared" si="2"/>
        <v>276.48</v>
      </c>
    </row>
    <row r="9" ht="25" customHeight="1" spans="1:7">
      <c r="A9" s="13" t="s">
        <v>12</v>
      </c>
      <c r="B9" s="9">
        <v>1270</v>
      </c>
      <c r="C9" s="9">
        <v>2026</v>
      </c>
      <c r="D9" s="9">
        <f t="shared" si="0"/>
        <v>3296</v>
      </c>
      <c r="E9" s="10">
        <v>0.005</v>
      </c>
      <c r="F9" s="11">
        <f t="shared" si="1"/>
        <v>16.48</v>
      </c>
      <c r="G9" s="12">
        <f t="shared" si="2"/>
        <v>197.76</v>
      </c>
    </row>
    <row r="10" ht="25" customHeight="1" spans="1:7">
      <c r="A10" s="6" t="s">
        <v>15</v>
      </c>
      <c r="B10" s="9">
        <v>1090</v>
      </c>
      <c r="C10" s="9">
        <v>1558</v>
      </c>
      <c r="D10" s="9">
        <f t="shared" si="0"/>
        <v>2648</v>
      </c>
      <c r="E10" s="10">
        <v>0.005</v>
      </c>
      <c r="F10" s="11">
        <f t="shared" si="1"/>
        <v>13.24</v>
      </c>
      <c r="G10" s="12">
        <f t="shared" si="2"/>
        <v>158.88</v>
      </c>
    </row>
    <row r="11" ht="25" customHeight="1" spans="1:7">
      <c r="A11" s="6" t="s">
        <v>16</v>
      </c>
      <c r="B11" s="9">
        <v>1090</v>
      </c>
      <c r="C11" s="9">
        <v>1558</v>
      </c>
      <c r="D11" s="9">
        <f t="shared" si="0"/>
        <v>2648</v>
      </c>
      <c r="E11" s="10">
        <v>0.005</v>
      </c>
      <c r="F11" s="11">
        <f t="shared" si="1"/>
        <v>13.24</v>
      </c>
      <c r="G11" s="12">
        <f t="shared" si="2"/>
        <v>158.88</v>
      </c>
    </row>
    <row r="12" ht="25" customHeight="1" spans="1:7">
      <c r="A12" s="6" t="s">
        <v>17</v>
      </c>
      <c r="B12" s="9">
        <v>1090</v>
      </c>
      <c r="C12" s="9">
        <v>1455</v>
      </c>
      <c r="D12" s="9">
        <f t="shared" si="0"/>
        <v>2545</v>
      </c>
      <c r="E12" s="10">
        <v>0.005</v>
      </c>
      <c r="F12" s="11">
        <f t="shared" si="1"/>
        <v>12.725</v>
      </c>
      <c r="G12" s="12">
        <f t="shared" si="2"/>
        <v>152.7</v>
      </c>
    </row>
    <row r="13" spans="1:7">
      <c r="A13" s="14" t="s">
        <v>19</v>
      </c>
      <c r="B13" s="14"/>
      <c r="C13" s="14"/>
      <c r="D13" s="14"/>
      <c r="E13" s="15"/>
      <c r="F13" s="15"/>
      <c r="G13" s="16">
        <f>SUM(G4:G12)</f>
        <v>2116.14</v>
      </c>
    </row>
    <row r="14" spans="1:7">
      <c r="A14" s="17" t="s">
        <v>20</v>
      </c>
      <c r="B14" s="17"/>
      <c r="C14" s="17"/>
      <c r="D14" s="17"/>
      <c r="E14" s="17"/>
      <c r="F14" s="17"/>
      <c r="G14" s="17"/>
    </row>
    <row r="15" spans="1:7">
      <c r="A15" s="17"/>
      <c r="B15" s="17"/>
      <c r="C15" s="17"/>
      <c r="D15" s="17"/>
      <c r="E15" s="17"/>
      <c r="F15" s="17"/>
      <c r="G15" s="17"/>
    </row>
    <row r="16" spans="1:7">
      <c r="A16" s="17"/>
      <c r="B16" s="17"/>
      <c r="C16" s="17"/>
      <c r="D16" s="17"/>
      <c r="E16" s="17"/>
      <c r="F16" s="17"/>
      <c r="G16" s="17"/>
    </row>
  </sheetData>
  <sortState ref="A4:G12">
    <sortCondition ref="G4:G12" descending="1"/>
  </sortState>
  <mergeCells count="5">
    <mergeCell ref="A1:G1"/>
    <mergeCell ref="A2:D2"/>
    <mergeCell ref="F2:G2"/>
    <mergeCell ref="A13:F13"/>
    <mergeCell ref="A14:G16"/>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2024</vt:lpstr>
      <vt:lpstr>2025</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小单眼皮￠527</cp:lastModifiedBy>
  <dcterms:created xsi:type="dcterms:W3CDTF">2023-05-12T11:15:00Z</dcterms:created>
  <dcterms:modified xsi:type="dcterms:W3CDTF">2025-07-22T06:52:51Z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B5CD197E511E4B8EAF30E6838430256A_13</vt:lpwstr>
  </property>
</Properties>
</file>