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F6E" lockStructure="1"/>
  <bookViews>
    <workbookView windowWidth="28800" windowHeight="11820"/>
  </bookViews>
  <sheets>
    <sheet name="城市" sheetId="8" r:id="rId1"/>
    <sheet name="变更明细" sheetId="9" r:id="rId2"/>
  </sheets>
  <definedNames>
    <definedName name="_xlnm.Print_Titles" localSheetId="0">城市!$1:$3</definedName>
    <definedName name="_xlnm.Print_Area" localSheetId="0">城市!$A$1:$T$14</definedName>
    <definedName name="_xlnm._FilterDatabase" localSheetId="0" hidden="1">城市!$A$1:$Q$14</definedName>
  </definedNames>
  <calcPr calcId="144525"/>
</workbook>
</file>

<file path=xl/sharedStrings.xml><?xml version="1.0" encoding="utf-8"?>
<sst xmlns="http://schemas.openxmlformats.org/spreadsheetml/2006/main" count="125" uniqueCount="87">
  <si>
    <t>2025年3月份城市低保动态管理变更表</t>
  </si>
  <si>
    <t>单位：（盖章）                                              2024/2/25</t>
  </si>
  <si>
    <t>序号</t>
  </si>
  <si>
    <t>嘎查村（居）委会</t>
  </si>
  <si>
    <t>低保户主姓名</t>
  </si>
  <si>
    <t>身份证号</t>
  </si>
  <si>
    <t>最开始享受日期</t>
  </si>
  <si>
    <t>享受人口</t>
  </si>
  <si>
    <t>享受类别</t>
  </si>
  <si>
    <t>取消金额</t>
  </si>
  <si>
    <t>新户金额</t>
  </si>
  <si>
    <t>变更人员姓名</t>
  </si>
  <si>
    <t>变更人员身份证号</t>
  </si>
  <si>
    <t>变更原因</t>
  </si>
  <si>
    <t>是否退多领低保金</t>
  </si>
  <si>
    <t>退款明细</t>
  </si>
  <si>
    <t>需退款金额</t>
  </si>
  <si>
    <t>退款情况</t>
  </si>
  <si>
    <t>更改后户主姓名</t>
  </si>
  <si>
    <t>更改人员身份证号</t>
  </si>
  <si>
    <t>变更后人口类别</t>
  </si>
  <si>
    <t>富康</t>
  </si>
  <si>
    <t>魏佳伟</t>
  </si>
  <si>
    <t>152326********0022</t>
  </si>
  <si>
    <t>B1</t>
  </si>
  <si>
    <t>本人申请退保</t>
  </si>
  <si>
    <t>光明</t>
  </si>
  <si>
    <t>王家波</t>
  </si>
  <si>
    <t>520202********2831</t>
  </si>
  <si>
    <t>C1</t>
  </si>
  <si>
    <t>本人于2025年1月21日去世，家庭成员申请退保</t>
  </si>
  <si>
    <t>是</t>
  </si>
  <si>
    <t>已退款</t>
  </si>
  <si>
    <t>东星</t>
  </si>
  <si>
    <t>宝金莲</t>
  </si>
  <si>
    <t>B2</t>
  </si>
  <si>
    <t>停保，本人退休</t>
  </si>
  <si>
    <t>2025.1-2025.2</t>
  </si>
  <si>
    <t>李玉文</t>
  </si>
  <si>
    <t>152326********0429</t>
  </si>
  <si>
    <t>C2</t>
  </si>
  <si>
    <t>2024.4-2025.2</t>
  </si>
  <si>
    <t>李建国</t>
  </si>
  <si>
    <t>152326********0032</t>
  </si>
  <si>
    <t>负责人：                                     填表人：</t>
  </si>
  <si>
    <t>备注:本月共新增（ 3 ）户（ 3）人（1860 ）元；取消（ 13 ）户（ 21 ）人（ 12990 ）元；提标（）户（）人（）元；降标（ ）户（ ）人（ ）元</t>
  </si>
  <si>
    <t>1、每个月的月末20日之前上报本月情况</t>
  </si>
  <si>
    <t>2、变更原因详细说明、死亡人员标注死亡时间。</t>
  </si>
  <si>
    <t>3、低保证是否签证完成：季度签证完成得填写是，未完成得写否，</t>
  </si>
  <si>
    <t>2025年度城市低保（3月份）动态管理（增/减/提）统计明细</t>
  </si>
  <si>
    <t>属地：街道</t>
  </si>
  <si>
    <t xml:space="preserve">  项目</t>
  </si>
  <si>
    <t>增</t>
  </si>
  <si>
    <t>新户包括单人施保</t>
  </si>
  <si>
    <t>减</t>
  </si>
  <si>
    <t>提标</t>
  </si>
  <si>
    <t>降标</t>
  </si>
  <si>
    <t>社区</t>
  </si>
  <si>
    <t xml:space="preserve"> 户数</t>
  </si>
  <si>
    <t>人口</t>
  </si>
  <si>
    <t>金额</t>
  </si>
  <si>
    <t>户数</t>
  </si>
  <si>
    <t>光明社区</t>
  </si>
  <si>
    <t>振兴社区</t>
  </si>
  <si>
    <t>富康社区</t>
  </si>
  <si>
    <t>福兴社区</t>
  </si>
  <si>
    <t>东星社区</t>
  </si>
  <si>
    <t>希望社区</t>
  </si>
  <si>
    <t>富民社区</t>
  </si>
  <si>
    <t>大镇</t>
  </si>
  <si>
    <t>-</t>
  </si>
  <si>
    <t>明仁</t>
  </si>
  <si>
    <t>沙日浩来</t>
  </si>
  <si>
    <t>东明</t>
  </si>
  <si>
    <t>义隆永</t>
  </si>
  <si>
    <t>治安</t>
  </si>
  <si>
    <t>新镇</t>
  </si>
  <si>
    <t>黄花塔拉</t>
  </si>
  <si>
    <t>固日班花</t>
  </si>
  <si>
    <t>白音他拉</t>
  </si>
  <si>
    <t>青龙山</t>
  </si>
  <si>
    <t>八仙筒</t>
  </si>
  <si>
    <t>土城子</t>
  </si>
  <si>
    <t>苇莲苏</t>
  </si>
  <si>
    <t>六号</t>
  </si>
  <si>
    <t>合计</t>
  </si>
  <si>
    <t>备注：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</si>
</sst>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);[Red]\(#,##0\)"/>
    <numFmt numFmtId="178" formatCode="_ * #,##0_ ;_ * \-#,##0_ ;_ * &quot;-&quot;??_ ;_ @_ "/>
  </numFmts>
  <fonts count="49"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 tint="0.149998474074526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2"/>
      <color rgb="FF00000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b/>
      <sz val="9"/>
      <color indexed="8"/>
      <name val="宋体"/>
      <charset val="134"/>
    </font>
    <font>
      <b/>
      <sz val="12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1"/>
      <color indexed="8"/>
      <name val="仿宋"/>
      <charset val="134"/>
    </font>
    <font>
      <sz val="9"/>
      <color indexed="8"/>
      <name val="仿宋"/>
      <charset val="134"/>
    </font>
    <font>
      <sz val="8"/>
      <color indexed="8"/>
      <name val="仿宋"/>
      <charset val="134"/>
    </font>
    <font>
      <sz val="10"/>
      <color indexed="8"/>
      <name val="仿宋"/>
      <charset val="134"/>
    </font>
    <font>
      <sz val="8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0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9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/>
    <xf numFmtId="0" fontId="36" fillId="0" borderId="0" applyNumberFormat="0" applyFill="0" applyBorder="0" applyAlignment="0" applyProtection="0">
      <alignment vertical="center"/>
    </xf>
    <xf numFmtId="0" fontId="37" fillId="0" borderId="0"/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12" borderId="18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3" fillId="13" borderId="19" applyNumberFormat="0" applyAlignment="0" applyProtection="0">
      <alignment vertical="center"/>
    </xf>
    <xf numFmtId="0" fontId="44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2" fillId="0" borderId="0"/>
    <xf numFmtId="0" fontId="46" fillId="0" borderId="21" applyNumberFormat="0" applyFill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" fillId="0" borderId="0">
      <alignment vertical="center"/>
    </xf>
    <xf numFmtId="0" fontId="44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</cellStyleXfs>
  <cellXfs count="1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0" fontId="8" fillId="2" borderId="7" xfId="36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7" fontId="9" fillId="2" borderId="7" xfId="36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76" fontId="10" fillId="2" borderId="7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77" fontId="12" fillId="2" borderId="7" xfId="0" applyNumberFormat="1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36" applyFont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177" fontId="9" fillId="0" borderId="2" xfId="36" applyNumberFormat="1" applyFont="1" applyBorder="1" applyAlignment="1">
      <alignment horizontal="center" vertical="center"/>
    </xf>
    <xf numFmtId="176" fontId="9" fillId="2" borderId="2" xfId="36" applyNumberFormat="1" applyFont="1" applyFill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0" fillId="0" borderId="9" xfId="0" applyBorder="1">
      <alignment vertical="center"/>
    </xf>
    <xf numFmtId="49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7" xfId="0" applyFill="1" applyBorder="1">
      <alignment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9" fillId="2" borderId="2" xfId="36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distributed" vertical="center" wrapText="1"/>
    </xf>
    <xf numFmtId="0" fontId="15" fillId="2" borderId="0" xfId="0" applyFont="1" applyFill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distributed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distributed" vertical="center" wrapText="1"/>
    </xf>
    <xf numFmtId="49" fontId="18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distributed" vertical="center" wrapText="1"/>
    </xf>
    <xf numFmtId="49" fontId="16" fillId="2" borderId="7" xfId="0" applyNumberFormat="1" applyFont="1" applyFill="1" applyBorder="1" applyAlignment="1">
      <alignment horizontal="center" vertical="center" wrapText="1"/>
    </xf>
    <xf numFmtId="14" fontId="21" fillId="2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distributed" vertical="center" wrapText="1"/>
    </xf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14" fontId="13" fillId="0" borderId="7" xfId="0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distributed"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distributed" vertical="center" wrapText="1"/>
    </xf>
    <xf numFmtId="49" fontId="24" fillId="2" borderId="0" xfId="0" applyNumberFormat="1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distributed" vertical="center" wrapText="1"/>
    </xf>
    <xf numFmtId="49" fontId="24" fillId="2" borderId="0" xfId="0" applyNumberFormat="1" applyFont="1" applyFill="1" applyAlignment="1">
      <alignment horizontal="left" vertical="center" wrapText="1"/>
    </xf>
    <xf numFmtId="0" fontId="25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distributed" vertical="center" wrapText="1"/>
    </xf>
    <xf numFmtId="0" fontId="26" fillId="2" borderId="0" xfId="0" applyFont="1" applyFill="1" applyAlignment="1">
      <alignment horizontal="center" vertical="center" wrapText="1"/>
    </xf>
    <xf numFmtId="49" fontId="24" fillId="2" borderId="0" xfId="0" applyNumberFormat="1" applyFont="1" applyFill="1" applyAlignment="1">
      <alignment horizontal="center" vertical="center" wrapText="1"/>
    </xf>
    <xf numFmtId="49" fontId="23" fillId="2" borderId="0" xfId="0" applyNumberFormat="1" applyFont="1" applyFill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88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常规 52" xfId="32"/>
    <cellStyle name="20% - 强调文字颜色 6" xfId="33" builtinId="50"/>
    <cellStyle name="强调文字颜色 2" xfId="34" builtinId="33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常规_Sheet1_Sheet2" xfId="53"/>
    <cellStyle name="强调文字颜色 6" xfId="54" builtinId="49"/>
    <cellStyle name="常规 10" xfId="55"/>
    <cellStyle name="常规 2 3" xfId="56"/>
    <cellStyle name="40% - 强调文字颜色 6" xfId="57" builtinId="51"/>
    <cellStyle name="60% - 强调文字颜色 6" xfId="58" builtinId="52"/>
    <cellStyle name="常规 2" xfId="59"/>
    <cellStyle name="常规 22" xfId="60"/>
    <cellStyle name="常规 3" xfId="61"/>
    <cellStyle name="常规 5" xfId="62"/>
    <cellStyle name="常规_Sheet1" xfId="63"/>
    <cellStyle name="常规_Sheet1 3" xfId="64"/>
    <cellStyle name="常规 2 2 2" xfId="65"/>
    <cellStyle name="常规_Sheet1_Sheet2 2" xfId="66"/>
    <cellStyle name="常规_公示表" xfId="67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295275</xdr:rowOff>
    </xdr:from>
    <xdr:to>
      <xdr:col>1</xdr:col>
      <xdr:colOff>8890</xdr:colOff>
      <xdr:row>3</xdr:row>
      <xdr:rowOff>219710</xdr:rowOff>
    </xdr:to>
    <xdr:sp>
      <xdr:nvSpPr>
        <xdr:cNvPr id="919407" name="Line 1"/>
        <xdr:cNvSpPr/>
      </xdr:nvSpPr>
      <xdr:spPr>
        <a:xfrm>
          <a:off x="0" y="1019175"/>
          <a:ext cx="770890" cy="44831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1</xdr:row>
      <xdr:rowOff>295275</xdr:rowOff>
    </xdr:from>
    <xdr:to>
      <xdr:col>1</xdr:col>
      <xdr:colOff>8890</xdr:colOff>
      <xdr:row>3</xdr:row>
      <xdr:rowOff>219710</xdr:rowOff>
    </xdr:to>
    <xdr:sp>
      <xdr:nvSpPr>
        <xdr:cNvPr id="919408" name="Line 1"/>
        <xdr:cNvSpPr/>
      </xdr:nvSpPr>
      <xdr:spPr>
        <a:xfrm>
          <a:off x="0" y="1019175"/>
          <a:ext cx="770890" cy="44831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view="pageBreakPreview" zoomScaleNormal="100" workbookViewId="0">
      <pane ySplit="3" topLeftCell="A4" activePane="bottomLeft" state="frozen"/>
      <selection/>
      <selection pane="bottomLeft" activeCell="A11" sqref="A11:Q11"/>
    </sheetView>
  </sheetViews>
  <sheetFormatPr defaultColWidth="9" defaultRowHeight="13.5"/>
  <cols>
    <col min="1" max="1" width="3.5" style="68" customWidth="1"/>
    <col min="2" max="2" width="2.65833333333333" style="69" customWidth="1"/>
    <col min="3" max="3" width="3.1" style="70" customWidth="1"/>
    <col min="4" max="4" width="13.6583333333333" style="71" customWidth="1"/>
    <col min="5" max="5" width="11.175" style="72" customWidth="1"/>
    <col min="6" max="6" width="3.25" style="68" customWidth="1"/>
    <col min="7" max="7" width="3.5" style="68" customWidth="1"/>
    <col min="8" max="8" width="5.54166666666667" style="68" customWidth="1"/>
    <col min="9" max="9" width="5.525" style="68" customWidth="1"/>
    <col min="10" max="10" width="5.875" style="68" customWidth="1"/>
    <col min="11" max="11" width="5.875" style="72" customWidth="1"/>
    <col min="12" max="12" width="17.4416666666667" style="68" customWidth="1"/>
    <col min="13" max="13" width="4.65833333333333" style="68" customWidth="1"/>
    <col min="14" max="14" width="8.5" style="68" customWidth="1"/>
    <col min="15" max="15" width="5" style="68" customWidth="1"/>
    <col min="16" max="16" width="3" style="68" customWidth="1"/>
    <col min="17" max="17" width="6.775" style="73" customWidth="1"/>
    <col min="18" max="18" width="8.2" style="68" customWidth="1"/>
    <col min="19" max="19" width="4.2" style="68" customWidth="1"/>
    <col min="20" max="20" width="4.775" style="68" customWidth="1"/>
    <col min="21" max="16384" width="9" style="74"/>
  </cols>
  <sheetData>
    <row r="1" ht="31" customHeight="1" spans="1:18">
      <c r="A1" s="75" t="s">
        <v>0</v>
      </c>
      <c r="B1" s="76"/>
      <c r="C1" s="75"/>
      <c r="D1" s="77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12"/>
      <c r="R1" s="10"/>
    </row>
    <row r="2" ht="26" customHeight="1" spans="1:17">
      <c r="A2" s="78" t="s">
        <v>1</v>
      </c>
      <c r="B2" s="79"/>
      <c r="C2" s="78"/>
      <c r="D2" s="80"/>
      <c r="E2" s="81"/>
      <c r="F2" s="81"/>
      <c r="G2" s="81"/>
      <c r="H2" s="81"/>
      <c r="I2" s="81"/>
      <c r="J2" s="78"/>
      <c r="K2" s="78"/>
      <c r="L2" s="81"/>
      <c r="M2" s="78"/>
      <c r="N2" s="78"/>
      <c r="O2" s="78"/>
      <c r="P2" s="78"/>
      <c r="Q2" s="113"/>
    </row>
    <row r="3" ht="68" customHeight="1" spans="1:20">
      <c r="A3" s="82" t="s">
        <v>2</v>
      </c>
      <c r="B3" s="83" t="s">
        <v>3</v>
      </c>
      <c r="C3" s="82" t="s">
        <v>4</v>
      </c>
      <c r="D3" s="84" t="s">
        <v>5</v>
      </c>
      <c r="E3" s="85" t="s">
        <v>6</v>
      </c>
      <c r="F3" s="82" t="s">
        <v>7</v>
      </c>
      <c r="G3" s="82" t="s">
        <v>8</v>
      </c>
      <c r="H3" s="82" t="s">
        <v>9</v>
      </c>
      <c r="I3" s="82" t="s">
        <v>10</v>
      </c>
      <c r="J3" s="82" t="s">
        <v>11</v>
      </c>
      <c r="K3" s="107" t="s">
        <v>12</v>
      </c>
      <c r="L3" s="82" t="s">
        <v>13</v>
      </c>
      <c r="M3" s="108" t="s">
        <v>14</v>
      </c>
      <c r="N3" s="108" t="s">
        <v>15</v>
      </c>
      <c r="O3" s="108" t="s">
        <v>16</v>
      </c>
      <c r="P3" s="108" t="s">
        <v>17</v>
      </c>
      <c r="Q3" s="108" t="s">
        <v>18</v>
      </c>
      <c r="R3" s="108" t="s">
        <v>19</v>
      </c>
      <c r="S3" s="108" t="s">
        <v>20</v>
      </c>
      <c r="T3" s="108"/>
    </row>
    <row r="4" s="66" customFormat="1" ht="43" customHeight="1" spans="1:20">
      <c r="A4" s="86">
        <f>ROW()-3</f>
        <v>1</v>
      </c>
      <c r="B4" s="87" t="s">
        <v>21</v>
      </c>
      <c r="C4" s="88" t="s">
        <v>22</v>
      </c>
      <c r="D4" s="89" t="s">
        <v>23</v>
      </c>
      <c r="E4" s="90">
        <v>41395</v>
      </c>
      <c r="F4" s="88">
        <v>2</v>
      </c>
      <c r="G4" s="88" t="s">
        <v>24</v>
      </c>
      <c r="H4" s="88">
        <v>1320</v>
      </c>
      <c r="I4" s="109"/>
      <c r="J4" s="109"/>
      <c r="K4" s="89"/>
      <c r="L4" s="88" t="s">
        <v>25</v>
      </c>
      <c r="M4" s="110"/>
      <c r="N4" s="110"/>
      <c r="O4" s="110"/>
      <c r="P4" s="110"/>
      <c r="Q4" s="88"/>
      <c r="R4" s="89"/>
      <c r="S4" s="110"/>
      <c r="T4" s="114"/>
    </row>
    <row r="5" s="66" customFormat="1" ht="43" customHeight="1" spans="1:20">
      <c r="A5" s="86">
        <f>ROW()-3</f>
        <v>2</v>
      </c>
      <c r="B5" s="87" t="s">
        <v>26</v>
      </c>
      <c r="C5" s="88" t="s">
        <v>27</v>
      </c>
      <c r="D5" s="89" t="s">
        <v>28</v>
      </c>
      <c r="E5" s="90">
        <v>44531</v>
      </c>
      <c r="F5" s="88">
        <v>3</v>
      </c>
      <c r="G5" s="88" t="s">
        <v>29</v>
      </c>
      <c r="H5" s="88">
        <v>1800</v>
      </c>
      <c r="I5" s="109"/>
      <c r="J5" s="109"/>
      <c r="K5" s="89"/>
      <c r="L5" s="88" t="s">
        <v>30</v>
      </c>
      <c r="M5" s="110" t="s">
        <v>31</v>
      </c>
      <c r="N5" s="110">
        <v>2025.1</v>
      </c>
      <c r="O5" s="110">
        <v>600</v>
      </c>
      <c r="P5" s="110" t="s">
        <v>32</v>
      </c>
      <c r="Q5" s="88"/>
      <c r="R5" s="89"/>
      <c r="S5" s="110"/>
      <c r="T5" s="114"/>
    </row>
    <row r="6" s="67" customFormat="1" ht="43" customHeight="1" spans="1:21">
      <c r="A6" s="86">
        <f>ROW()-3</f>
        <v>3</v>
      </c>
      <c r="B6" s="87" t="s">
        <v>33</v>
      </c>
      <c r="C6" s="88" t="s">
        <v>34</v>
      </c>
      <c r="D6" s="89" t="s">
        <v>23</v>
      </c>
      <c r="E6" s="90">
        <v>45108</v>
      </c>
      <c r="F6" s="88">
        <v>1</v>
      </c>
      <c r="G6" s="88" t="s">
        <v>35</v>
      </c>
      <c r="H6" s="88">
        <v>630</v>
      </c>
      <c r="I6" s="109"/>
      <c r="J6" s="109"/>
      <c r="K6" s="89"/>
      <c r="L6" s="88" t="s">
        <v>36</v>
      </c>
      <c r="M6" s="110" t="s">
        <v>31</v>
      </c>
      <c r="N6" s="110" t="s">
        <v>37</v>
      </c>
      <c r="O6" s="110">
        <v>1260</v>
      </c>
      <c r="P6" s="110" t="s">
        <v>32</v>
      </c>
      <c r="Q6" s="88"/>
      <c r="R6" s="89"/>
      <c r="S6" s="110"/>
      <c r="T6" s="114"/>
      <c r="U6" s="66"/>
    </row>
    <row r="7" customFormat="1" ht="43" customHeight="1" spans="1:20">
      <c r="A7" s="86">
        <v>14</v>
      </c>
      <c r="B7" s="87" t="s">
        <v>21</v>
      </c>
      <c r="C7" s="88" t="s">
        <v>38</v>
      </c>
      <c r="D7" s="89" t="s">
        <v>39</v>
      </c>
      <c r="E7" s="90">
        <v>42856</v>
      </c>
      <c r="F7" s="88">
        <v>3</v>
      </c>
      <c r="G7" s="88" t="s">
        <v>40</v>
      </c>
      <c r="H7" s="88">
        <v>1710</v>
      </c>
      <c r="I7" s="109"/>
      <c r="J7" s="109"/>
      <c r="K7" s="89"/>
      <c r="L7" s="88" t="s">
        <v>36</v>
      </c>
      <c r="M7" s="110" t="s">
        <v>31</v>
      </c>
      <c r="N7" s="110" t="s">
        <v>41</v>
      </c>
      <c r="O7" s="110">
        <v>18810</v>
      </c>
      <c r="P7" s="110" t="s">
        <v>32</v>
      </c>
      <c r="Q7" s="88"/>
      <c r="R7" s="89"/>
      <c r="S7" s="110"/>
      <c r="T7" s="114"/>
    </row>
    <row r="8" customFormat="1" ht="43" customHeight="1" spans="1:20">
      <c r="A8" s="86">
        <v>15</v>
      </c>
      <c r="B8" s="87" t="s">
        <v>33</v>
      </c>
      <c r="C8" s="88" t="s">
        <v>42</v>
      </c>
      <c r="D8" s="89" t="s">
        <v>43</v>
      </c>
      <c r="E8" s="90">
        <v>43191</v>
      </c>
      <c r="F8" s="88">
        <v>1</v>
      </c>
      <c r="G8" s="88" t="s">
        <v>29</v>
      </c>
      <c r="H8" s="88">
        <v>600</v>
      </c>
      <c r="I8" s="109"/>
      <c r="J8" s="109"/>
      <c r="K8" s="89"/>
      <c r="L8" s="88" t="s">
        <v>36</v>
      </c>
      <c r="M8" s="110" t="s">
        <v>31</v>
      </c>
      <c r="N8" s="110" t="s">
        <v>41</v>
      </c>
      <c r="O8" s="110">
        <v>6600</v>
      </c>
      <c r="P8" s="110" t="s">
        <v>32</v>
      </c>
      <c r="Q8" s="88"/>
      <c r="R8" s="89"/>
      <c r="S8" s="110"/>
      <c r="T8" s="114"/>
    </row>
    <row r="9" ht="24.75" customHeight="1" spans="1:20">
      <c r="A9" s="91" t="s">
        <v>44</v>
      </c>
      <c r="B9" s="92"/>
      <c r="C9" s="91"/>
      <c r="D9" s="93"/>
      <c r="E9" s="91"/>
      <c r="F9" s="91"/>
      <c r="G9" s="91"/>
      <c r="H9" s="91"/>
      <c r="I9" s="91"/>
      <c r="J9" s="91"/>
      <c r="K9" s="91"/>
      <c r="L9" s="91"/>
      <c r="M9" s="111"/>
      <c r="N9" s="111"/>
      <c r="O9" s="111"/>
      <c r="P9" s="111"/>
      <c r="Q9" s="111"/>
      <c r="R9" s="115"/>
      <c r="S9" s="115"/>
      <c r="T9" s="115"/>
    </row>
    <row r="10" ht="19" customHeight="1" spans="1:20">
      <c r="A10" s="94" t="s">
        <v>45</v>
      </c>
      <c r="B10" s="95"/>
      <c r="C10" s="94"/>
      <c r="D10" s="96"/>
      <c r="E10" s="97"/>
      <c r="F10" s="97"/>
      <c r="G10" s="97"/>
      <c r="H10" s="97"/>
      <c r="I10" s="97"/>
      <c r="J10" s="94"/>
      <c r="K10" s="94"/>
      <c r="L10" s="97"/>
      <c r="M10" s="94"/>
      <c r="N10" s="94"/>
      <c r="O10" s="94"/>
      <c r="P10" s="94"/>
      <c r="Q10" s="94"/>
      <c r="R10" s="115"/>
      <c r="S10" s="115"/>
      <c r="T10" s="115"/>
    </row>
    <row r="11" ht="20.25" customHeight="1" spans="1:20">
      <c r="A11" s="98" t="s">
        <v>46</v>
      </c>
      <c r="B11" s="99"/>
      <c r="C11" s="98"/>
      <c r="D11" s="100"/>
      <c r="E11" s="101"/>
      <c r="F11" s="101"/>
      <c r="G11" s="101"/>
      <c r="H11" s="101"/>
      <c r="I11" s="101"/>
      <c r="J11" s="98"/>
      <c r="K11" s="98"/>
      <c r="L11" s="101"/>
      <c r="M11" s="98"/>
      <c r="N11" s="98"/>
      <c r="O11" s="98"/>
      <c r="P11" s="98"/>
      <c r="Q11" s="98"/>
      <c r="R11" s="115"/>
      <c r="S11" s="115"/>
      <c r="T11" s="115"/>
    </row>
    <row r="12" ht="17.25" customHeight="1" spans="1:20">
      <c r="A12" s="98" t="s">
        <v>47</v>
      </c>
      <c r="B12" s="99"/>
      <c r="C12" s="98"/>
      <c r="D12" s="100"/>
      <c r="E12" s="101"/>
      <c r="F12" s="101"/>
      <c r="G12" s="101"/>
      <c r="H12" s="101"/>
      <c r="I12" s="101"/>
      <c r="J12" s="98"/>
      <c r="K12" s="98"/>
      <c r="L12" s="101"/>
      <c r="M12" s="98"/>
      <c r="N12" s="98"/>
      <c r="O12" s="98"/>
      <c r="P12" s="98"/>
      <c r="Q12" s="98"/>
      <c r="R12" s="115"/>
      <c r="S12" s="115"/>
      <c r="T12" s="115"/>
    </row>
    <row r="13" ht="18.75" customHeight="1" spans="1:20">
      <c r="A13" s="98" t="s">
        <v>48</v>
      </c>
      <c r="B13" s="99"/>
      <c r="C13" s="98"/>
      <c r="D13" s="100"/>
      <c r="E13" s="101"/>
      <c r="F13" s="101"/>
      <c r="G13" s="101"/>
      <c r="H13" s="101"/>
      <c r="I13" s="101"/>
      <c r="J13" s="98"/>
      <c r="K13" s="98"/>
      <c r="L13" s="101"/>
      <c r="M13" s="98"/>
      <c r="N13" s="98"/>
      <c r="O13" s="98"/>
      <c r="P13" s="98"/>
      <c r="Q13" s="98"/>
      <c r="R13" s="115"/>
      <c r="S13" s="115"/>
      <c r="T13" s="115"/>
    </row>
    <row r="14" spans="1:17">
      <c r="A14" s="102"/>
      <c r="B14" s="103"/>
      <c r="C14" s="104"/>
      <c r="D14" s="105"/>
      <c r="E14" s="106"/>
      <c r="F14" s="102"/>
      <c r="G14" s="102"/>
      <c r="H14" s="102"/>
      <c r="I14" s="102"/>
      <c r="J14" s="102"/>
      <c r="K14" s="106"/>
      <c r="L14" s="102"/>
      <c r="M14" s="102"/>
      <c r="N14" s="102"/>
      <c r="O14" s="102"/>
      <c r="P14" s="102"/>
      <c r="Q14" s="116"/>
    </row>
  </sheetData>
  <mergeCells count="8">
    <mergeCell ref="A1:Q1"/>
    <mergeCell ref="A2:Q2"/>
    <mergeCell ref="S3:T3"/>
    <mergeCell ref="A9:Q9"/>
    <mergeCell ref="A10:Q10"/>
    <mergeCell ref="A11:Q11"/>
    <mergeCell ref="A12:Q12"/>
    <mergeCell ref="A13:Q13"/>
  </mergeCells>
  <pageMargins left="0.275" right="0.118055555555556" top="0.236111111111111" bottom="0.236111111111111" header="0.156944444444444" footer="0.17"/>
  <pageSetup paperSize="7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"/>
  <sheetViews>
    <sheetView topLeftCell="A11" workbookViewId="0">
      <selection activeCell="L25" sqref="L25"/>
    </sheetView>
  </sheetViews>
  <sheetFormatPr defaultColWidth="9" defaultRowHeight="13.5"/>
  <cols>
    <col min="1" max="1" width="10" customWidth="1"/>
    <col min="2" max="2" width="5.54166666666667" style="8" customWidth="1"/>
    <col min="3" max="3" width="4.775" style="9" customWidth="1"/>
    <col min="4" max="4" width="5.875" style="9" customWidth="1"/>
    <col min="5" max="5" width="0.5" style="8" customWidth="1"/>
    <col min="6" max="6" width="5.33333333333333" style="10" customWidth="1"/>
    <col min="7" max="7" width="6.44166666666667" style="10" customWidth="1"/>
    <col min="8" max="8" width="5.44166666666667" style="11" customWidth="1"/>
    <col min="9" max="9" width="0.658333333333333" style="10" customWidth="1"/>
    <col min="10" max="10" width="6.33333333333333" style="10" customWidth="1"/>
    <col min="11" max="11" width="4.21666666666667" style="8" customWidth="1"/>
    <col min="12" max="12" width="6.66666666666667" style="9" customWidth="1"/>
    <col min="13" max="13" width="0.625" style="8" customWidth="1"/>
    <col min="14" max="14" width="6.625" style="8" customWidth="1"/>
    <col min="15" max="15" width="6" style="8" customWidth="1"/>
    <col min="16" max="16" width="5" style="9" customWidth="1"/>
    <col min="17" max="17" width="0.541666666666667" style="8" customWidth="1"/>
    <col min="18" max="18" width="5.75" style="8" customWidth="1"/>
    <col min="19" max="19" width="6.2" style="8" customWidth="1"/>
    <col min="20" max="20" width="7.875" style="8" customWidth="1"/>
  </cols>
  <sheetData>
    <row r="1" ht="57" customHeight="1" spans="1:20">
      <c r="A1" s="12" t="s">
        <v>49</v>
      </c>
      <c r="B1" s="12"/>
      <c r="C1" s="13"/>
      <c r="D1" s="13"/>
      <c r="E1" s="12"/>
      <c r="F1" s="12"/>
      <c r="G1" s="12"/>
      <c r="H1" s="13"/>
      <c r="I1" s="12"/>
      <c r="J1" s="12"/>
      <c r="K1" s="12"/>
      <c r="L1" s="13"/>
      <c r="M1" s="12"/>
      <c r="N1" s="12"/>
      <c r="O1" s="12"/>
      <c r="P1" s="13"/>
      <c r="Q1" s="12"/>
      <c r="R1" s="12"/>
      <c r="S1" s="12"/>
      <c r="T1" s="12"/>
    </row>
    <row r="2" ht="23.25" customHeight="1" spans="1:20">
      <c r="A2" s="14" t="s">
        <v>50</v>
      </c>
      <c r="B2" s="15"/>
      <c r="C2" s="16"/>
      <c r="D2" s="16"/>
      <c r="E2" s="17"/>
      <c r="K2" s="10"/>
      <c r="L2" s="11"/>
      <c r="M2" s="10"/>
      <c r="N2" s="10"/>
      <c r="O2" s="10"/>
      <c r="P2" s="11"/>
      <c r="Q2" s="10"/>
      <c r="R2" s="10"/>
      <c r="S2" s="10"/>
      <c r="T2" s="10"/>
    </row>
    <row r="3" ht="18" customHeight="1" spans="1:22">
      <c r="A3" s="18" t="s">
        <v>51</v>
      </c>
      <c r="B3" s="19" t="s">
        <v>52</v>
      </c>
      <c r="C3" s="20"/>
      <c r="D3" s="21"/>
      <c r="E3" s="22" t="s">
        <v>53</v>
      </c>
      <c r="F3" s="22"/>
      <c r="G3" s="22"/>
      <c r="H3" s="20"/>
      <c r="I3" s="22"/>
      <c r="J3" s="19" t="s">
        <v>54</v>
      </c>
      <c r="K3" s="22"/>
      <c r="L3" s="21"/>
      <c r="M3" s="22"/>
      <c r="N3" s="19" t="s">
        <v>55</v>
      </c>
      <c r="O3" s="22"/>
      <c r="P3" s="21"/>
      <c r="Q3" s="22"/>
      <c r="R3" s="19" t="s">
        <v>56</v>
      </c>
      <c r="S3" s="22"/>
      <c r="T3" s="61"/>
      <c r="V3" s="62"/>
    </row>
    <row r="4" ht="18.75" customHeight="1" spans="1:20">
      <c r="A4" s="23" t="s">
        <v>57</v>
      </c>
      <c r="B4" s="18" t="s">
        <v>58</v>
      </c>
      <c r="C4" s="24" t="s">
        <v>59</v>
      </c>
      <c r="D4" s="24" t="s">
        <v>60</v>
      </c>
      <c r="E4" s="18"/>
      <c r="F4" s="18" t="s">
        <v>61</v>
      </c>
      <c r="G4" s="18" t="s">
        <v>59</v>
      </c>
      <c r="H4" s="24" t="s">
        <v>60</v>
      </c>
      <c r="I4" s="18"/>
      <c r="J4" s="18" t="s">
        <v>58</v>
      </c>
      <c r="K4" s="18" t="s">
        <v>59</v>
      </c>
      <c r="L4" s="24" t="s">
        <v>60</v>
      </c>
      <c r="M4" s="18"/>
      <c r="N4" s="59" t="s">
        <v>58</v>
      </c>
      <c r="O4" s="59" t="s">
        <v>59</v>
      </c>
      <c r="P4" s="24" t="s">
        <v>60</v>
      </c>
      <c r="Q4" s="18"/>
      <c r="R4" s="59" t="s">
        <v>58</v>
      </c>
      <c r="S4" s="59" t="s">
        <v>59</v>
      </c>
      <c r="T4" s="18" t="s">
        <v>60</v>
      </c>
    </row>
    <row r="5" s="1" customFormat="1" ht="23.1" customHeight="1" spans="1:20">
      <c r="A5" s="25" t="s">
        <v>62</v>
      </c>
      <c r="B5" s="26"/>
      <c r="C5" s="26"/>
      <c r="D5" s="26"/>
      <c r="E5" s="27"/>
      <c r="F5" s="26"/>
      <c r="G5" s="26"/>
      <c r="H5" s="26"/>
      <c r="I5" s="34"/>
      <c r="J5" s="26">
        <v>2</v>
      </c>
      <c r="K5" s="26">
        <v>4</v>
      </c>
      <c r="L5" s="26">
        <f>630+1800</f>
        <v>2430</v>
      </c>
      <c r="M5" s="27"/>
      <c r="N5" s="26"/>
      <c r="O5" s="26"/>
      <c r="P5" s="26"/>
      <c r="Q5" s="34"/>
      <c r="R5" s="26"/>
      <c r="S5" s="26"/>
      <c r="T5" s="26"/>
    </row>
    <row r="6" s="1" customFormat="1" ht="23.1" customHeight="1" spans="1:20">
      <c r="A6" s="28" t="s">
        <v>63</v>
      </c>
      <c r="B6" s="29"/>
      <c r="C6" s="29"/>
      <c r="D6" s="30"/>
      <c r="E6" s="27"/>
      <c r="F6" s="26"/>
      <c r="G6" s="26"/>
      <c r="H6" s="26"/>
      <c r="I6" s="34"/>
      <c r="J6" s="26">
        <v>1</v>
      </c>
      <c r="K6" s="26">
        <v>1</v>
      </c>
      <c r="L6" s="26">
        <v>750</v>
      </c>
      <c r="M6" s="27"/>
      <c r="N6" s="26"/>
      <c r="O6" s="26"/>
      <c r="P6" s="26"/>
      <c r="Q6" s="34"/>
      <c r="R6" s="26"/>
      <c r="S6" s="26"/>
      <c r="T6" s="26"/>
    </row>
    <row r="7" s="2" customFormat="1" ht="23.1" customHeight="1" spans="1:20">
      <c r="A7" s="31" t="s">
        <v>64</v>
      </c>
      <c r="B7" s="26"/>
      <c r="C7" s="26"/>
      <c r="D7" s="26"/>
      <c r="E7" s="27"/>
      <c r="F7" s="26"/>
      <c r="G7" s="26"/>
      <c r="H7" s="26"/>
      <c r="I7" s="34"/>
      <c r="J7" s="26">
        <v>5</v>
      </c>
      <c r="K7" s="26">
        <v>9</v>
      </c>
      <c r="L7" s="26">
        <f>1140+660+1320+630+1710</f>
        <v>5460</v>
      </c>
      <c r="M7" s="27"/>
      <c r="N7" s="26"/>
      <c r="O7" s="26"/>
      <c r="P7" s="26"/>
      <c r="Q7" s="34"/>
      <c r="R7" s="26"/>
      <c r="S7" s="26"/>
      <c r="T7" s="26"/>
    </row>
    <row r="8" s="2" customFormat="1" ht="23.1" customHeight="1" spans="1:20">
      <c r="A8" s="31" t="s">
        <v>65</v>
      </c>
      <c r="B8" s="26"/>
      <c r="C8" s="26"/>
      <c r="D8" s="26"/>
      <c r="E8" s="27"/>
      <c r="F8" s="26"/>
      <c r="G8" s="26"/>
      <c r="H8" s="26"/>
      <c r="I8" s="34"/>
      <c r="J8" s="26"/>
      <c r="K8" s="26"/>
      <c r="L8" s="26"/>
      <c r="M8" s="27"/>
      <c r="N8" s="26"/>
      <c r="O8" s="26"/>
      <c r="P8" s="26"/>
      <c r="Q8" s="34"/>
      <c r="R8" s="26"/>
      <c r="S8" s="26"/>
      <c r="T8" s="26"/>
    </row>
    <row r="9" s="2" customFormat="1" ht="23.1" customHeight="1" spans="1:20">
      <c r="A9" s="32" t="s">
        <v>66</v>
      </c>
      <c r="B9" s="26">
        <v>1</v>
      </c>
      <c r="C9" s="26">
        <v>1</v>
      </c>
      <c r="D9" s="26">
        <v>600</v>
      </c>
      <c r="E9" s="27"/>
      <c r="F9" s="26"/>
      <c r="G9" s="26"/>
      <c r="H9" s="26"/>
      <c r="I9" s="34"/>
      <c r="J9" s="26">
        <v>3</v>
      </c>
      <c r="K9" s="26">
        <v>4</v>
      </c>
      <c r="L9" s="26">
        <f>600+660+630+600</f>
        <v>2490</v>
      </c>
      <c r="M9" s="27"/>
      <c r="N9" s="26"/>
      <c r="O9" s="26"/>
      <c r="P9" s="26"/>
      <c r="Q9" s="34"/>
      <c r="R9" s="26"/>
      <c r="S9" s="26"/>
      <c r="T9" s="26"/>
    </row>
    <row r="10" s="2" customFormat="1" ht="23.1" customHeight="1" spans="1:20">
      <c r="A10" s="32" t="s">
        <v>67</v>
      </c>
      <c r="B10" s="26">
        <v>1</v>
      </c>
      <c r="C10" s="26">
        <v>1</v>
      </c>
      <c r="D10" s="26">
        <v>630</v>
      </c>
      <c r="E10" s="27"/>
      <c r="F10" s="26"/>
      <c r="G10" s="26"/>
      <c r="H10" s="26"/>
      <c r="I10" s="34"/>
      <c r="J10" s="26">
        <v>1</v>
      </c>
      <c r="K10" s="26">
        <v>2</v>
      </c>
      <c r="L10" s="26">
        <v>1260</v>
      </c>
      <c r="M10" s="27"/>
      <c r="N10" s="26"/>
      <c r="O10" s="26"/>
      <c r="P10" s="26"/>
      <c r="Q10" s="34"/>
      <c r="R10" s="26"/>
      <c r="S10" s="26"/>
      <c r="T10" s="26"/>
    </row>
    <row r="11" s="1" customFormat="1" ht="22.5" customHeight="1" spans="1:20">
      <c r="A11" s="33" t="s">
        <v>68</v>
      </c>
      <c r="B11" s="26">
        <v>1</v>
      </c>
      <c r="C11" s="26">
        <v>1</v>
      </c>
      <c r="D11" s="26">
        <v>630</v>
      </c>
      <c r="E11" s="27"/>
      <c r="F11" s="26"/>
      <c r="G11" s="26"/>
      <c r="H11" s="26"/>
      <c r="I11" s="34"/>
      <c r="J11" s="26">
        <v>1</v>
      </c>
      <c r="K11" s="26">
        <v>1</v>
      </c>
      <c r="L11" s="26">
        <v>600</v>
      </c>
      <c r="M11" s="27"/>
      <c r="N11" s="26"/>
      <c r="O11" s="26"/>
      <c r="P11" s="26"/>
      <c r="Q11" s="34"/>
      <c r="R11" s="26"/>
      <c r="S11" s="26"/>
      <c r="T11" s="26"/>
    </row>
    <row r="12" s="3" customFormat="1" ht="21.95" customHeight="1" spans="1:20">
      <c r="A12" s="28" t="s">
        <v>69</v>
      </c>
      <c r="B12" s="34">
        <v>0</v>
      </c>
      <c r="C12" s="35"/>
      <c r="D12" s="26">
        <v>0</v>
      </c>
      <c r="E12" s="27"/>
      <c r="F12" s="34" t="s">
        <v>70</v>
      </c>
      <c r="G12" s="34"/>
      <c r="H12" s="35"/>
      <c r="I12" s="34"/>
      <c r="J12" s="26">
        <v>0</v>
      </c>
      <c r="K12" s="26">
        <v>0</v>
      </c>
      <c r="L12" s="26"/>
      <c r="M12" s="27"/>
      <c r="N12" s="34">
        <v>0</v>
      </c>
      <c r="O12" s="34">
        <v>0</v>
      </c>
      <c r="P12" s="35">
        <v>0</v>
      </c>
      <c r="Q12" s="34"/>
      <c r="R12" s="34">
        <v>0</v>
      </c>
      <c r="S12" s="34">
        <v>0</v>
      </c>
      <c r="T12" s="34">
        <v>0</v>
      </c>
    </row>
    <row r="13" s="4" customFormat="1" ht="21.95" customHeight="1" spans="1:20">
      <c r="A13" s="28" t="s">
        <v>71</v>
      </c>
      <c r="B13" s="34">
        <v>0</v>
      </c>
      <c r="C13" s="35"/>
      <c r="D13" s="26">
        <v>0</v>
      </c>
      <c r="E13" s="27"/>
      <c r="F13" s="34" t="s">
        <v>70</v>
      </c>
      <c r="G13" s="34"/>
      <c r="H13" s="35"/>
      <c r="I13" s="34"/>
      <c r="J13" s="26">
        <v>0</v>
      </c>
      <c r="K13" s="26">
        <v>0</v>
      </c>
      <c r="L13" s="26"/>
      <c r="M13" s="27"/>
      <c r="N13" s="34">
        <v>0</v>
      </c>
      <c r="O13" s="34">
        <v>0</v>
      </c>
      <c r="P13" s="35">
        <v>0</v>
      </c>
      <c r="Q13" s="34"/>
      <c r="R13" s="34">
        <v>0</v>
      </c>
      <c r="S13" s="34">
        <v>0</v>
      </c>
      <c r="T13" s="34">
        <v>0</v>
      </c>
    </row>
    <row r="14" s="5" customFormat="1" ht="21.95" customHeight="1" spans="1:20">
      <c r="A14" s="28" t="s">
        <v>72</v>
      </c>
      <c r="B14" s="34">
        <v>0</v>
      </c>
      <c r="C14" s="35"/>
      <c r="D14" s="26">
        <v>0</v>
      </c>
      <c r="E14" s="27"/>
      <c r="F14" s="34" t="s">
        <v>70</v>
      </c>
      <c r="G14" s="34"/>
      <c r="H14" s="35"/>
      <c r="I14" s="34"/>
      <c r="J14" s="26">
        <v>0</v>
      </c>
      <c r="K14" s="26">
        <v>0</v>
      </c>
      <c r="L14" s="26"/>
      <c r="M14" s="27"/>
      <c r="N14" s="34">
        <v>0</v>
      </c>
      <c r="O14" s="34">
        <v>0</v>
      </c>
      <c r="P14" s="35">
        <v>0</v>
      </c>
      <c r="Q14" s="34"/>
      <c r="R14" s="34">
        <v>0</v>
      </c>
      <c r="S14" s="34">
        <v>0</v>
      </c>
      <c r="T14" s="34">
        <v>0</v>
      </c>
    </row>
    <row r="15" s="4" customFormat="1" ht="21.95" customHeight="1" spans="1:20">
      <c r="A15" s="28" t="s">
        <v>73</v>
      </c>
      <c r="B15" s="34">
        <v>0</v>
      </c>
      <c r="C15" s="35"/>
      <c r="D15" s="26">
        <v>0</v>
      </c>
      <c r="E15" s="27"/>
      <c r="F15" s="34" t="s">
        <v>70</v>
      </c>
      <c r="G15" s="34"/>
      <c r="H15" s="35"/>
      <c r="I15" s="34"/>
      <c r="J15" s="26">
        <v>0</v>
      </c>
      <c r="K15" s="26">
        <v>0</v>
      </c>
      <c r="L15" s="26"/>
      <c r="M15" s="27"/>
      <c r="N15" s="34">
        <v>0</v>
      </c>
      <c r="O15" s="34">
        <v>0</v>
      </c>
      <c r="P15" s="35">
        <v>0</v>
      </c>
      <c r="Q15" s="34"/>
      <c r="R15" s="34">
        <v>0</v>
      </c>
      <c r="S15" s="34">
        <v>0</v>
      </c>
      <c r="T15" s="34">
        <v>0</v>
      </c>
    </row>
    <row r="16" s="5" customFormat="1" ht="21.95" customHeight="1" spans="1:20">
      <c r="A16" s="28" t="s">
        <v>74</v>
      </c>
      <c r="B16" s="34">
        <v>0</v>
      </c>
      <c r="C16" s="35"/>
      <c r="D16" s="26">
        <v>0</v>
      </c>
      <c r="E16" s="27"/>
      <c r="F16" s="34" t="s">
        <v>70</v>
      </c>
      <c r="G16" s="34"/>
      <c r="H16" s="35"/>
      <c r="I16" s="34"/>
      <c r="J16" s="26">
        <v>0</v>
      </c>
      <c r="K16" s="26">
        <v>0</v>
      </c>
      <c r="L16" s="26"/>
      <c r="M16" s="27"/>
      <c r="N16" s="34">
        <v>0</v>
      </c>
      <c r="O16" s="34">
        <v>0</v>
      </c>
      <c r="P16" s="35">
        <v>0</v>
      </c>
      <c r="Q16" s="34"/>
      <c r="R16" s="34">
        <v>0</v>
      </c>
      <c r="S16" s="34">
        <v>0</v>
      </c>
      <c r="T16" s="34">
        <v>0</v>
      </c>
    </row>
    <row r="17" s="4" customFormat="1" ht="21.95" customHeight="1" spans="1:20">
      <c r="A17" s="28" t="s">
        <v>75</v>
      </c>
      <c r="B17" s="34">
        <v>0</v>
      </c>
      <c r="C17" s="35"/>
      <c r="D17" s="26">
        <v>0</v>
      </c>
      <c r="E17" s="27"/>
      <c r="F17" s="34" t="s">
        <v>70</v>
      </c>
      <c r="G17" s="34"/>
      <c r="H17" s="35"/>
      <c r="I17" s="34"/>
      <c r="J17" s="26">
        <v>0</v>
      </c>
      <c r="K17" s="26">
        <v>0</v>
      </c>
      <c r="L17" s="26"/>
      <c r="M17" s="27"/>
      <c r="N17" s="34">
        <v>0</v>
      </c>
      <c r="O17" s="34">
        <v>0</v>
      </c>
      <c r="P17" s="35">
        <v>0</v>
      </c>
      <c r="Q17" s="34"/>
      <c r="R17" s="34">
        <v>0</v>
      </c>
      <c r="S17" s="34">
        <v>0</v>
      </c>
      <c r="T17" s="34">
        <v>0</v>
      </c>
    </row>
    <row r="18" s="5" customFormat="1" ht="21.95" customHeight="1" spans="1:20">
      <c r="A18" s="28" t="s">
        <v>76</v>
      </c>
      <c r="B18" s="34">
        <v>0</v>
      </c>
      <c r="C18" s="35"/>
      <c r="D18" s="26">
        <v>0</v>
      </c>
      <c r="E18" s="27"/>
      <c r="F18" s="34" t="s">
        <v>70</v>
      </c>
      <c r="G18" s="34"/>
      <c r="H18" s="35"/>
      <c r="I18" s="34"/>
      <c r="J18" s="26">
        <v>0</v>
      </c>
      <c r="K18" s="26">
        <v>0</v>
      </c>
      <c r="L18" s="26"/>
      <c r="M18" s="27"/>
      <c r="N18" s="34">
        <v>0</v>
      </c>
      <c r="O18" s="34">
        <v>0</v>
      </c>
      <c r="P18" s="35">
        <v>0</v>
      </c>
      <c r="Q18" s="34"/>
      <c r="R18" s="34">
        <v>0</v>
      </c>
      <c r="S18" s="34">
        <v>0</v>
      </c>
      <c r="T18" s="34">
        <v>0</v>
      </c>
    </row>
    <row r="19" s="4" customFormat="1" ht="21.95" customHeight="1" spans="1:20">
      <c r="A19" s="31" t="s">
        <v>77</v>
      </c>
      <c r="B19" s="34">
        <v>0</v>
      </c>
      <c r="C19" s="35"/>
      <c r="D19" s="26">
        <v>0</v>
      </c>
      <c r="E19" s="27"/>
      <c r="F19" s="34" t="s">
        <v>70</v>
      </c>
      <c r="G19" s="34"/>
      <c r="H19" s="35"/>
      <c r="I19" s="34"/>
      <c r="J19" s="26">
        <v>0</v>
      </c>
      <c r="K19" s="26">
        <v>0</v>
      </c>
      <c r="L19" s="26"/>
      <c r="M19" s="27"/>
      <c r="N19" s="34">
        <v>0</v>
      </c>
      <c r="O19" s="34">
        <v>0</v>
      </c>
      <c r="P19" s="35">
        <v>0</v>
      </c>
      <c r="Q19" s="34"/>
      <c r="R19" s="34">
        <v>0</v>
      </c>
      <c r="S19" s="34">
        <v>0</v>
      </c>
      <c r="T19" s="34">
        <v>0</v>
      </c>
    </row>
    <row r="20" s="4" customFormat="1" ht="21.95" customHeight="1" spans="1:20">
      <c r="A20" s="36" t="s">
        <v>78</v>
      </c>
      <c r="B20" s="34">
        <v>0</v>
      </c>
      <c r="C20" s="35"/>
      <c r="D20" s="26">
        <v>0</v>
      </c>
      <c r="E20" s="27"/>
      <c r="F20" s="34" t="s">
        <v>70</v>
      </c>
      <c r="G20" s="34"/>
      <c r="H20" s="35"/>
      <c r="I20" s="34"/>
      <c r="J20" s="26">
        <v>0</v>
      </c>
      <c r="K20" s="26">
        <v>0</v>
      </c>
      <c r="L20" s="26"/>
      <c r="M20" s="27"/>
      <c r="N20" s="34">
        <v>0</v>
      </c>
      <c r="O20" s="34">
        <v>0</v>
      </c>
      <c r="P20" s="35">
        <v>0</v>
      </c>
      <c r="Q20" s="34"/>
      <c r="R20" s="34">
        <v>0</v>
      </c>
      <c r="S20" s="34">
        <v>0</v>
      </c>
      <c r="T20" s="34">
        <v>0</v>
      </c>
    </row>
    <row r="21" s="6" customFormat="1" ht="21.95" customHeight="1" spans="1:20">
      <c r="A21" s="36" t="s">
        <v>79</v>
      </c>
      <c r="B21" s="34">
        <v>0</v>
      </c>
      <c r="C21" s="35"/>
      <c r="D21" s="26">
        <v>0</v>
      </c>
      <c r="E21" s="27"/>
      <c r="F21" s="34" t="s">
        <v>70</v>
      </c>
      <c r="G21" s="34"/>
      <c r="H21" s="35"/>
      <c r="I21" s="34"/>
      <c r="J21" s="26">
        <v>0</v>
      </c>
      <c r="K21" s="26">
        <v>0</v>
      </c>
      <c r="L21" s="26"/>
      <c r="M21" s="27"/>
      <c r="N21" s="34">
        <v>0</v>
      </c>
      <c r="O21" s="34">
        <v>0</v>
      </c>
      <c r="P21" s="35">
        <v>0</v>
      </c>
      <c r="Q21" s="34"/>
      <c r="R21" s="34">
        <v>0</v>
      </c>
      <c r="S21" s="34">
        <v>0</v>
      </c>
      <c r="T21" s="34">
        <v>0</v>
      </c>
    </row>
    <row r="22" s="4" customFormat="1" ht="21.95" customHeight="1" spans="1:20">
      <c r="A22" s="36" t="s">
        <v>80</v>
      </c>
      <c r="B22" s="34">
        <v>0</v>
      </c>
      <c r="C22" s="35"/>
      <c r="D22" s="26">
        <v>0</v>
      </c>
      <c r="E22" s="27"/>
      <c r="F22" s="34" t="s">
        <v>70</v>
      </c>
      <c r="G22" s="34"/>
      <c r="H22" s="35"/>
      <c r="I22" s="34"/>
      <c r="J22" s="26">
        <v>0</v>
      </c>
      <c r="K22" s="26">
        <v>0</v>
      </c>
      <c r="L22" s="26"/>
      <c r="M22" s="27"/>
      <c r="N22" s="34">
        <v>0</v>
      </c>
      <c r="O22" s="34">
        <v>0</v>
      </c>
      <c r="P22" s="35">
        <v>0</v>
      </c>
      <c r="Q22" s="34"/>
      <c r="R22" s="34">
        <v>0</v>
      </c>
      <c r="S22" s="34">
        <v>0</v>
      </c>
      <c r="T22" s="34">
        <v>0</v>
      </c>
    </row>
    <row r="23" s="4" customFormat="1" ht="21.95" customHeight="1" spans="1:20">
      <c r="A23" s="36" t="s">
        <v>81</v>
      </c>
      <c r="B23" s="34">
        <v>0</v>
      </c>
      <c r="C23" s="35"/>
      <c r="D23" s="26">
        <v>0</v>
      </c>
      <c r="E23" s="27"/>
      <c r="F23" s="34" t="s">
        <v>70</v>
      </c>
      <c r="G23" s="34"/>
      <c r="H23" s="35"/>
      <c r="I23" s="34"/>
      <c r="J23" s="26">
        <v>0</v>
      </c>
      <c r="K23" s="26">
        <v>0</v>
      </c>
      <c r="L23" s="26"/>
      <c r="M23" s="27"/>
      <c r="N23" s="34">
        <v>0</v>
      </c>
      <c r="O23" s="34">
        <v>0</v>
      </c>
      <c r="P23" s="35">
        <v>0</v>
      </c>
      <c r="Q23" s="34"/>
      <c r="R23" s="34">
        <v>0</v>
      </c>
      <c r="S23" s="34">
        <v>0</v>
      </c>
      <c r="T23" s="34">
        <v>0</v>
      </c>
    </row>
    <row r="24" s="4" customFormat="1" ht="21.95" customHeight="1" spans="1:20">
      <c r="A24" s="36" t="s">
        <v>82</v>
      </c>
      <c r="B24" s="34">
        <v>0</v>
      </c>
      <c r="C24" s="35"/>
      <c r="D24" s="26">
        <v>0</v>
      </c>
      <c r="E24" s="27"/>
      <c r="F24" s="34" t="s">
        <v>70</v>
      </c>
      <c r="G24" s="34"/>
      <c r="H24" s="35"/>
      <c r="I24" s="34"/>
      <c r="J24" s="26">
        <v>0</v>
      </c>
      <c r="K24" s="26">
        <v>0</v>
      </c>
      <c r="L24" s="26"/>
      <c r="M24" s="27"/>
      <c r="N24" s="34">
        <v>0</v>
      </c>
      <c r="O24" s="34">
        <v>0</v>
      </c>
      <c r="P24" s="35">
        <v>0</v>
      </c>
      <c r="Q24" s="34"/>
      <c r="R24" s="34">
        <v>0</v>
      </c>
      <c r="S24" s="34">
        <v>0</v>
      </c>
      <c r="T24" s="34">
        <v>0</v>
      </c>
    </row>
    <row r="25" s="6" customFormat="1" ht="21.95" customHeight="1" spans="1:20">
      <c r="A25" s="36" t="s">
        <v>83</v>
      </c>
      <c r="B25" s="34">
        <v>0</v>
      </c>
      <c r="C25" s="35"/>
      <c r="D25" s="26">
        <v>0</v>
      </c>
      <c r="E25" s="27"/>
      <c r="F25" s="34" t="s">
        <v>70</v>
      </c>
      <c r="G25" s="34"/>
      <c r="H25" s="35"/>
      <c r="I25" s="34"/>
      <c r="J25" s="26">
        <v>0</v>
      </c>
      <c r="K25" s="26">
        <v>0</v>
      </c>
      <c r="L25" s="26"/>
      <c r="M25" s="27"/>
      <c r="N25" s="34">
        <v>0</v>
      </c>
      <c r="O25" s="34">
        <v>0</v>
      </c>
      <c r="P25" s="35">
        <v>0</v>
      </c>
      <c r="Q25" s="34"/>
      <c r="R25" s="34">
        <v>0</v>
      </c>
      <c r="S25" s="34">
        <v>0</v>
      </c>
      <c r="T25" s="34">
        <v>0</v>
      </c>
    </row>
    <row r="26" s="4" customFormat="1" ht="21.95" customHeight="1" spans="1:20">
      <c r="A26" s="36" t="s">
        <v>84</v>
      </c>
      <c r="B26" s="34">
        <v>0</v>
      </c>
      <c r="C26" s="35"/>
      <c r="D26" s="26">
        <v>0</v>
      </c>
      <c r="E26" s="27"/>
      <c r="F26" s="34" t="s">
        <v>70</v>
      </c>
      <c r="G26" s="34"/>
      <c r="H26" s="35"/>
      <c r="I26" s="34"/>
      <c r="J26" s="26">
        <v>0</v>
      </c>
      <c r="K26" s="26">
        <v>0</v>
      </c>
      <c r="L26" s="26"/>
      <c r="M26" s="27"/>
      <c r="N26" s="34">
        <v>0</v>
      </c>
      <c r="O26" s="34">
        <v>0</v>
      </c>
      <c r="P26" s="35">
        <v>0</v>
      </c>
      <c r="Q26" s="34"/>
      <c r="R26" s="34">
        <v>0</v>
      </c>
      <c r="S26" s="34">
        <v>0</v>
      </c>
      <c r="T26" s="34">
        <v>0</v>
      </c>
    </row>
    <row r="27" s="7" customFormat="1" ht="21.95" customHeight="1" spans="1:20">
      <c r="A27" s="37" t="s">
        <v>85</v>
      </c>
      <c r="B27" s="38">
        <f>SUM(B5:B26)</f>
        <v>3</v>
      </c>
      <c r="C27" s="39">
        <f>SUM(C5:C26)</f>
        <v>3</v>
      </c>
      <c r="D27" s="40">
        <f>SUM(D5:D26)</f>
        <v>1860</v>
      </c>
      <c r="E27" s="41"/>
      <c r="F27" s="42">
        <f>SUM(F5:F11)</f>
        <v>0</v>
      </c>
      <c r="G27" s="42">
        <f>SUM(G5:G11)</f>
        <v>0</v>
      </c>
      <c r="H27" s="42">
        <f>SUM(H5:H11)</f>
        <v>0</v>
      </c>
      <c r="I27" s="60"/>
      <c r="J27" s="42">
        <f>SUM(J5:J11)</f>
        <v>13</v>
      </c>
      <c r="K27" s="42">
        <f>SUM(K5:K11)</f>
        <v>21</v>
      </c>
      <c r="L27" s="42">
        <f>SUM(L5:L11)</f>
        <v>12990</v>
      </c>
      <c r="M27" s="60"/>
      <c r="N27" s="42">
        <f>SUM(N5:N11)</f>
        <v>0</v>
      </c>
      <c r="O27" s="42">
        <f>SUM(O5:O11)</f>
        <v>0</v>
      </c>
      <c r="P27" s="42">
        <f>SUM(P5:P11)</f>
        <v>0</v>
      </c>
      <c r="Q27" s="60"/>
      <c r="R27" s="60">
        <f>SUM(R5:R26)</f>
        <v>0</v>
      </c>
      <c r="S27" s="41">
        <f>SUM(S5:S26)</f>
        <v>0</v>
      </c>
      <c r="T27" s="41">
        <f>SUM(T5:T26)</f>
        <v>0</v>
      </c>
    </row>
    <row r="28" spans="1:20">
      <c r="A28" s="43" t="s">
        <v>86</v>
      </c>
      <c r="B28" s="44"/>
      <c r="C28" s="44"/>
      <c r="D28" s="45"/>
      <c r="E28" s="44"/>
      <c r="F28" s="44"/>
      <c r="G28" s="44"/>
      <c r="H28" s="45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63"/>
    </row>
    <row r="29" spans="1:20">
      <c r="A29" s="46"/>
      <c r="B29" s="47"/>
      <c r="C29" s="47"/>
      <c r="D29" s="48"/>
      <c r="E29" s="47"/>
      <c r="F29" s="47"/>
      <c r="G29" s="47"/>
      <c r="H29" s="48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64"/>
    </row>
    <row r="30" spans="1:20">
      <c r="A30" s="49"/>
      <c r="B30" s="50"/>
      <c r="C30" s="51"/>
      <c r="D30" s="51"/>
      <c r="E30" s="50"/>
      <c r="F30" s="52"/>
      <c r="G30" s="52"/>
      <c r="H30" s="53"/>
      <c r="I30" s="52"/>
      <c r="J30" s="52"/>
      <c r="K30" s="50"/>
      <c r="L30" s="51"/>
      <c r="M30" s="50"/>
      <c r="N30" s="50"/>
      <c r="O30" s="50"/>
      <c r="P30" s="51"/>
      <c r="Q30" s="50"/>
      <c r="R30" s="50"/>
      <c r="S30" s="50"/>
      <c r="T30" s="50"/>
    </row>
    <row r="31" spans="1:20">
      <c r="A31" s="49"/>
      <c r="B31" s="50"/>
      <c r="C31" s="51"/>
      <c r="D31" s="51"/>
      <c r="E31" s="50"/>
      <c r="F31" s="52"/>
      <c r="G31" s="52"/>
      <c r="H31" s="53"/>
      <c r="I31" s="52"/>
      <c r="J31" s="52"/>
      <c r="K31" s="50"/>
      <c r="L31" s="51"/>
      <c r="M31" s="50"/>
      <c r="N31" s="50"/>
      <c r="O31" s="50"/>
      <c r="P31" s="51"/>
      <c r="Q31" s="50"/>
      <c r="R31" s="50"/>
      <c r="S31" s="50"/>
      <c r="T31" s="50"/>
    </row>
    <row r="32" spans="1:20">
      <c r="A32" s="49"/>
      <c r="B32" s="50"/>
      <c r="C32" s="51"/>
      <c r="D32" s="51"/>
      <c r="E32" s="50"/>
      <c r="F32" s="52"/>
      <c r="G32" s="52"/>
      <c r="H32" s="53"/>
      <c r="I32" s="52"/>
      <c r="J32" s="52"/>
      <c r="K32" s="50"/>
      <c r="L32" s="51"/>
      <c r="M32" s="50"/>
      <c r="N32" s="50"/>
      <c r="O32" s="50"/>
      <c r="P32" s="51"/>
      <c r="Q32" s="50"/>
      <c r="R32" s="50"/>
      <c r="S32" s="50"/>
      <c r="T32" s="50"/>
    </row>
    <row r="33" spans="1:20">
      <c r="A33" s="49"/>
      <c r="B33" s="50"/>
      <c r="C33" s="51"/>
      <c r="D33" s="51"/>
      <c r="E33" s="50"/>
      <c r="F33" s="52"/>
      <c r="G33" s="52"/>
      <c r="H33" s="53"/>
      <c r="I33" s="52"/>
      <c r="J33" s="52"/>
      <c r="K33" s="50"/>
      <c r="L33" s="51"/>
      <c r="M33" s="50"/>
      <c r="N33" s="50"/>
      <c r="O33" s="50"/>
      <c r="P33" s="51"/>
      <c r="Q33" s="50"/>
      <c r="R33" s="50"/>
      <c r="S33" s="50"/>
      <c r="T33" s="50"/>
    </row>
    <row r="34" spans="1:20">
      <c r="A34" s="54"/>
      <c r="B34" s="55"/>
      <c r="C34" s="56"/>
      <c r="D34" s="56"/>
      <c r="E34" s="55"/>
      <c r="F34" s="57"/>
      <c r="G34" s="57"/>
      <c r="H34" s="58"/>
      <c r="I34" s="57"/>
      <c r="J34" s="57"/>
      <c r="K34" s="55"/>
      <c r="L34" s="56"/>
      <c r="M34" s="55"/>
      <c r="N34" s="55"/>
      <c r="O34" s="55"/>
      <c r="P34" s="56"/>
      <c r="Q34" s="55"/>
      <c r="R34" s="55"/>
      <c r="S34" s="55"/>
      <c r="T34" s="65"/>
    </row>
  </sheetData>
  <mergeCells count="8">
    <mergeCell ref="A1:T1"/>
    <mergeCell ref="A2:B2"/>
    <mergeCell ref="B3:D3"/>
    <mergeCell ref="E3:I3"/>
    <mergeCell ref="J3:L3"/>
    <mergeCell ref="N3:P3"/>
    <mergeCell ref="R3:T3"/>
    <mergeCell ref="A28:T29"/>
  </mergeCells>
  <pageMargins left="0.354166666666667" right="0.236111111111111" top="1" bottom="1" header="0.5" footer="0.5"/>
  <pageSetup paperSize="9" scale="9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</vt:lpstr>
      <vt:lpstr>变更明细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2006-09-13T11:21:00Z</dcterms:created>
  <cp:lastPrinted>2020-09-01T03:44:00Z</cp:lastPrinted>
  <dcterms:modified xsi:type="dcterms:W3CDTF">2025-04-07T07:46:23Z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D0F260459B07425182867B94457915BA_13</vt:lpwstr>
  </property>
  <property fmtid="{D5CDD505-2E9C-101B-9397-08002B2CF9AE}" pid="4" name="commondata">
    <vt:lpwstr>eyJoZGlkIjoiZmRhMGFhNWVmZWIxYzQ1YjUwM2ZkNTk5NjhmYzcwZmMifQ==</vt:lpwstr>
  </property>
  <property fmtid="{D5CDD505-2E9C-101B-9397-08002B2CF9AE}" pid="5" name="KSOReadingLayout">
    <vt:bool>false</vt:bool>
  </property>
</Properties>
</file>