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“三资”整治问题“回头看”整改台账" sheetId="1" r:id="rId1"/>
    <sheet name="嘎查村集体“三资”自查表" sheetId="2" r:id="rId2"/>
    <sheet name="查干淖尔嘎查三资自查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<sst xmlns="http://schemas.openxmlformats.org/spreadsheetml/2006/main" count="236" uniqueCount="204">
  <si>
    <t>“三资”整治问题“回头看”整改台账</t>
  </si>
  <si>
    <t xml:space="preserve">填报日期：     年    月      日      </t>
  </si>
  <si>
    <t>项目</t>
  </si>
  <si>
    <t>乡镇</t>
  </si>
  <si>
    <t>嘎查村</t>
  </si>
  <si>
    <t>存在的问题</t>
  </si>
  <si>
    <t>整改采取的措施</t>
  </si>
  <si>
    <t>进展情况</t>
  </si>
  <si>
    <t>完成时限</t>
  </si>
  <si>
    <t>一、三资管理责任类</t>
  </si>
  <si>
    <t>二、资金类</t>
  </si>
  <si>
    <t>固日班花</t>
  </si>
  <si>
    <t>查干淖尔嘎查</t>
  </si>
  <si>
    <t>村务监督委员会智能弱化。2022年12月付办公用品款1009 元，2023年1月付卫生室建设项目款5万元，支出票据均无村务监督委员会审核盖章入账。</t>
  </si>
  <si>
    <t>通过四仪两公开会议，监督委员会主任公章未带但监督委员会主任已签字，</t>
  </si>
  <si>
    <t>正在整改</t>
  </si>
  <si>
    <t>2024.12.31</t>
  </si>
  <si>
    <t>执行财务制度不严格。一是支出审核把关不严。2021年11月支付工资6000元，2022年9月支付2021年网格员工资4500元无嘎查村负责人签字入账。2022年3月付智能锅1338元，2023年8月支付树苗款7165元,2024年4月支付三八奖品4725元，支出票据无经办人签字。</t>
  </si>
  <si>
    <t>一是支出审核把关不严。2021年11月支付工资6000元，2022年9月支付2021年网格员工资4500元嘎查村负责人已签字入账，</t>
  </si>
  <si>
    <t>二是未使用往来票据。2023年11月付2.27 万元,2024年2月付网费999元,未附往来结算票据。三是账目处理不规范。2024年6月使用村集体经费支付查干淖尔光伏发电公司会计服务费1200元。</t>
  </si>
  <si>
    <t>二是2023年11月付2.27 万元,2024年2月付网费999元,已附往来结算票据，三是2024年6月使用村集体经费支付查干淖尔光伏发电公司会计服务费1200元，下一步从村级光伏发电经费支付查干淖尔光伏发电公司会计服务费1200元，以上通过四仪两公开会议</t>
  </si>
  <si>
    <t>三、资产类</t>
  </si>
  <si>
    <t>项目绩效资金收取不及时在2022年扶持嘎查村集体经济发展资金项目中，未按合同约定于2024年9月20日前收取乙方内蒙古坤耕农牧科技限公司绩效资金7.5万元</t>
  </si>
  <si>
    <t>召开四仪两公开会议，因2024年才验收春秋棚项目，通过与企业沟通定于2024年12月30日讲绩效资金上交</t>
  </si>
  <si>
    <t>四、资源类</t>
  </si>
  <si>
    <t>五、档案管理类</t>
  </si>
  <si>
    <t>六、三务公开类</t>
  </si>
  <si>
    <t xml:space="preserve">  苏木乡镇审核人签字 ：              单位（签章）：          填表人：</t>
  </si>
  <si>
    <t>备注：此表由苏木乡镇填报，一式二份，一份政府部门留存，一份报农牧和科技局。</t>
  </si>
  <si>
    <t>查干淖尔嘎查村集体“三资”自查表</t>
  </si>
  <si>
    <r>
      <t>苏木乡镇：固日班花苏木</t>
    </r>
    <r>
      <rPr>
        <sz val="14"/>
        <rFont val="Times New Roman"/>
        <charset val="134"/>
      </rPr>
      <t xml:space="preserve">                       </t>
    </r>
    <r>
      <rPr>
        <sz val="14"/>
        <rFont val="方正仿宋简体"/>
        <charset val="134"/>
      </rPr>
      <t>嘎查村：查干淖尔嘎查</t>
    </r>
    <r>
      <rPr>
        <sz val="14"/>
        <rFont val="Times New Roman"/>
        <charset val="134"/>
      </rPr>
      <t xml:space="preserve">                                                                                                                </t>
    </r>
    <r>
      <rPr>
        <sz val="14"/>
        <rFont val="方正仿宋简体"/>
        <charset val="134"/>
      </rPr>
      <t>单位：元</t>
    </r>
  </si>
  <si>
    <t xml:space="preserve">    项目    嘎查村</t>
  </si>
  <si>
    <t>集体资产总额</t>
  </si>
  <si>
    <t>货币资金</t>
  </si>
  <si>
    <t>固定资产总额</t>
  </si>
  <si>
    <t>其中</t>
  </si>
  <si>
    <t>债权</t>
  </si>
  <si>
    <t>债务</t>
  </si>
  <si>
    <t>经营性资产总额</t>
  </si>
  <si>
    <t>非经营性资产总额</t>
  </si>
  <si>
    <t>银行存款</t>
  </si>
  <si>
    <t>现金</t>
  </si>
  <si>
    <t>折旧</t>
  </si>
  <si>
    <t>净值</t>
  </si>
  <si>
    <t>南查干淖尔</t>
  </si>
  <si>
    <t>北查干淖尔</t>
  </si>
  <si>
    <t>合计</t>
  </si>
  <si>
    <t>单元：万亩</t>
  </si>
  <si>
    <t xml:space="preserve">    项目   嘎查村</t>
  </si>
  <si>
    <t>集体土地面积</t>
  </si>
  <si>
    <t>农用地面积</t>
  </si>
  <si>
    <t>建设用地面积</t>
  </si>
  <si>
    <t>其中：宅基地面积</t>
  </si>
  <si>
    <r>
      <rPr>
        <b/>
        <sz val="12"/>
        <rFont val="Times New Roman"/>
        <charset val="0"/>
      </rPr>
      <t>“</t>
    </r>
    <r>
      <rPr>
        <b/>
        <sz val="12"/>
        <rFont val="方正黑体简体"/>
        <charset val="134"/>
      </rPr>
      <t>四荒</t>
    </r>
    <r>
      <rPr>
        <b/>
        <sz val="12"/>
        <rFont val="Times New Roman"/>
        <charset val="0"/>
      </rPr>
      <t>”</t>
    </r>
    <r>
      <rPr>
        <b/>
        <sz val="12"/>
        <rFont val="方正黑体简体"/>
        <charset val="134"/>
      </rPr>
      <t>地面积</t>
    </r>
  </si>
  <si>
    <t>耕地面积</t>
  </si>
  <si>
    <t>林地面积</t>
  </si>
  <si>
    <t>草地面积</t>
  </si>
  <si>
    <r>
      <rPr>
        <sz val="14"/>
        <rFont val="方正仿宋简体"/>
        <charset val="134"/>
      </rPr>
      <t xml:space="preserve">               苏木乡镇审核人（签字）：</t>
    </r>
    <r>
      <rPr>
        <sz val="14"/>
        <rFont val="Times New Roman"/>
        <charset val="134"/>
      </rPr>
      <t xml:space="preserve">                                  </t>
    </r>
    <r>
      <rPr>
        <sz val="14"/>
        <rFont val="方正仿宋简体"/>
        <charset val="134"/>
      </rPr>
      <t>填报人（签字）：</t>
    </r>
  </si>
  <si>
    <t>备注：此表由嘎查村填列，苏木乡镇政府汇总填列上报农牧局</t>
  </si>
  <si>
    <t>单元：亩</t>
  </si>
  <si>
    <t>阿木古冷</t>
  </si>
  <si>
    <t>活宝</t>
  </si>
  <si>
    <t>宋能乃加布</t>
  </si>
  <si>
    <t>席温泉</t>
  </si>
  <si>
    <t>乌云巴根</t>
  </si>
  <si>
    <t>王朝伦巴特</t>
  </si>
  <si>
    <t>陈敖来</t>
  </si>
  <si>
    <t>宝双喜</t>
  </si>
  <si>
    <t>宝音必力格图</t>
  </si>
  <si>
    <t>陈嘎如达</t>
  </si>
  <si>
    <t>谢色冷道尔吉</t>
  </si>
  <si>
    <t>席铁旦</t>
  </si>
  <si>
    <t>席永泉</t>
  </si>
  <si>
    <t>陈常明</t>
  </si>
  <si>
    <t>席哈旦朝老</t>
  </si>
  <si>
    <t>陈龙</t>
  </si>
  <si>
    <t>席好斯白音</t>
  </si>
  <si>
    <t>陈格扎木苏</t>
  </si>
  <si>
    <t>王前德门</t>
  </si>
  <si>
    <t>哈斯额日敦</t>
  </si>
  <si>
    <t>宝虎</t>
  </si>
  <si>
    <t>铁宝</t>
  </si>
  <si>
    <t>宝金刚</t>
  </si>
  <si>
    <t>宋金山</t>
  </si>
  <si>
    <t>敖吴喜</t>
  </si>
  <si>
    <t>苏雅拉图</t>
  </si>
  <si>
    <t>白青明</t>
  </si>
  <si>
    <t>龚海平</t>
  </si>
  <si>
    <t>王祥</t>
  </si>
  <si>
    <t>白常明</t>
  </si>
  <si>
    <t>阿力坦巴根</t>
  </si>
  <si>
    <t>宝玉</t>
  </si>
  <si>
    <t>李文都苏</t>
  </si>
  <si>
    <t>宝海龙</t>
  </si>
  <si>
    <t>何乌日图白音</t>
  </si>
  <si>
    <t>白音吉日嘎拉</t>
  </si>
  <si>
    <t>韩金宝</t>
  </si>
  <si>
    <t>陈财吉日呼</t>
  </si>
  <si>
    <t>韩双冷</t>
  </si>
  <si>
    <t>宝巴图</t>
  </si>
  <si>
    <t>财音朝古图</t>
  </si>
  <si>
    <t>吉力木图</t>
  </si>
  <si>
    <t>福胜</t>
  </si>
  <si>
    <t>陈阿如拉</t>
  </si>
  <si>
    <t>陈阿日斯冷</t>
  </si>
  <si>
    <t>白音那木拉</t>
  </si>
  <si>
    <t>福山</t>
  </si>
  <si>
    <t>财音勿力吉（宝高娃）</t>
  </si>
  <si>
    <t>呼吉乐图</t>
  </si>
  <si>
    <t>宝银山</t>
  </si>
  <si>
    <t>李金山</t>
  </si>
  <si>
    <t>白音仓</t>
  </si>
  <si>
    <t>宝祥</t>
  </si>
  <si>
    <t>席哈斯巴塔</t>
  </si>
  <si>
    <t>宝巴力吉</t>
  </si>
  <si>
    <t>宝牡仁</t>
  </si>
  <si>
    <t>席铁虎</t>
  </si>
  <si>
    <t>阿力坦格日乐</t>
  </si>
  <si>
    <t>小春</t>
  </si>
  <si>
    <t>吴青山</t>
  </si>
  <si>
    <t>白金锁</t>
  </si>
  <si>
    <t>白财音吉雅</t>
  </si>
  <si>
    <t>韩哈斯巴特尔</t>
  </si>
  <si>
    <t>李巴图</t>
  </si>
  <si>
    <t>李白义拉</t>
  </si>
  <si>
    <t>席铁心</t>
  </si>
  <si>
    <t>金宝</t>
  </si>
  <si>
    <t>莲花</t>
  </si>
  <si>
    <t>白音孟克</t>
  </si>
  <si>
    <t>海山</t>
  </si>
  <si>
    <t>宝青龙</t>
  </si>
  <si>
    <t>吴双福</t>
  </si>
  <si>
    <t>吴全</t>
  </si>
  <si>
    <t>温都苏</t>
  </si>
  <si>
    <t>德木其格</t>
  </si>
  <si>
    <t>席阿力坦敖其</t>
  </si>
  <si>
    <t>吴巴图</t>
  </si>
  <si>
    <t>吴明</t>
  </si>
  <si>
    <t>胡仪格其</t>
  </si>
  <si>
    <t>乌力吉木仁</t>
  </si>
  <si>
    <t>英民</t>
  </si>
  <si>
    <t>麻莲</t>
  </si>
  <si>
    <t>代民玛敖斯</t>
  </si>
  <si>
    <t>斯琴巴特尔</t>
  </si>
  <si>
    <t>席舍旦</t>
  </si>
  <si>
    <t>陈铁宝</t>
  </si>
  <si>
    <t>宝朝古拉</t>
  </si>
  <si>
    <t>谢六柱</t>
  </si>
  <si>
    <t>敖双福</t>
  </si>
  <si>
    <t>满小</t>
  </si>
  <si>
    <t>六月</t>
  </si>
  <si>
    <t>宝音加布</t>
  </si>
  <si>
    <t>陈巴特尔</t>
  </si>
  <si>
    <t>席艳飞</t>
  </si>
  <si>
    <t>陈银锁</t>
  </si>
  <si>
    <t>席达喜</t>
  </si>
  <si>
    <t>姚青山</t>
  </si>
  <si>
    <t>刘海宝</t>
  </si>
  <si>
    <t>代兴艳</t>
  </si>
  <si>
    <t>宝金山</t>
  </si>
  <si>
    <t>包龙</t>
  </si>
  <si>
    <t>勿力吉白音（包全）</t>
  </si>
  <si>
    <t>拉力哈</t>
  </si>
  <si>
    <t>谢青格乐图</t>
  </si>
  <si>
    <t>巴雅尔</t>
  </si>
  <si>
    <t>席道尔吉宁布</t>
  </si>
  <si>
    <t>席双喜</t>
  </si>
  <si>
    <t>赵玉海</t>
  </si>
  <si>
    <t>赵铁良</t>
  </si>
  <si>
    <t>赵铁桩子</t>
  </si>
  <si>
    <t>席达木仁扎布</t>
  </si>
  <si>
    <t>候山</t>
  </si>
  <si>
    <t>席银山</t>
  </si>
  <si>
    <t>宝散布拉</t>
  </si>
  <si>
    <t>图门德力根</t>
  </si>
  <si>
    <t>宝成</t>
  </si>
  <si>
    <t>席胡日乐</t>
  </si>
  <si>
    <t>宝音都冷</t>
  </si>
  <si>
    <t>宝音德力根</t>
  </si>
  <si>
    <t>宝舍冷</t>
  </si>
  <si>
    <t>青山（大）</t>
  </si>
  <si>
    <t>青山（小）</t>
  </si>
  <si>
    <t>席青山</t>
  </si>
  <si>
    <t>席宁布（朝格苏力图）</t>
  </si>
  <si>
    <t>谢青龙</t>
  </si>
  <si>
    <t>田哈日胡</t>
  </si>
  <si>
    <t>田小</t>
  </si>
  <si>
    <t>侯青山</t>
  </si>
  <si>
    <t>宝胡日乐</t>
  </si>
  <si>
    <t>张嘎力增</t>
  </si>
  <si>
    <t>赵铁旦</t>
  </si>
  <si>
    <t>伊敦加布</t>
  </si>
  <si>
    <t>席金山</t>
  </si>
  <si>
    <t>图布顺</t>
  </si>
  <si>
    <t>那日苏</t>
  </si>
  <si>
    <t>梁勿云必力格</t>
  </si>
  <si>
    <t>李其其格</t>
  </si>
  <si>
    <t>李初一</t>
  </si>
  <si>
    <t>敖散月</t>
  </si>
  <si>
    <t>香春</t>
  </si>
  <si>
    <t>侯铁山</t>
  </si>
  <si>
    <t>席仪森</t>
  </si>
  <si>
    <t>农村道路</t>
  </si>
  <si>
    <t>公共服务用地面积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</si>
</sst>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name val="方正仿宋简体"/>
      <charset val="134"/>
    </font>
    <font>
      <b/>
      <sz val="12"/>
      <name val="方正黑体简体"/>
      <charset val="134"/>
    </font>
    <font>
      <sz val="10"/>
      <name val="宋体"/>
      <charset val="0"/>
    </font>
    <font>
      <sz val="12"/>
      <name val="Times New Roman"/>
      <charset val="0"/>
    </font>
    <font>
      <sz val="9"/>
      <name val="Times New Roman"/>
      <charset val="0"/>
    </font>
    <font>
      <sz val="10"/>
      <name val="方正仿宋简体"/>
      <charset val="134"/>
    </font>
    <font>
      <sz val="9"/>
      <name val="方正仿宋简体"/>
      <charset val="134"/>
    </font>
    <font>
      <b/>
      <sz val="12"/>
      <name val="Times New Roman"/>
      <charset val="0"/>
    </font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0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u/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4" borderId="14" applyNumberFormat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justify" vertical="center"/>
    </xf>
    <xf numFmtId="0" fontId="10" fillId="0" borderId="8" xfId="0" applyFont="1" applyFill="1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justify" vertical="center"/>
    </xf>
    <xf numFmtId="0" fontId="10" fillId="0" borderId="1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1"/>
  <sheetViews>
    <sheetView tabSelected="1" topLeftCell="A5" workbookViewId="0">
      <selection activeCell="E8" sqref="E8"/>
    </sheetView>
  </sheetViews>
  <sheetFormatPr defaultColWidth="9.775" defaultRowHeight="14.25"/>
  <cols>
    <col min="1" max="1" width="24.3333333333333" style="25" customWidth="1"/>
    <col min="2" max="2" width="15.5583333333333" style="25" customWidth="1"/>
    <col min="3" max="3" width="12.4416666666667" style="25" customWidth="1"/>
    <col min="4" max="4" width="28.25" style="25" customWidth="1"/>
    <col min="5" max="5" width="24.725" style="25" customWidth="1"/>
    <col min="6" max="6" width="14.85" style="25" customWidth="1"/>
    <col min="7" max="7" width="14.3083333333333" style="25" customWidth="1"/>
    <col min="8" max="16384" width="9.775" style="25"/>
  </cols>
  <sheetData>
    <row r="2" s="25" customFormat="1" ht="35.25" customHeight="1" spans="1:7">
      <c r="A2" s="34" t="s">
        <v>0</v>
      </c>
      <c r="B2" s="34"/>
      <c r="C2" s="34"/>
      <c r="D2" s="34"/>
      <c r="E2" s="34"/>
      <c r="F2" s="34"/>
      <c r="G2" s="34"/>
    </row>
    <row r="3" s="25" customFormat="1" ht="29.25" customHeight="1" spans="1:5">
      <c r="A3" s="35" t="s">
        <v>1</v>
      </c>
      <c r="B3" s="36"/>
      <c r="C3" s="36"/>
      <c r="D3" s="36"/>
      <c r="E3" s="36"/>
    </row>
    <row r="4" s="25" customFormat="1" ht="44.25" customHeight="1" spans="1:7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8" t="s">
        <v>8</v>
      </c>
    </row>
    <row r="5" s="25" customFormat="1" spans="1:7">
      <c r="A5" s="39" t="s">
        <v>9</v>
      </c>
      <c r="B5" s="39"/>
      <c r="C5" s="39"/>
      <c r="D5" s="40"/>
      <c r="E5" s="40"/>
      <c r="F5" s="40"/>
      <c r="G5" s="41"/>
    </row>
    <row r="6" s="25" customFormat="1" spans="1:7">
      <c r="A6" s="39"/>
      <c r="B6" s="39"/>
      <c r="C6" s="39"/>
      <c r="D6" s="40"/>
      <c r="E6" s="40"/>
      <c r="F6" s="40"/>
      <c r="G6" s="41"/>
    </row>
    <row r="7" s="25" customFormat="1" ht="71.25" spans="1:7">
      <c r="A7" s="39" t="s">
        <v>10</v>
      </c>
      <c r="B7" s="39" t="s">
        <v>11</v>
      </c>
      <c r="C7" s="39" t="s">
        <v>12</v>
      </c>
      <c r="D7" s="40" t="s">
        <v>13</v>
      </c>
      <c r="E7" s="40" t="s">
        <v>14</v>
      </c>
      <c r="F7" s="40" t="s">
        <v>15</v>
      </c>
      <c r="G7" s="41" t="s">
        <v>16</v>
      </c>
    </row>
    <row r="8" s="25" customFormat="1" ht="228" customHeight="1" spans="1:7">
      <c r="A8" s="39"/>
      <c r="B8" s="39" t="s">
        <v>11</v>
      </c>
      <c r="C8" s="39" t="s">
        <v>12</v>
      </c>
      <c r="D8" s="40" t="s">
        <v>17</v>
      </c>
      <c r="E8" s="42" t="s">
        <v>18</v>
      </c>
      <c r="F8" s="40" t="s">
        <v>15</v>
      </c>
      <c r="G8" s="41" t="s">
        <v>16</v>
      </c>
    </row>
    <row r="9" s="25" customFormat="1" ht="108" customHeight="1" spans="1:7">
      <c r="A9" s="39"/>
      <c r="B9" s="39" t="s">
        <v>11</v>
      </c>
      <c r="C9" s="39" t="s">
        <v>12</v>
      </c>
      <c r="D9" s="40" t="s">
        <v>19</v>
      </c>
      <c r="E9" s="40" t="s">
        <v>20</v>
      </c>
      <c r="F9" s="40" t="s">
        <v>15</v>
      </c>
      <c r="G9" s="41" t="s">
        <v>16</v>
      </c>
    </row>
    <row r="10" s="25" customFormat="1" ht="85.5" spans="1:7">
      <c r="A10" s="39" t="s">
        <v>21</v>
      </c>
      <c r="B10" s="39" t="s">
        <v>11</v>
      </c>
      <c r="C10" s="39" t="s">
        <v>12</v>
      </c>
      <c r="D10" s="40" t="s">
        <v>22</v>
      </c>
      <c r="E10" s="40" t="s">
        <v>23</v>
      </c>
      <c r="F10" s="40" t="s">
        <v>15</v>
      </c>
      <c r="G10" s="41" t="s">
        <v>16</v>
      </c>
    </row>
    <row r="11" s="25" customFormat="1" spans="1:7">
      <c r="A11" s="39"/>
      <c r="B11" s="39"/>
      <c r="C11" s="39"/>
      <c r="D11" s="40"/>
      <c r="E11" s="40"/>
      <c r="F11" s="40"/>
      <c r="G11" s="41"/>
    </row>
    <row r="12" s="25" customFormat="1" spans="1:7">
      <c r="A12" s="39" t="s">
        <v>24</v>
      </c>
      <c r="B12" s="39"/>
      <c r="C12" s="39"/>
      <c r="D12" s="40"/>
      <c r="E12" s="40"/>
      <c r="F12" s="40"/>
      <c r="G12" s="41"/>
    </row>
    <row r="13" s="25" customFormat="1" spans="1:7">
      <c r="A13" s="39"/>
      <c r="B13" s="39"/>
      <c r="C13" s="39"/>
      <c r="D13" s="40"/>
      <c r="E13" s="40"/>
      <c r="F13" s="40"/>
      <c r="G13" s="41"/>
    </row>
    <row r="14" s="25" customFormat="1" spans="1:7">
      <c r="A14" s="39" t="s">
        <v>25</v>
      </c>
      <c r="B14" s="39"/>
      <c r="C14" s="39"/>
      <c r="D14" s="40"/>
      <c r="E14" s="40"/>
      <c r="F14" s="40"/>
      <c r="G14" s="41"/>
    </row>
    <row r="15" s="25" customFormat="1" spans="1:7">
      <c r="A15" s="39"/>
      <c r="B15" s="39"/>
      <c r="C15" s="39"/>
      <c r="D15" s="40"/>
      <c r="E15" s="40"/>
      <c r="F15" s="40"/>
      <c r="G15" s="41"/>
    </row>
    <row r="16" s="25" customFormat="1" spans="1:7">
      <c r="A16" s="39" t="s">
        <v>26</v>
      </c>
      <c r="B16" s="39"/>
      <c r="C16" s="39"/>
      <c r="D16" s="40"/>
      <c r="E16" s="40"/>
      <c r="F16" s="40"/>
      <c r="G16" s="41"/>
    </row>
    <row r="17" s="25" customFormat="1" spans="1:7">
      <c r="A17" s="43"/>
      <c r="B17" s="43"/>
      <c r="C17" s="43"/>
      <c r="D17" s="44"/>
      <c r="E17" s="44"/>
      <c r="F17" s="44"/>
      <c r="G17" s="45"/>
    </row>
    <row r="19" s="25" customFormat="1" spans="1:5">
      <c r="A19" s="35" t="s">
        <v>27</v>
      </c>
      <c r="B19" s="35"/>
      <c r="C19" s="35"/>
      <c r="D19" s="35"/>
      <c r="E19" s="35"/>
    </row>
    <row r="20" s="25" customFormat="1" spans="1:1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="25" customFormat="1" spans="1:5">
      <c r="A21" s="35" t="s">
        <v>28</v>
      </c>
      <c r="B21" s="35"/>
      <c r="C21" s="35"/>
      <c r="D21" s="35"/>
      <c r="E21" s="35"/>
    </row>
  </sheetData>
  <mergeCells count="5">
    <mergeCell ref="A2:G2"/>
    <mergeCell ref="A3:E3"/>
    <mergeCell ref="A19:E19"/>
    <mergeCell ref="A20:M20"/>
    <mergeCell ref="A21:E2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H6" sqref="H6"/>
    </sheetView>
  </sheetViews>
  <sheetFormatPr defaultColWidth="9.775" defaultRowHeight="14.25"/>
  <cols>
    <col min="1" max="1" width="17.5" style="25" customWidth="1"/>
    <col min="2" max="2" width="17.6666666666667" style="25" customWidth="1"/>
    <col min="3" max="3" width="11.625" style="25" customWidth="1"/>
    <col min="4" max="4" width="14.5" style="25" customWidth="1"/>
    <col min="5" max="5" width="20.5" style="25" customWidth="1"/>
    <col min="6" max="6" width="12.375" style="25" customWidth="1"/>
    <col min="7" max="7" width="9.775" style="25"/>
    <col min="8" max="8" width="12.9166666666667" style="25" customWidth="1"/>
    <col min="9" max="9" width="18.375" style="25" customWidth="1"/>
    <col min="10" max="10" width="11.5" style="25"/>
    <col min="11" max="11" width="15.875" style="25" customWidth="1"/>
    <col min="12" max="16384" width="9.775" style="25"/>
  </cols>
  <sheetData>
    <row r="1" s="25" customFormat="1" ht="37" customHeight="1" spans="1:11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25" customFormat="1" ht="21" customHeight="1" spans="1:11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="25" customFormat="1" ht="21" customHeight="1" spans="1:11">
      <c r="A3" s="4" t="s">
        <v>31</v>
      </c>
      <c r="B3" s="6" t="s">
        <v>32</v>
      </c>
      <c r="C3" s="5" t="s">
        <v>33</v>
      </c>
      <c r="D3" s="5"/>
      <c r="E3" s="5" t="s">
        <v>34</v>
      </c>
      <c r="F3" s="5" t="s">
        <v>35</v>
      </c>
      <c r="G3" s="5"/>
      <c r="H3" s="5" t="s">
        <v>36</v>
      </c>
      <c r="I3" s="5" t="s">
        <v>37</v>
      </c>
      <c r="J3" s="5" t="s">
        <v>38</v>
      </c>
      <c r="K3" s="6" t="s">
        <v>39</v>
      </c>
    </row>
    <row r="4" s="25" customFormat="1" ht="35" customHeight="1" spans="1:11">
      <c r="A4" s="4"/>
      <c r="B4" s="7"/>
      <c r="C4" s="5" t="s">
        <v>40</v>
      </c>
      <c r="D4" s="5" t="s">
        <v>41</v>
      </c>
      <c r="E4" s="5"/>
      <c r="F4" s="5" t="s">
        <v>42</v>
      </c>
      <c r="G4" s="5" t="s">
        <v>43</v>
      </c>
      <c r="H4" s="5"/>
      <c r="I4" s="5"/>
      <c r="J4" s="5"/>
      <c r="K4" s="7"/>
    </row>
    <row r="5" s="25" customFormat="1" ht="22" customHeight="1" spans="1:11">
      <c r="A5" s="30" t="s">
        <v>44</v>
      </c>
      <c r="B5" s="31">
        <v>1131069.91</v>
      </c>
      <c r="C5" s="9"/>
      <c r="D5" s="9"/>
      <c r="E5" s="9">
        <f>J5+K5</f>
        <v>842228.26</v>
      </c>
      <c r="F5" s="9"/>
      <c r="G5" s="9"/>
      <c r="H5" s="31">
        <v>288841.65</v>
      </c>
      <c r="I5" s="31">
        <v>934709</v>
      </c>
      <c r="J5" s="9">
        <v>177250.26</v>
      </c>
      <c r="K5" s="9">
        <v>664978</v>
      </c>
    </row>
    <row r="6" s="25" customFormat="1" ht="22" customHeight="1" spans="1:11">
      <c r="A6" s="30" t="s">
        <v>45</v>
      </c>
      <c r="B6" s="31">
        <v>3389041.79</v>
      </c>
      <c r="C6" s="9"/>
      <c r="D6" s="9">
        <v>90.68</v>
      </c>
      <c r="E6" s="9">
        <f>J6+K6</f>
        <v>3165157.18</v>
      </c>
      <c r="F6" s="9"/>
      <c r="G6" s="9"/>
      <c r="H6" s="31">
        <v>221293.93</v>
      </c>
      <c r="I6" s="31">
        <v>569168.7</v>
      </c>
      <c r="J6" s="9">
        <v>1569289</v>
      </c>
      <c r="K6" s="32">
        <v>1595868.18</v>
      </c>
    </row>
    <row r="7" s="25" customFormat="1" ht="22" customHeight="1" spans="1:11">
      <c r="A7" s="30" t="s">
        <v>46</v>
      </c>
      <c r="B7" s="9">
        <f>B5+B6</f>
        <v>4520111.7</v>
      </c>
      <c r="C7" s="9"/>
      <c r="D7" s="9"/>
      <c r="E7" s="9">
        <f>SUM(E5:E6)</f>
        <v>4007385.44</v>
      </c>
      <c r="F7" s="9"/>
      <c r="G7" s="9"/>
      <c r="H7" s="9">
        <f>SUM(H5:H6)</f>
        <v>510135.58</v>
      </c>
      <c r="I7" s="9">
        <f>I5+I6</f>
        <v>1503877.7</v>
      </c>
      <c r="J7" s="9">
        <f>SUM(J5:J6)</f>
        <v>1746539.26</v>
      </c>
      <c r="K7" s="9">
        <f>SUM(K5:K6)</f>
        <v>2260846.18</v>
      </c>
    </row>
    <row r="8" s="25" customFormat="1" ht="22" customHeight="1" spans="1:11">
      <c r="A8" s="3" t="s">
        <v>47</v>
      </c>
      <c r="B8" s="3"/>
      <c r="C8" s="3"/>
      <c r="D8" s="3"/>
      <c r="E8" s="3"/>
      <c r="F8" s="3"/>
      <c r="G8" s="3"/>
      <c r="H8" s="3"/>
      <c r="I8" s="3"/>
      <c r="J8" s="3"/>
      <c r="K8" s="15"/>
    </row>
    <row r="9" s="25" customFormat="1" ht="15" customHeight="1" spans="1:11">
      <c r="A9" s="4" t="s">
        <v>48</v>
      </c>
      <c r="B9" s="5" t="s">
        <v>49</v>
      </c>
      <c r="C9" s="5" t="s">
        <v>50</v>
      </c>
      <c r="D9" s="5" t="s">
        <v>35</v>
      </c>
      <c r="E9" s="5"/>
      <c r="F9" s="5"/>
      <c r="G9" s="5" t="s">
        <v>51</v>
      </c>
      <c r="H9" s="5" t="s">
        <v>52</v>
      </c>
      <c r="I9" s="16" t="s">
        <v>53</v>
      </c>
      <c r="J9" s="16"/>
      <c r="K9" s="16"/>
    </row>
    <row r="10" s="25" customFormat="1" ht="18.75" customHeight="1" spans="1:11">
      <c r="A10" s="4"/>
      <c r="B10" s="5"/>
      <c r="C10" s="5"/>
      <c r="D10" s="6" t="s">
        <v>54</v>
      </c>
      <c r="E10" s="6" t="s">
        <v>55</v>
      </c>
      <c r="F10" s="6" t="s">
        <v>56</v>
      </c>
      <c r="G10" s="5"/>
      <c r="H10" s="5"/>
      <c r="I10" s="16"/>
      <c r="J10" s="16"/>
      <c r="K10" s="16"/>
    </row>
    <row r="11" s="25" customFormat="1" ht="21.75" customHeight="1" spans="1:11">
      <c r="A11" s="4"/>
      <c r="B11" s="5"/>
      <c r="C11" s="5"/>
      <c r="D11" s="7"/>
      <c r="E11" s="7"/>
      <c r="F11" s="7"/>
      <c r="G11" s="5"/>
      <c r="H11" s="5"/>
      <c r="I11" s="16"/>
      <c r="J11" s="16"/>
      <c r="K11" s="16"/>
    </row>
    <row r="12" s="25" customFormat="1" ht="21" customHeight="1" spans="1:11">
      <c r="A12" s="23" t="s">
        <v>12</v>
      </c>
      <c r="B12" s="23">
        <v>24780.16</v>
      </c>
      <c r="C12" s="23">
        <v>23690.96</v>
      </c>
      <c r="D12" s="23">
        <v>5932.81</v>
      </c>
      <c r="E12" s="23">
        <v>9565.55</v>
      </c>
      <c r="F12" s="24">
        <v>7590</v>
      </c>
      <c r="G12" s="23">
        <v>1089.2</v>
      </c>
      <c r="H12" s="23">
        <v>143.1</v>
      </c>
      <c r="I12" s="33">
        <v>602.6</v>
      </c>
      <c r="J12" s="21"/>
      <c r="K12" s="22"/>
    </row>
    <row r="13" s="25" customFormat="1" ht="21" customHeight="1" spans="1:11">
      <c r="A13" s="23"/>
      <c r="B13" s="23"/>
      <c r="C13" s="23"/>
      <c r="D13" s="23"/>
      <c r="E13" s="23"/>
      <c r="F13" s="23"/>
      <c r="G13" s="23"/>
      <c r="H13" s="23"/>
      <c r="I13" s="33"/>
      <c r="J13" s="21"/>
      <c r="K13" s="22"/>
    </row>
    <row r="14" s="25" customFormat="1" ht="21" customHeight="1" spans="1:11">
      <c r="A14" s="23"/>
      <c r="B14" s="23"/>
      <c r="C14" s="23"/>
      <c r="D14" s="23"/>
      <c r="E14" s="23"/>
      <c r="F14" s="23"/>
      <c r="G14" s="23"/>
      <c r="H14" s="23"/>
      <c r="I14" s="33"/>
      <c r="J14" s="21"/>
      <c r="K14" s="22"/>
    </row>
    <row r="15" s="25" customFormat="1" ht="21" customHeight="1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="25" customFormat="1" ht="21" customHeight="1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="25" customFormat="1" ht="21" customHeight="1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="25" customFormat="1" ht="21" customHeight="1" spans="1:1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  <row r="19" s="25" customFormat="1" ht="21" customHeight="1" spans="1:11">
      <c r="A19" s="24" t="s">
        <v>57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</row>
    <row r="20" s="25" customFormat="1" ht="34" customHeight="1"/>
    <row r="21" s="25" customFormat="1" spans="1:1">
      <c r="A21" s="25" t="s">
        <v>58</v>
      </c>
    </row>
  </sheetData>
  <mergeCells count="26">
    <mergeCell ref="A1:K1"/>
    <mergeCell ref="A2:K2"/>
    <mergeCell ref="C3:D3"/>
    <mergeCell ref="F3:G3"/>
    <mergeCell ref="A8:K8"/>
    <mergeCell ref="D9:F9"/>
    <mergeCell ref="I12:K12"/>
    <mergeCell ref="I13:K13"/>
    <mergeCell ref="I14:K14"/>
    <mergeCell ref="A19:K19"/>
    <mergeCell ref="A3:A4"/>
    <mergeCell ref="A9:A11"/>
    <mergeCell ref="B3:B4"/>
    <mergeCell ref="B9:B11"/>
    <mergeCell ref="C9:C11"/>
    <mergeCell ref="D10:D11"/>
    <mergeCell ref="E3:E4"/>
    <mergeCell ref="E10:E11"/>
    <mergeCell ref="F10:F11"/>
    <mergeCell ref="G9:G11"/>
    <mergeCell ref="H3:H4"/>
    <mergeCell ref="H9:H11"/>
    <mergeCell ref="I3:I4"/>
    <mergeCell ref="J3:J4"/>
    <mergeCell ref="K3:K4"/>
    <mergeCell ref="I9:K11"/>
  </mergeCells>
  <pageMargins left="0.75" right="0.393055555555556" top="0.786805555555556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3"/>
  <sheetViews>
    <sheetView topLeftCell="A134" workbookViewId="0">
      <selection activeCell="H154" sqref="H154"/>
    </sheetView>
  </sheetViews>
  <sheetFormatPr defaultColWidth="9" defaultRowHeight="13.5"/>
  <cols>
    <col min="1" max="1" width="19.75" customWidth="1"/>
    <col min="2" max="2" width="26.625" customWidth="1"/>
    <col min="3" max="3" width="39.5" customWidth="1"/>
    <col min="4" max="5" width="10.375"/>
    <col min="6" max="6" width="9.125"/>
    <col min="7" max="7" width="10.375"/>
  </cols>
  <sheetData>
    <row r="1" ht="36" customHeight="1" spans="1:11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14"/>
    </row>
    <row r="2" ht="18.75" spans="1:11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15"/>
    </row>
    <row r="3" ht="14.25" spans="1:11">
      <c r="A3" s="4" t="s">
        <v>48</v>
      </c>
      <c r="B3" s="5" t="s">
        <v>49</v>
      </c>
      <c r="C3" s="5" t="s">
        <v>50</v>
      </c>
      <c r="D3" s="5" t="s">
        <v>35</v>
      </c>
      <c r="E3" s="5"/>
      <c r="F3" s="5"/>
      <c r="G3" s="5" t="s">
        <v>51</v>
      </c>
      <c r="H3" s="5" t="s">
        <v>52</v>
      </c>
      <c r="I3" s="16" t="s">
        <v>53</v>
      </c>
      <c r="J3" s="16"/>
      <c r="K3" s="16"/>
    </row>
    <row r="4" spans="1:11">
      <c r="A4" s="4"/>
      <c r="B4" s="5"/>
      <c r="C4" s="5"/>
      <c r="D4" s="6" t="s">
        <v>54</v>
      </c>
      <c r="E4" s="6" t="s">
        <v>55</v>
      </c>
      <c r="F4" s="6" t="s">
        <v>56</v>
      </c>
      <c r="G4" s="5"/>
      <c r="H4" s="5"/>
      <c r="I4" s="16"/>
      <c r="J4" s="16"/>
      <c r="K4" s="16"/>
    </row>
    <row r="5" spans="1:11">
      <c r="A5" s="4"/>
      <c r="B5" s="5"/>
      <c r="C5" s="5"/>
      <c r="D5" s="7"/>
      <c r="E5" s="7"/>
      <c r="F5" s="7"/>
      <c r="G5" s="5"/>
      <c r="H5" s="5"/>
      <c r="I5" s="16"/>
      <c r="J5" s="16"/>
      <c r="K5" s="16"/>
    </row>
    <row r="6" ht="15.75" spans="1:11">
      <c r="A6" s="8" t="s">
        <v>60</v>
      </c>
      <c r="B6" s="9">
        <f>C6+G6</f>
        <v>433.5</v>
      </c>
      <c r="C6" s="9">
        <f>D6+E6+F6+I6</f>
        <v>430</v>
      </c>
      <c r="D6" s="10">
        <v>70</v>
      </c>
      <c r="E6" s="10">
        <v>70</v>
      </c>
      <c r="F6" s="10">
        <v>90</v>
      </c>
      <c r="G6" s="10">
        <v>3.5</v>
      </c>
      <c r="H6" s="10">
        <v>0.9</v>
      </c>
      <c r="I6" s="17">
        <v>200</v>
      </c>
      <c r="J6" s="18"/>
      <c r="K6" s="19"/>
    </row>
    <row r="7" ht="15.75" spans="1:11">
      <c r="A7" s="8" t="s">
        <v>61</v>
      </c>
      <c r="B7" s="9">
        <f t="shared" ref="B7:B38" si="0">C7+G7</f>
        <v>213</v>
      </c>
      <c r="C7" s="9">
        <f t="shared" ref="C7:C38" si="1">D7+E7+F7+I7</f>
        <v>210</v>
      </c>
      <c r="D7" s="10">
        <v>60</v>
      </c>
      <c r="E7" s="10">
        <v>90</v>
      </c>
      <c r="F7" s="10">
        <v>60</v>
      </c>
      <c r="G7" s="10">
        <v>3</v>
      </c>
      <c r="H7" s="10">
        <v>0.9</v>
      </c>
      <c r="I7" s="17"/>
      <c r="J7" s="18"/>
      <c r="K7" s="19"/>
    </row>
    <row r="8" ht="15.75" spans="1:11">
      <c r="A8" s="8" t="s">
        <v>62</v>
      </c>
      <c r="B8" s="9">
        <f t="shared" si="0"/>
        <v>188</v>
      </c>
      <c r="C8" s="9">
        <f t="shared" si="1"/>
        <v>185</v>
      </c>
      <c r="D8" s="10">
        <v>25</v>
      </c>
      <c r="E8" s="10">
        <v>70</v>
      </c>
      <c r="F8" s="10">
        <v>90</v>
      </c>
      <c r="G8" s="10">
        <v>3</v>
      </c>
      <c r="H8" s="10">
        <v>0.9</v>
      </c>
      <c r="I8" s="17"/>
      <c r="J8" s="18"/>
      <c r="K8" s="19"/>
    </row>
    <row r="9" ht="15.75" spans="1:11">
      <c r="A9" s="11" t="s">
        <v>63</v>
      </c>
      <c r="B9" s="9">
        <f t="shared" si="0"/>
        <v>133.19</v>
      </c>
      <c r="C9" s="9">
        <f t="shared" si="1"/>
        <v>130.19</v>
      </c>
      <c r="D9" s="12">
        <v>20.19</v>
      </c>
      <c r="E9" s="12">
        <v>50</v>
      </c>
      <c r="F9" s="12">
        <v>60</v>
      </c>
      <c r="G9" s="12">
        <v>3</v>
      </c>
      <c r="H9" s="10">
        <v>0.9</v>
      </c>
      <c r="I9" s="20"/>
      <c r="J9" s="21"/>
      <c r="K9" s="22"/>
    </row>
    <row r="10" ht="15.75" spans="1:11">
      <c r="A10" s="11" t="s">
        <v>64</v>
      </c>
      <c r="B10" s="9">
        <f t="shared" si="0"/>
        <v>173.5</v>
      </c>
      <c r="C10" s="9">
        <f t="shared" si="1"/>
        <v>170</v>
      </c>
      <c r="D10" s="12">
        <v>50</v>
      </c>
      <c r="E10" s="12">
        <v>50</v>
      </c>
      <c r="F10" s="12">
        <v>30</v>
      </c>
      <c r="G10" s="12">
        <v>3.5</v>
      </c>
      <c r="H10" s="10">
        <v>0.9</v>
      </c>
      <c r="I10" s="12">
        <v>40</v>
      </c>
      <c r="J10" s="3"/>
      <c r="K10" s="3"/>
    </row>
    <row r="11" ht="15.75" spans="1:11">
      <c r="A11" s="11" t="s">
        <v>65</v>
      </c>
      <c r="B11" s="9">
        <f t="shared" si="0"/>
        <v>126.5</v>
      </c>
      <c r="C11" s="9">
        <f t="shared" si="1"/>
        <v>123</v>
      </c>
      <c r="D11" s="12">
        <v>43</v>
      </c>
      <c r="E11" s="12">
        <v>25</v>
      </c>
      <c r="F11" s="12">
        <v>45</v>
      </c>
      <c r="G11" s="12">
        <v>3.5</v>
      </c>
      <c r="H11" s="10">
        <v>0.9</v>
      </c>
      <c r="I11" s="12">
        <v>10</v>
      </c>
      <c r="J11" s="3"/>
      <c r="K11" s="3"/>
    </row>
    <row r="12" ht="15.75" spans="1:11">
      <c r="A12" s="11" t="s">
        <v>60</v>
      </c>
      <c r="B12" s="9">
        <f t="shared" si="0"/>
        <v>182</v>
      </c>
      <c r="C12" s="9">
        <f t="shared" si="1"/>
        <v>177</v>
      </c>
      <c r="D12" s="12">
        <v>50</v>
      </c>
      <c r="E12" s="12">
        <v>50</v>
      </c>
      <c r="F12" s="12">
        <v>60</v>
      </c>
      <c r="G12" s="12">
        <v>5</v>
      </c>
      <c r="H12" s="10">
        <v>0.9</v>
      </c>
      <c r="I12" s="12">
        <v>17</v>
      </c>
      <c r="J12" s="3"/>
      <c r="K12" s="3"/>
    </row>
    <row r="13" ht="15.75" spans="1:11">
      <c r="A13" s="11" t="s">
        <v>66</v>
      </c>
      <c r="B13" s="9">
        <f t="shared" si="0"/>
        <v>243.5</v>
      </c>
      <c r="C13" s="9">
        <f t="shared" si="1"/>
        <v>240</v>
      </c>
      <c r="D13" s="12">
        <v>80</v>
      </c>
      <c r="E13" s="12">
        <v>100</v>
      </c>
      <c r="F13" s="12">
        <v>60</v>
      </c>
      <c r="G13" s="12">
        <v>3.5</v>
      </c>
      <c r="H13" s="10">
        <v>0.9</v>
      </c>
      <c r="I13" s="12"/>
      <c r="J13" s="3"/>
      <c r="K13" s="3"/>
    </row>
    <row r="14" ht="15.75" spans="1:11">
      <c r="A14" s="11" t="s">
        <v>67</v>
      </c>
      <c r="B14" s="9">
        <f t="shared" si="0"/>
        <v>141.5</v>
      </c>
      <c r="C14" s="9">
        <f t="shared" si="1"/>
        <v>138</v>
      </c>
      <c r="D14" s="12">
        <v>33</v>
      </c>
      <c r="E14" s="12">
        <v>75</v>
      </c>
      <c r="F14" s="12">
        <v>30</v>
      </c>
      <c r="G14" s="12">
        <v>3.5</v>
      </c>
      <c r="H14" s="10">
        <v>0.9</v>
      </c>
      <c r="I14" s="12"/>
      <c r="J14" s="3"/>
      <c r="K14" s="3"/>
    </row>
    <row r="15" ht="15.75" spans="1:11">
      <c r="A15" s="11" t="s">
        <v>68</v>
      </c>
      <c r="B15" s="9">
        <f t="shared" si="0"/>
        <v>173.85</v>
      </c>
      <c r="C15" s="9">
        <f t="shared" si="1"/>
        <v>170.35</v>
      </c>
      <c r="D15" s="12">
        <v>50.35</v>
      </c>
      <c r="E15" s="12">
        <v>60</v>
      </c>
      <c r="F15" s="12">
        <v>60</v>
      </c>
      <c r="G15" s="12">
        <v>3.5</v>
      </c>
      <c r="H15" s="10">
        <v>0.9</v>
      </c>
      <c r="I15" s="12"/>
      <c r="J15" s="3"/>
      <c r="K15" s="3"/>
    </row>
    <row r="16" ht="15.75" spans="1:11">
      <c r="A16" s="11" t="s">
        <v>69</v>
      </c>
      <c r="B16" s="9">
        <f t="shared" si="0"/>
        <v>226.6</v>
      </c>
      <c r="C16" s="9">
        <f t="shared" si="1"/>
        <v>223</v>
      </c>
      <c r="D16" s="12">
        <v>53</v>
      </c>
      <c r="E16" s="12">
        <v>110</v>
      </c>
      <c r="F16" s="12">
        <v>60</v>
      </c>
      <c r="G16" s="12">
        <v>3.6</v>
      </c>
      <c r="H16" s="10">
        <v>0.9</v>
      </c>
      <c r="I16" s="12"/>
      <c r="J16" s="3"/>
      <c r="K16" s="3"/>
    </row>
    <row r="17" ht="15.75" spans="1:11">
      <c r="A17" s="11" t="s">
        <v>70</v>
      </c>
      <c r="B17" s="9">
        <f t="shared" si="0"/>
        <v>243.5</v>
      </c>
      <c r="C17" s="9">
        <f t="shared" si="1"/>
        <v>240</v>
      </c>
      <c r="D17" s="12">
        <v>55</v>
      </c>
      <c r="E17" s="12">
        <v>60</v>
      </c>
      <c r="F17" s="12">
        <v>90</v>
      </c>
      <c r="G17" s="12">
        <v>3.5</v>
      </c>
      <c r="H17" s="10">
        <v>0.9</v>
      </c>
      <c r="I17" s="12">
        <v>35</v>
      </c>
      <c r="J17" s="3"/>
      <c r="K17" s="3"/>
    </row>
    <row r="18" ht="15.75" spans="1:11">
      <c r="A18" s="11" t="s">
        <v>71</v>
      </c>
      <c r="B18" s="9">
        <f t="shared" si="0"/>
        <v>155.5</v>
      </c>
      <c r="C18" s="9">
        <f t="shared" si="1"/>
        <v>152</v>
      </c>
      <c r="D18" s="12">
        <v>42</v>
      </c>
      <c r="E18" s="12">
        <v>50</v>
      </c>
      <c r="F18" s="12">
        <v>60</v>
      </c>
      <c r="G18" s="12">
        <v>3.5</v>
      </c>
      <c r="H18" s="10">
        <v>0.9</v>
      </c>
      <c r="I18" s="12"/>
      <c r="J18" s="3"/>
      <c r="K18" s="3"/>
    </row>
    <row r="19" ht="15.75" spans="1:11">
      <c r="A19" s="11" t="s">
        <v>72</v>
      </c>
      <c r="B19" s="9">
        <f t="shared" si="0"/>
        <v>163</v>
      </c>
      <c r="C19" s="9">
        <f t="shared" si="1"/>
        <v>160</v>
      </c>
      <c r="D19" s="12">
        <v>40</v>
      </c>
      <c r="E19" s="12">
        <v>45</v>
      </c>
      <c r="F19" s="12">
        <v>75</v>
      </c>
      <c r="G19" s="12">
        <v>3</v>
      </c>
      <c r="H19" s="10">
        <v>0.9</v>
      </c>
      <c r="I19" s="12"/>
      <c r="J19" s="3"/>
      <c r="K19" s="3"/>
    </row>
    <row r="20" ht="15.75" spans="1:11">
      <c r="A20" s="11" t="s">
        <v>73</v>
      </c>
      <c r="B20" s="9">
        <f t="shared" si="0"/>
        <v>223</v>
      </c>
      <c r="C20" s="9">
        <f t="shared" si="1"/>
        <v>215</v>
      </c>
      <c r="D20" s="12">
        <v>100</v>
      </c>
      <c r="E20" s="12">
        <v>70</v>
      </c>
      <c r="F20" s="12">
        <v>45</v>
      </c>
      <c r="G20" s="12">
        <v>8</v>
      </c>
      <c r="H20" s="10">
        <v>0.9</v>
      </c>
      <c r="I20" s="12"/>
      <c r="J20" s="3"/>
      <c r="K20" s="3"/>
    </row>
    <row r="21" ht="15.75" spans="1:11">
      <c r="A21" s="11" t="s">
        <v>74</v>
      </c>
      <c r="B21" s="9">
        <f t="shared" si="0"/>
        <v>186.13</v>
      </c>
      <c r="C21" s="9">
        <f t="shared" si="1"/>
        <v>183.13</v>
      </c>
      <c r="D21" s="12">
        <v>38.13</v>
      </c>
      <c r="E21" s="12">
        <v>55</v>
      </c>
      <c r="F21" s="12">
        <v>90</v>
      </c>
      <c r="G21" s="12">
        <v>3</v>
      </c>
      <c r="H21" s="10">
        <v>0.9</v>
      </c>
      <c r="I21" s="12"/>
      <c r="J21" s="3"/>
      <c r="K21" s="3"/>
    </row>
    <row r="22" ht="15.75" spans="1:11">
      <c r="A22" s="11" t="s">
        <v>75</v>
      </c>
      <c r="B22" s="9">
        <f t="shared" si="0"/>
        <v>187</v>
      </c>
      <c r="C22" s="9">
        <f t="shared" si="1"/>
        <v>184</v>
      </c>
      <c r="D22" s="12">
        <v>69</v>
      </c>
      <c r="E22" s="12">
        <v>55</v>
      </c>
      <c r="F22" s="12">
        <v>60</v>
      </c>
      <c r="G22" s="12">
        <v>3</v>
      </c>
      <c r="H22" s="10">
        <v>0.9</v>
      </c>
      <c r="I22" s="12"/>
      <c r="J22" s="3"/>
      <c r="K22" s="3"/>
    </row>
    <row r="23" ht="15.75" spans="1:11">
      <c r="A23" s="11" t="s">
        <v>76</v>
      </c>
      <c r="B23" s="9">
        <f t="shared" si="0"/>
        <v>263</v>
      </c>
      <c r="C23" s="9">
        <f t="shared" si="1"/>
        <v>260</v>
      </c>
      <c r="D23" s="12">
        <v>80</v>
      </c>
      <c r="E23" s="12">
        <v>105</v>
      </c>
      <c r="F23" s="12">
        <v>75</v>
      </c>
      <c r="G23" s="12">
        <v>3</v>
      </c>
      <c r="H23" s="10">
        <v>0.9</v>
      </c>
      <c r="I23" s="12"/>
      <c r="J23" s="3"/>
      <c r="K23" s="3"/>
    </row>
    <row r="24" ht="15.75" spans="1:11">
      <c r="A24" s="11" t="s">
        <v>77</v>
      </c>
      <c r="B24" s="9">
        <f t="shared" si="0"/>
        <v>142</v>
      </c>
      <c r="C24" s="9">
        <f t="shared" si="1"/>
        <v>139</v>
      </c>
      <c r="D24" s="12">
        <v>66</v>
      </c>
      <c r="E24" s="12">
        <v>43</v>
      </c>
      <c r="F24" s="12">
        <v>30</v>
      </c>
      <c r="G24" s="12">
        <v>3</v>
      </c>
      <c r="H24" s="10">
        <v>0.9</v>
      </c>
      <c r="I24" s="12"/>
      <c r="J24" s="3"/>
      <c r="K24" s="3"/>
    </row>
    <row r="25" ht="15.75" spans="1:11">
      <c r="A25" s="11" t="s">
        <v>78</v>
      </c>
      <c r="B25" s="9">
        <f t="shared" si="0"/>
        <v>228.3</v>
      </c>
      <c r="C25" s="9">
        <f t="shared" si="1"/>
        <v>225.3</v>
      </c>
      <c r="D25" s="12">
        <v>70</v>
      </c>
      <c r="E25" s="12">
        <v>74</v>
      </c>
      <c r="F25" s="12">
        <v>75</v>
      </c>
      <c r="G25" s="12">
        <v>3</v>
      </c>
      <c r="H25" s="10">
        <v>0.9</v>
      </c>
      <c r="I25" s="12">
        <v>6.3</v>
      </c>
      <c r="J25" s="3"/>
      <c r="K25" s="3"/>
    </row>
    <row r="26" ht="15.75" spans="1:11">
      <c r="A26" s="11" t="s">
        <v>79</v>
      </c>
      <c r="B26" s="9">
        <f t="shared" si="0"/>
        <v>96</v>
      </c>
      <c r="C26" s="9">
        <f t="shared" si="1"/>
        <v>93</v>
      </c>
      <c r="D26" s="12">
        <v>33</v>
      </c>
      <c r="E26" s="12">
        <v>30</v>
      </c>
      <c r="F26" s="12">
        <v>30</v>
      </c>
      <c r="G26" s="12">
        <v>3</v>
      </c>
      <c r="H26" s="10">
        <v>0.9</v>
      </c>
      <c r="I26" s="12"/>
      <c r="J26" s="3"/>
      <c r="K26" s="3"/>
    </row>
    <row r="27" ht="15.75" spans="1:11">
      <c r="A27" s="11" t="s">
        <v>80</v>
      </c>
      <c r="B27" s="9">
        <f t="shared" si="0"/>
        <v>203</v>
      </c>
      <c r="C27" s="9">
        <f t="shared" si="1"/>
        <v>200</v>
      </c>
      <c r="D27" s="12">
        <v>60</v>
      </c>
      <c r="E27" s="12">
        <v>70</v>
      </c>
      <c r="F27" s="12">
        <v>60</v>
      </c>
      <c r="G27" s="12">
        <v>3</v>
      </c>
      <c r="H27" s="10">
        <v>0.9</v>
      </c>
      <c r="I27" s="12">
        <v>10</v>
      </c>
      <c r="J27" s="3"/>
      <c r="K27" s="3"/>
    </row>
    <row r="28" ht="15.75" spans="1:11">
      <c r="A28" s="11" t="s">
        <v>81</v>
      </c>
      <c r="B28" s="9">
        <f t="shared" si="0"/>
        <v>150.5</v>
      </c>
      <c r="C28" s="9">
        <f t="shared" si="1"/>
        <v>147</v>
      </c>
      <c r="D28" s="12">
        <v>42</v>
      </c>
      <c r="E28" s="12">
        <v>60</v>
      </c>
      <c r="F28" s="12">
        <v>45</v>
      </c>
      <c r="G28" s="12">
        <v>3.5</v>
      </c>
      <c r="H28" s="10">
        <v>0.9</v>
      </c>
      <c r="I28" s="12"/>
      <c r="J28" s="3"/>
      <c r="K28" s="3"/>
    </row>
    <row r="29" ht="15.75" spans="1:11">
      <c r="A29" s="11" t="s">
        <v>82</v>
      </c>
      <c r="B29" s="9">
        <f t="shared" si="0"/>
        <v>192.5</v>
      </c>
      <c r="C29" s="9">
        <f t="shared" si="1"/>
        <v>189</v>
      </c>
      <c r="D29" s="12">
        <v>44</v>
      </c>
      <c r="E29" s="12">
        <v>100</v>
      </c>
      <c r="F29" s="12">
        <v>45</v>
      </c>
      <c r="G29" s="12">
        <v>3.5</v>
      </c>
      <c r="H29" s="10">
        <v>0.9</v>
      </c>
      <c r="I29" s="12"/>
      <c r="J29" s="3"/>
      <c r="K29" s="3"/>
    </row>
    <row r="30" ht="15.75" spans="1:11">
      <c r="A30" s="11" t="s">
        <v>83</v>
      </c>
      <c r="B30" s="9">
        <f t="shared" si="0"/>
        <v>231</v>
      </c>
      <c r="C30" s="9">
        <f t="shared" si="1"/>
        <v>228</v>
      </c>
      <c r="D30" s="12">
        <v>38</v>
      </c>
      <c r="E30" s="12">
        <v>100</v>
      </c>
      <c r="F30" s="12">
        <v>90</v>
      </c>
      <c r="G30" s="12">
        <v>3</v>
      </c>
      <c r="H30" s="10">
        <v>0.9</v>
      </c>
      <c r="I30" s="12"/>
      <c r="J30" s="3"/>
      <c r="K30" s="3"/>
    </row>
    <row r="31" ht="15.75" spans="1:11">
      <c r="A31" s="11" t="s">
        <v>84</v>
      </c>
      <c r="B31" s="9">
        <f t="shared" si="0"/>
        <v>148.5</v>
      </c>
      <c r="C31" s="9">
        <f t="shared" si="1"/>
        <v>145</v>
      </c>
      <c r="D31" s="12">
        <v>70</v>
      </c>
      <c r="E31" s="12">
        <v>60</v>
      </c>
      <c r="F31" s="12">
        <v>15</v>
      </c>
      <c r="G31" s="12">
        <v>3.5</v>
      </c>
      <c r="H31" s="10">
        <v>0.9</v>
      </c>
      <c r="I31" s="12"/>
      <c r="J31" s="3"/>
      <c r="K31" s="3"/>
    </row>
    <row r="32" ht="15.75" spans="1:11">
      <c r="A32" s="11" t="s">
        <v>85</v>
      </c>
      <c r="B32" s="9">
        <f t="shared" si="0"/>
        <v>126</v>
      </c>
      <c r="C32" s="9">
        <f t="shared" si="1"/>
        <v>123</v>
      </c>
      <c r="D32" s="12">
        <v>3</v>
      </c>
      <c r="E32" s="12">
        <v>20</v>
      </c>
      <c r="F32" s="12">
        <v>75</v>
      </c>
      <c r="G32" s="12">
        <v>3</v>
      </c>
      <c r="H32" s="10">
        <v>0.9</v>
      </c>
      <c r="I32" s="12">
        <v>25</v>
      </c>
      <c r="J32" s="3"/>
      <c r="K32" s="3"/>
    </row>
    <row r="33" ht="15.75" spans="1:11">
      <c r="A33" s="11" t="s">
        <v>86</v>
      </c>
      <c r="B33" s="9">
        <f t="shared" si="0"/>
        <v>138</v>
      </c>
      <c r="C33" s="9">
        <f t="shared" si="1"/>
        <v>135</v>
      </c>
      <c r="D33" s="12">
        <v>10</v>
      </c>
      <c r="E33" s="12">
        <v>65</v>
      </c>
      <c r="F33" s="12">
        <v>60</v>
      </c>
      <c r="G33" s="12">
        <v>3</v>
      </c>
      <c r="H33" s="10">
        <v>0.9</v>
      </c>
      <c r="I33" s="12"/>
      <c r="J33" s="3"/>
      <c r="K33" s="3"/>
    </row>
    <row r="34" ht="15.75" spans="1:11">
      <c r="A34" s="11" t="s">
        <v>87</v>
      </c>
      <c r="B34" s="9">
        <f t="shared" si="0"/>
        <v>95</v>
      </c>
      <c r="C34" s="9">
        <f t="shared" si="1"/>
        <v>92</v>
      </c>
      <c r="D34" s="12">
        <v>17</v>
      </c>
      <c r="E34" s="12">
        <v>60</v>
      </c>
      <c r="F34" s="12">
        <v>15</v>
      </c>
      <c r="G34" s="12">
        <v>3</v>
      </c>
      <c r="H34" s="10">
        <v>0.9</v>
      </c>
      <c r="I34" s="12"/>
      <c r="J34" s="3"/>
      <c r="K34" s="3"/>
    </row>
    <row r="35" ht="15.75" spans="1:11">
      <c r="A35" s="11" t="s">
        <v>88</v>
      </c>
      <c r="B35" s="9">
        <f t="shared" si="0"/>
        <v>140.5</v>
      </c>
      <c r="C35" s="9">
        <f t="shared" si="1"/>
        <v>137.5</v>
      </c>
      <c r="D35" s="12">
        <v>24</v>
      </c>
      <c r="E35" s="12">
        <v>60</v>
      </c>
      <c r="F35" s="12">
        <v>45</v>
      </c>
      <c r="G35" s="12">
        <v>3</v>
      </c>
      <c r="H35" s="10">
        <v>0.9</v>
      </c>
      <c r="I35" s="12">
        <v>8.5</v>
      </c>
      <c r="J35" s="3"/>
      <c r="K35" s="3"/>
    </row>
    <row r="36" ht="15.75" spans="1:11">
      <c r="A36" s="11" t="s">
        <v>89</v>
      </c>
      <c r="B36" s="9">
        <f t="shared" si="0"/>
        <v>146</v>
      </c>
      <c r="C36" s="9">
        <f t="shared" si="1"/>
        <v>143</v>
      </c>
      <c r="D36" s="12">
        <v>33</v>
      </c>
      <c r="E36" s="12">
        <v>70</v>
      </c>
      <c r="F36" s="12">
        <v>30</v>
      </c>
      <c r="G36" s="12">
        <v>3</v>
      </c>
      <c r="H36" s="10">
        <v>0.9</v>
      </c>
      <c r="I36" s="12">
        <v>10</v>
      </c>
      <c r="J36" s="3"/>
      <c r="K36" s="3"/>
    </row>
    <row r="37" ht="15.75" spans="1:11">
      <c r="A37" s="11" t="s">
        <v>90</v>
      </c>
      <c r="B37" s="9">
        <f t="shared" si="0"/>
        <v>198</v>
      </c>
      <c r="C37" s="9">
        <f t="shared" si="1"/>
        <v>195</v>
      </c>
      <c r="D37" s="12">
        <v>70</v>
      </c>
      <c r="E37" s="12">
        <v>80</v>
      </c>
      <c r="F37" s="12">
        <v>45</v>
      </c>
      <c r="G37" s="12">
        <v>3</v>
      </c>
      <c r="H37" s="10">
        <v>0.9</v>
      </c>
      <c r="I37" s="12"/>
      <c r="J37" s="3"/>
      <c r="K37" s="3"/>
    </row>
    <row r="38" ht="15.75" spans="1:11">
      <c r="A38" s="11" t="s">
        <v>91</v>
      </c>
      <c r="B38" s="9">
        <f t="shared" si="0"/>
        <v>178</v>
      </c>
      <c r="C38" s="9">
        <f t="shared" si="1"/>
        <v>175</v>
      </c>
      <c r="D38" s="12">
        <v>50</v>
      </c>
      <c r="E38" s="12">
        <v>80</v>
      </c>
      <c r="F38" s="12">
        <v>45</v>
      </c>
      <c r="G38" s="12">
        <v>3</v>
      </c>
      <c r="H38" s="10">
        <v>0.9</v>
      </c>
      <c r="I38" s="12"/>
      <c r="J38" s="3"/>
      <c r="K38" s="3"/>
    </row>
    <row r="39" ht="15.75" spans="1:11">
      <c r="A39" s="11" t="s">
        <v>92</v>
      </c>
      <c r="B39" s="9">
        <f t="shared" ref="B39:B70" si="2">C39+G39</f>
        <v>253</v>
      </c>
      <c r="C39" s="9">
        <f t="shared" ref="C39:C70" si="3">D39+E39+F39+I39</f>
        <v>250</v>
      </c>
      <c r="D39" s="12">
        <v>50</v>
      </c>
      <c r="E39" s="12">
        <v>120</v>
      </c>
      <c r="F39" s="12">
        <v>60</v>
      </c>
      <c r="G39" s="12">
        <v>3</v>
      </c>
      <c r="H39" s="10">
        <v>0.9</v>
      </c>
      <c r="I39" s="12">
        <v>20</v>
      </c>
      <c r="J39" s="3"/>
      <c r="K39" s="3"/>
    </row>
    <row r="40" ht="15.75" spans="1:11">
      <c r="A40" s="11" t="s">
        <v>93</v>
      </c>
      <c r="B40" s="9">
        <f t="shared" si="2"/>
        <v>175</v>
      </c>
      <c r="C40" s="9">
        <f t="shared" si="3"/>
        <v>170</v>
      </c>
      <c r="D40" s="12">
        <v>30</v>
      </c>
      <c r="E40" s="12">
        <v>110</v>
      </c>
      <c r="F40" s="12">
        <v>30</v>
      </c>
      <c r="G40" s="12">
        <v>5</v>
      </c>
      <c r="H40" s="10">
        <v>0.9</v>
      </c>
      <c r="I40" s="12"/>
      <c r="J40" s="3"/>
      <c r="K40" s="3"/>
    </row>
    <row r="41" ht="15.75" spans="1:11">
      <c r="A41" s="11" t="s">
        <v>94</v>
      </c>
      <c r="B41" s="9">
        <f t="shared" si="2"/>
        <v>183</v>
      </c>
      <c r="C41" s="9">
        <f t="shared" si="3"/>
        <v>180</v>
      </c>
      <c r="D41" s="12">
        <v>70</v>
      </c>
      <c r="E41" s="12">
        <v>50</v>
      </c>
      <c r="F41" s="12">
        <v>60</v>
      </c>
      <c r="G41" s="12">
        <v>3</v>
      </c>
      <c r="H41" s="10">
        <v>0.9</v>
      </c>
      <c r="I41" s="12"/>
      <c r="J41" s="3"/>
      <c r="K41" s="3"/>
    </row>
    <row r="42" ht="15.75" spans="1:11">
      <c r="A42" s="11" t="s">
        <v>95</v>
      </c>
      <c r="B42" s="9">
        <f t="shared" si="2"/>
        <v>178</v>
      </c>
      <c r="C42" s="9">
        <f t="shared" si="3"/>
        <v>175</v>
      </c>
      <c r="D42" s="12">
        <v>40</v>
      </c>
      <c r="E42" s="12">
        <v>90</v>
      </c>
      <c r="F42" s="12">
        <v>45</v>
      </c>
      <c r="G42" s="12">
        <v>3</v>
      </c>
      <c r="H42" s="10">
        <v>0.9</v>
      </c>
      <c r="I42" s="12"/>
      <c r="J42" s="3"/>
      <c r="K42" s="3"/>
    </row>
    <row r="43" ht="15.75" spans="1:11">
      <c r="A43" s="11" t="s">
        <v>96</v>
      </c>
      <c r="B43" s="9">
        <f t="shared" si="2"/>
        <v>94</v>
      </c>
      <c r="C43" s="9">
        <f t="shared" si="3"/>
        <v>91</v>
      </c>
      <c r="D43" s="12">
        <v>5</v>
      </c>
      <c r="E43" s="12">
        <v>26</v>
      </c>
      <c r="F43" s="12">
        <v>45</v>
      </c>
      <c r="G43" s="12">
        <v>3</v>
      </c>
      <c r="H43" s="10">
        <v>0.9</v>
      </c>
      <c r="I43" s="12">
        <v>15</v>
      </c>
      <c r="J43" s="3"/>
      <c r="K43" s="3"/>
    </row>
    <row r="44" ht="15.75" spans="1:11">
      <c r="A44" s="11" t="s">
        <v>97</v>
      </c>
      <c r="B44" s="9">
        <f t="shared" si="2"/>
        <v>188</v>
      </c>
      <c r="C44" s="9">
        <f t="shared" si="3"/>
        <v>185</v>
      </c>
      <c r="D44" s="12">
        <v>45</v>
      </c>
      <c r="E44" s="12">
        <v>50</v>
      </c>
      <c r="F44" s="12">
        <v>90</v>
      </c>
      <c r="G44" s="12">
        <v>3</v>
      </c>
      <c r="H44" s="10">
        <v>0.9</v>
      </c>
      <c r="I44" s="12"/>
      <c r="J44" s="3"/>
      <c r="K44" s="3"/>
    </row>
    <row r="45" ht="15.75" spans="1:11">
      <c r="A45" s="11" t="s">
        <v>98</v>
      </c>
      <c r="B45" s="9">
        <f t="shared" si="2"/>
        <v>200</v>
      </c>
      <c r="C45" s="9">
        <f t="shared" si="3"/>
        <v>197</v>
      </c>
      <c r="D45" s="12">
        <v>45</v>
      </c>
      <c r="E45" s="12">
        <v>54</v>
      </c>
      <c r="F45" s="12">
        <v>90</v>
      </c>
      <c r="G45" s="12">
        <v>3</v>
      </c>
      <c r="H45" s="10">
        <v>0.9</v>
      </c>
      <c r="I45" s="12">
        <v>8</v>
      </c>
      <c r="J45" s="3"/>
      <c r="K45" s="3"/>
    </row>
    <row r="46" ht="15.75" spans="1:11">
      <c r="A46" s="11" t="s">
        <v>99</v>
      </c>
      <c r="B46" s="9">
        <f t="shared" si="2"/>
        <v>156.3</v>
      </c>
      <c r="C46" s="9">
        <f t="shared" si="3"/>
        <v>153</v>
      </c>
      <c r="D46" s="12">
        <v>33</v>
      </c>
      <c r="E46" s="12">
        <v>90</v>
      </c>
      <c r="F46" s="12">
        <v>30</v>
      </c>
      <c r="G46" s="12">
        <v>3.3</v>
      </c>
      <c r="H46" s="10">
        <v>0.9</v>
      </c>
      <c r="I46" s="12"/>
      <c r="J46" s="3"/>
      <c r="K46" s="3"/>
    </row>
    <row r="47" ht="15.75" spans="1:11">
      <c r="A47" s="11" t="s">
        <v>100</v>
      </c>
      <c r="B47" s="9">
        <f t="shared" si="2"/>
        <v>83</v>
      </c>
      <c r="C47" s="9">
        <f t="shared" si="3"/>
        <v>80</v>
      </c>
      <c r="D47" s="12">
        <v>15</v>
      </c>
      <c r="E47" s="12">
        <v>20</v>
      </c>
      <c r="F47" s="12">
        <v>45</v>
      </c>
      <c r="G47" s="12">
        <v>3</v>
      </c>
      <c r="H47" s="10">
        <v>0.9</v>
      </c>
      <c r="I47" s="12"/>
      <c r="J47" s="3"/>
      <c r="K47" s="3"/>
    </row>
    <row r="48" ht="15.75" spans="1:11">
      <c r="A48" s="11" t="s">
        <v>101</v>
      </c>
      <c r="B48" s="9">
        <f t="shared" si="2"/>
        <v>209</v>
      </c>
      <c r="C48" s="9">
        <f t="shared" si="3"/>
        <v>205</v>
      </c>
      <c r="D48" s="12">
        <v>35</v>
      </c>
      <c r="E48" s="12">
        <v>80</v>
      </c>
      <c r="F48" s="12">
        <v>90</v>
      </c>
      <c r="G48" s="12">
        <v>4</v>
      </c>
      <c r="H48" s="10">
        <v>0.9</v>
      </c>
      <c r="I48" s="12"/>
      <c r="J48" s="3"/>
      <c r="K48" s="3"/>
    </row>
    <row r="49" ht="15.75" spans="1:11">
      <c r="A49" s="11" t="s">
        <v>102</v>
      </c>
      <c r="B49" s="9">
        <f t="shared" si="2"/>
        <v>199</v>
      </c>
      <c r="C49" s="9">
        <f t="shared" si="3"/>
        <v>195</v>
      </c>
      <c r="D49" s="12">
        <v>40</v>
      </c>
      <c r="E49" s="12">
        <v>80</v>
      </c>
      <c r="F49" s="12">
        <v>75</v>
      </c>
      <c r="G49" s="12">
        <v>4</v>
      </c>
      <c r="H49" s="10">
        <v>0.9</v>
      </c>
      <c r="I49" s="12"/>
      <c r="J49" s="3"/>
      <c r="K49" s="3"/>
    </row>
    <row r="50" ht="15.75" spans="1:11">
      <c r="A50" s="11" t="s">
        <v>103</v>
      </c>
      <c r="B50" s="9">
        <f t="shared" si="2"/>
        <v>75</v>
      </c>
      <c r="C50" s="9">
        <f t="shared" si="3"/>
        <v>72</v>
      </c>
      <c r="D50" s="12">
        <v>12</v>
      </c>
      <c r="E50" s="12">
        <v>30</v>
      </c>
      <c r="F50" s="12">
        <v>30</v>
      </c>
      <c r="G50" s="12">
        <v>3</v>
      </c>
      <c r="H50" s="10">
        <v>0.9</v>
      </c>
      <c r="I50" s="12"/>
      <c r="J50" s="3"/>
      <c r="K50" s="3"/>
    </row>
    <row r="51" ht="15.75" spans="1:11">
      <c r="A51" s="11" t="s">
        <v>104</v>
      </c>
      <c r="B51" s="9">
        <f t="shared" si="2"/>
        <v>158</v>
      </c>
      <c r="C51" s="9">
        <f t="shared" si="3"/>
        <v>155</v>
      </c>
      <c r="D51" s="12">
        <v>50</v>
      </c>
      <c r="E51" s="12">
        <v>45</v>
      </c>
      <c r="F51" s="12">
        <v>60</v>
      </c>
      <c r="G51" s="12">
        <v>3</v>
      </c>
      <c r="H51" s="10">
        <v>0.9</v>
      </c>
      <c r="I51" s="12"/>
      <c r="J51" s="3"/>
      <c r="K51" s="3"/>
    </row>
    <row r="52" ht="15.75" spans="1:11">
      <c r="A52" s="11" t="s">
        <v>105</v>
      </c>
      <c r="B52" s="9">
        <f t="shared" si="2"/>
        <v>168</v>
      </c>
      <c r="C52" s="9">
        <f t="shared" si="3"/>
        <v>165</v>
      </c>
      <c r="D52" s="12">
        <v>75</v>
      </c>
      <c r="E52" s="12">
        <v>60</v>
      </c>
      <c r="F52" s="12">
        <v>30</v>
      </c>
      <c r="G52" s="12">
        <v>3</v>
      </c>
      <c r="H52" s="10">
        <v>0.9</v>
      </c>
      <c r="I52" s="12"/>
      <c r="J52" s="3"/>
      <c r="K52" s="3"/>
    </row>
    <row r="53" ht="15.75" spans="1:11">
      <c r="A53" s="11" t="s">
        <v>106</v>
      </c>
      <c r="B53" s="9">
        <f t="shared" si="2"/>
        <v>209</v>
      </c>
      <c r="C53" s="9">
        <f t="shared" si="3"/>
        <v>205</v>
      </c>
      <c r="D53" s="12">
        <v>40</v>
      </c>
      <c r="E53" s="12">
        <v>120</v>
      </c>
      <c r="F53" s="12">
        <v>45</v>
      </c>
      <c r="G53" s="12">
        <v>4</v>
      </c>
      <c r="H53" s="10">
        <v>0.9</v>
      </c>
      <c r="I53" s="12"/>
      <c r="J53" s="3"/>
      <c r="K53" s="3"/>
    </row>
    <row r="54" ht="15.75" spans="1:11">
      <c r="A54" s="13" t="s">
        <v>107</v>
      </c>
      <c r="B54" s="9">
        <f t="shared" si="2"/>
        <v>238</v>
      </c>
      <c r="C54" s="9">
        <f t="shared" si="3"/>
        <v>235</v>
      </c>
      <c r="D54" s="12">
        <v>60</v>
      </c>
      <c r="E54" s="12">
        <v>100</v>
      </c>
      <c r="F54" s="12">
        <v>75</v>
      </c>
      <c r="G54" s="12">
        <v>3</v>
      </c>
      <c r="H54" s="10">
        <v>0.9</v>
      </c>
      <c r="I54" s="12"/>
      <c r="J54" s="3"/>
      <c r="K54" s="3"/>
    </row>
    <row r="55" ht="15.75" spans="1:11">
      <c r="A55" s="11" t="s">
        <v>108</v>
      </c>
      <c r="B55" s="9">
        <f t="shared" si="2"/>
        <v>140</v>
      </c>
      <c r="C55" s="9">
        <f t="shared" si="3"/>
        <v>137</v>
      </c>
      <c r="D55" s="12">
        <v>22</v>
      </c>
      <c r="E55" s="12">
        <v>40</v>
      </c>
      <c r="F55" s="12">
        <v>75</v>
      </c>
      <c r="G55" s="12">
        <v>3</v>
      </c>
      <c r="H55" s="10">
        <v>0.9</v>
      </c>
      <c r="I55" s="12"/>
      <c r="J55" s="3"/>
      <c r="K55" s="3"/>
    </row>
    <row r="56" ht="15.75" spans="1:11">
      <c r="A56" s="11" t="s">
        <v>109</v>
      </c>
      <c r="B56" s="9">
        <f t="shared" si="2"/>
        <v>328.3</v>
      </c>
      <c r="C56" s="9">
        <f t="shared" si="3"/>
        <v>325</v>
      </c>
      <c r="D56" s="12">
        <v>65</v>
      </c>
      <c r="E56" s="12">
        <v>170</v>
      </c>
      <c r="F56" s="12">
        <v>90</v>
      </c>
      <c r="G56" s="12">
        <v>3.3</v>
      </c>
      <c r="H56" s="10">
        <v>0.9</v>
      </c>
      <c r="I56" s="12"/>
      <c r="J56" s="3"/>
      <c r="K56" s="3"/>
    </row>
    <row r="57" ht="15.75" spans="1:11">
      <c r="A57" s="11" t="s">
        <v>110</v>
      </c>
      <c r="B57" s="9">
        <f t="shared" si="2"/>
        <v>293</v>
      </c>
      <c r="C57" s="9">
        <f t="shared" si="3"/>
        <v>290</v>
      </c>
      <c r="D57" s="12">
        <v>80</v>
      </c>
      <c r="E57" s="12">
        <v>90</v>
      </c>
      <c r="F57" s="12">
        <v>120</v>
      </c>
      <c r="G57" s="12">
        <v>3</v>
      </c>
      <c r="H57" s="10">
        <v>0.9</v>
      </c>
      <c r="I57" s="12"/>
      <c r="J57" s="3"/>
      <c r="K57" s="3"/>
    </row>
    <row r="58" ht="15.75" spans="1:11">
      <c r="A58" s="11" t="s">
        <v>111</v>
      </c>
      <c r="B58" s="9">
        <f t="shared" si="2"/>
        <v>153</v>
      </c>
      <c r="C58" s="9">
        <f t="shared" si="3"/>
        <v>150</v>
      </c>
      <c r="D58" s="12">
        <v>30</v>
      </c>
      <c r="E58" s="12">
        <v>60</v>
      </c>
      <c r="F58" s="12">
        <v>60</v>
      </c>
      <c r="G58" s="12">
        <v>3</v>
      </c>
      <c r="H58" s="10">
        <v>0.9</v>
      </c>
      <c r="I58" s="12"/>
      <c r="J58" s="3"/>
      <c r="K58" s="3"/>
    </row>
    <row r="59" ht="15.75" spans="1:11">
      <c r="A59" s="11" t="s">
        <v>112</v>
      </c>
      <c r="B59" s="9">
        <f t="shared" si="2"/>
        <v>108</v>
      </c>
      <c r="C59" s="9">
        <f t="shared" si="3"/>
        <v>105</v>
      </c>
      <c r="D59" s="12">
        <v>20</v>
      </c>
      <c r="E59" s="12">
        <v>40</v>
      </c>
      <c r="F59" s="12">
        <v>45</v>
      </c>
      <c r="G59" s="12">
        <v>3</v>
      </c>
      <c r="H59" s="10">
        <v>0.9</v>
      </c>
      <c r="I59" s="12"/>
      <c r="J59" s="3"/>
      <c r="K59" s="3"/>
    </row>
    <row r="60" ht="15.75" spans="1:11">
      <c r="A60" s="11" t="s">
        <v>113</v>
      </c>
      <c r="B60" s="9">
        <f t="shared" si="2"/>
        <v>138</v>
      </c>
      <c r="C60" s="9">
        <f t="shared" si="3"/>
        <v>135</v>
      </c>
      <c r="D60" s="12">
        <v>55</v>
      </c>
      <c r="E60" s="12">
        <v>50</v>
      </c>
      <c r="F60" s="12">
        <v>30</v>
      </c>
      <c r="G60" s="12">
        <v>3</v>
      </c>
      <c r="H60" s="10">
        <v>0.9</v>
      </c>
      <c r="I60" s="12"/>
      <c r="J60" s="3"/>
      <c r="K60" s="3"/>
    </row>
    <row r="61" ht="15.75" spans="1:11">
      <c r="A61" s="11" t="s">
        <v>114</v>
      </c>
      <c r="B61" s="9">
        <f t="shared" si="2"/>
        <v>163</v>
      </c>
      <c r="C61" s="9">
        <f t="shared" si="3"/>
        <v>160</v>
      </c>
      <c r="D61" s="12">
        <v>40</v>
      </c>
      <c r="E61" s="12">
        <v>60</v>
      </c>
      <c r="F61" s="12">
        <v>60</v>
      </c>
      <c r="G61" s="12">
        <v>3</v>
      </c>
      <c r="H61" s="10">
        <v>0.9</v>
      </c>
      <c r="I61" s="12"/>
      <c r="J61" s="3"/>
      <c r="K61" s="3"/>
    </row>
    <row r="62" ht="15.75" spans="1:11">
      <c r="A62" s="11" t="s">
        <v>115</v>
      </c>
      <c r="B62" s="9">
        <f t="shared" si="2"/>
        <v>271</v>
      </c>
      <c r="C62" s="9">
        <f t="shared" si="3"/>
        <v>268</v>
      </c>
      <c r="D62" s="12">
        <v>98</v>
      </c>
      <c r="E62" s="12">
        <v>80</v>
      </c>
      <c r="F62" s="12">
        <v>90</v>
      </c>
      <c r="G62" s="12">
        <v>3</v>
      </c>
      <c r="H62" s="10">
        <v>0.9</v>
      </c>
      <c r="I62" s="12"/>
      <c r="J62" s="3"/>
      <c r="K62" s="3"/>
    </row>
    <row r="63" ht="15.75" spans="1:11">
      <c r="A63" s="11" t="s">
        <v>116</v>
      </c>
      <c r="B63" s="9">
        <f t="shared" si="2"/>
        <v>193</v>
      </c>
      <c r="C63" s="9">
        <f t="shared" si="3"/>
        <v>190</v>
      </c>
      <c r="D63" s="12">
        <v>80</v>
      </c>
      <c r="E63" s="12">
        <v>80</v>
      </c>
      <c r="F63" s="12">
        <v>30</v>
      </c>
      <c r="G63" s="12">
        <v>3</v>
      </c>
      <c r="H63" s="10">
        <v>0.9</v>
      </c>
      <c r="I63" s="12"/>
      <c r="J63" s="3"/>
      <c r="K63" s="3"/>
    </row>
    <row r="64" ht="15.75" spans="1:11">
      <c r="A64" s="11" t="s">
        <v>117</v>
      </c>
      <c r="B64" s="9">
        <f t="shared" si="2"/>
        <v>166</v>
      </c>
      <c r="C64" s="9">
        <f t="shared" si="3"/>
        <v>163</v>
      </c>
      <c r="D64" s="12">
        <v>18</v>
      </c>
      <c r="E64" s="12">
        <v>70</v>
      </c>
      <c r="F64" s="12">
        <v>75</v>
      </c>
      <c r="G64" s="12">
        <v>3</v>
      </c>
      <c r="H64" s="10">
        <v>0.9</v>
      </c>
      <c r="I64" s="12"/>
      <c r="J64" s="3"/>
      <c r="K64" s="3"/>
    </row>
    <row r="65" ht="15.75" spans="1:11">
      <c r="A65" s="11" t="s">
        <v>118</v>
      </c>
      <c r="B65" s="9">
        <f t="shared" si="2"/>
        <v>133</v>
      </c>
      <c r="C65" s="9">
        <f t="shared" si="3"/>
        <v>130</v>
      </c>
      <c r="D65" s="12">
        <v>10</v>
      </c>
      <c r="E65" s="12">
        <v>60</v>
      </c>
      <c r="F65" s="12">
        <v>45</v>
      </c>
      <c r="G65" s="12">
        <v>3</v>
      </c>
      <c r="H65" s="10">
        <v>0.9</v>
      </c>
      <c r="I65" s="12">
        <v>15</v>
      </c>
      <c r="J65" s="3"/>
      <c r="K65" s="3"/>
    </row>
    <row r="66" ht="15.75" spans="1:11">
      <c r="A66" s="11" t="s">
        <v>119</v>
      </c>
      <c r="B66" s="9">
        <f t="shared" si="2"/>
        <v>190</v>
      </c>
      <c r="C66" s="9">
        <f t="shared" si="3"/>
        <v>187</v>
      </c>
      <c r="D66" s="12">
        <v>23</v>
      </c>
      <c r="E66" s="12">
        <v>104</v>
      </c>
      <c r="F66" s="12">
        <v>60</v>
      </c>
      <c r="G66" s="12">
        <v>3</v>
      </c>
      <c r="H66" s="10">
        <v>0.9</v>
      </c>
      <c r="I66" s="12"/>
      <c r="J66" s="3"/>
      <c r="K66" s="3"/>
    </row>
    <row r="67" ht="15.75" spans="1:11">
      <c r="A67" s="11" t="s">
        <v>120</v>
      </c>
      <c r="B67" s="9">
        <f t="shared" si="2"/>
        <v>97.4</v>
      </c>
      <c r="C67" s="9">
        <f t="shared" si="3"/>
        <v>94.4</v>
      </c>
      <c r="D67" s="12">
        <v>24.4</v>
      </c>
      <c r="E67" s="12">
        <v>40</v>
      </c>
      <c r="F67" s="12">
        <v>30</v>
      </c>
      <c r="G67" s="12">
        <v>3</v>
      </c>
      <c r="H67" s="10">
        <v>0.9</v>
      </c>
      <c r="I67" s="12"/>
      <c r="J67" s="3"/>
      <c r="K67" s="3"/>
    </row>
    <row r="68" ht="15.75" spans="1:11">
      <c r="A68" s="11" t="s">
        <v>121</v>
      </c>
      <c r="B68" s="9">
        <f t="shared" si="2"/>
        <v>221.6</v>
      </c>
      <c r="C68" s="9">
        <f t="shared" si="3"/>
        <v>218.6</v>
      </c>
      <c r="D68" s="12">
        <v>107.8</v>
      </c>
      <c r="E68" s="12">
        <v>50</v>
      </c>
      <c r="F68" s="12">
        <v>60</v>
      </c>
      <c r="G68" s="12">
        <v>3</v>
      </c>
      <c r="H68" s="10">
        <v>0.9</v>
      </c>
      <c r="I68" s="12">
        <v>0.8</v>
      </c>
      <c r="J68" s="3"/>
      <c r="K68" s="3"/>
    </row>
    <row r="69" ht="15.75" spans="1:11">
      <c r="A69" s="11" t="s">
        <v>122</v>
      </c>
      <c r="B69" s="9">
        <f t="shared" si="2"/>
        <v>187.5</v>
      </c>
      <c r="C69" s="9">
        <f t="shared" si="3"/>
        <v>184.5</v>
      </c>
      <c r="D69" s="12">
        <v>42.5</v>
      </c>
      <c r="E69" s="12">
        <v>67</v>
      </c>
      <c r="F69" s="12">
        <v>75</v>
      </c>
      <c r="G69" s="12">
        <v>3</v>
      </c>
      <c r="H69" s="10">
        <v>0.9</v>
      </c>
      <c r="I69" s="12"/>
      <c r="J69" s="3"/>
      <c r="K69" s="3"/>
    </row>
    <row r="70" ht="15.75" spans="1:11">
      <c r="A70" s="11" t="s">
        <v>123</v>
      </c>
      <c r="B70" s="9">
        <f t="shared" si="2"/>
        <v>263</v>
      </c>
      <c r="C70" s="9">
        <f t="shared" si="3"/>
        <v>260</v>
      </c>
      <c r="D70" s="12">
        <v>120</v>
      </c>
      <c r="E70" s="12">
        <v>40</v>
      </c>
      <c r="F70" s="12">
        <v>60</v>
      </c>
      <c r="G70" s="12">
        <v>3</v>
      </c>
      <c r="H70" s="10">
        <v>0.9</v>
      </c>
      <c r="I70" s="12">
        <v>40</v>
      </c>
      <c r="J70" s="3"/>
      <c r="K70" s="3"/>
    </row>
    <row r="71" ht="15.75" spans="1:11">
      <c r="A71" s="11" t="s">
        <v>124</v>
      </c>
      <c r="B71" s="9">
        <f t="shared" ref="B71:B102" si="4">C71+G71</f>
        <v>116.5</v>
      </c>
      <c r="C71" s="9">
        <f t="shared" ref="C71:C102" si="5">D71+E71+F71+I71</f>
        <v>113.5</v>
      </c>
      <c r="D71" s="12">
        <v>13.5</v>
      </c>
      <c r="E71" s="12">
        <v>25</v>
      </c>
      <c r="F71" s="12">
        <v>15</v>
      </c>
      <c r="G71" s="12">
        <v>3</v>
      </c>
      <c r="H71" s="10">
        <v>0.9</v>
      </c>
      <c r="I71" s="12">
        <v>60</v>
      </c>
      <c r="J71" s="3"/>
      <c r="K71" s="3"/>
    </row>
    <row r="72" ht="15.75" spans="1:11">
      <c r="A72" s="11" t="s">
        <v>125</v>
      </c>
      <c r="B72" s="9">
        <f t="shared" si="4"/>
        <v>176.88</v>
      </c>
      <c r="C72" s="9">
        <f t="shared" si="5"/>
        <v>173.88</v>
      </c>
      <c r="D72" s="12">
        <v>23.88</v>
      </c>
      <c r="E72" s="12">
        <v>120</v>
      </c>
      <c r="F72" s="12">
        <v>30</v>
      </c>
      <c r="G72" s="12">
        <v>3</v>
      </c>
      <c r="H72" s="10">
        <v>0.9</v>
      </c>
      <c r="I72" s="12"/>
      <c r="J72" s="3"/>
      <c r="K72" s="3"/>
    </row>
    <row r="73" ht="15.75" spans="1:11">
      <c r="A73" s="11" t="s">
        <v>126</v>
      </c>
      <c r="B73" s="9">
        <f t="shared" si="4"/>
        <v>143</v>
      </c>
      <c r="C73" s="9">
        <f t="shared" si="5"/>
        <v>140</v>
      </c>
      <c r="D73" s="12">
        <v>30</v>
      </c>
      <c r="E73" s="12">
        <v>50</v>
      </c>
      <c r="F73" s="12">
        <v>60</v>
      </c>
      <c r="G73" s="12">
        <v>3</v>
      </c>
      <c r="H73" s="10">
        <v>0.9</v>
      </c>
      <c r="I73" s="12"/>
      <c r="J73" s="3"/>
      <c r="K73" s="3"/>
    </row>
    <row r="74" ht="15.75" spans="1:11">
      <c r="A74" s="11" t="s">
        <v>127</v>
      </c>
      <c r="B74" s="9">
        <f t="shared" si="4"/>
        <v>51.6</v>
      </c>
      <c r="C74" s="9">
        <f t="shared" si="5"/>
        <v>48.6</v>
      </c>
      <c r="D74" s="12">
        <v>3.6</v>
      </c>
      <c r="E74" s="12">
        <v>30</v>
      </c>
      <c r="F74" s="12">
        <v>15</v>
      </c>
      <c r="G74" s="12">
        <v>3</v>
      </c>
      <c r="H74" s="10">
        <v>0.9</v>
      </c>
      <c r="I74" s="12"/>
      <c r="J74" s="3"/>
      <c r="K74" s="3"/>
    </row>
    <row r="75" ht="15.75" spans="1:11">
      <c r="A75" s="11" t="s">
        <v>128</v>
      </c>
      <c r="B75" s="9">
        <f t="shared" si="4"/>
        <v>95</v>
      </c>
      <c r="C75" s="9">
        <f t="shared" si="5"/>
        <v>92</v>
      </c>
      <c r="D75" s="12">
        <v>17</v>
      </c>
      <c r="E75" s="12">
        <v>60</v>
      </c>
      <c r="F75" s="12">
        <v>15</v>
      </c>
      <c r="G75" s="12">
        <v>3</v>
      </c>
      <c r="H75" s="10">
        <v>0.9</v>
      </c>
      <c r="I75" s="12"/>
      <c r="J75" s="3"/>
      <c r="K75" s="3"/>
    </row>
    <row r="76" ht="15.75" spans="1:11">
      <c r="A76" s="11" t="s">
        <v>111</v>
      </c>
      <c r="B76" s="9">
        <f t="shared" si="4"/>
        <v>153</v>
      </c>
      <c r="C76" s="9">
        <f t="shared" si="5"/>
        <v>150</v>
      </c>
      <c r="D76" s="12">
        <v>40</v>
      </c>
      <c r="E76" s="12">
        <v>50</v>
      </c>
      <c r="F76" s="12">
        <v>60</v>
      </c>
      <c r="G76" s="12">
        <v>3</v>
      </c>
      <c r="H76" s="10">
        <v>0.9</v>
      </c>
      <c r="I76" s="12"/>
      <c r="J76" s="3"/>
      <c r="K76" s="3"/>
    </row>
    <row r="77" ht="15.75" spans="1:11">
      <c r="A77" s="11" t="s">
        <v>129</v>
      </c>
      <c r="B77" s="9">
        <f t="shared" si="4"/>
        <v>132</v>
      </c>
      <c r="C77" s="9">
        <f t="shared" si="5"/>
        <v>125</v>
      </c>
      <c r="D77" s="12">
        <v>50</v>
      </c>
      <c r="E77" s="12">
        <v>30</v>
      </c>
      <c r="F77" s="12">
        <v>45</v>
      </c>
      <c r="G77" s="12">
        <v>7</v>
      </c>
      <c r="H77" s="10">
        <v>0.9</v>
      </c>
      <c r="I77" s="12"/>
      <c r="J77" s="3"/>
      <c r="K77" s="3"/>
    </row>
    <row r="78" ht="15.75" spans="1:11">
      <c r="A78" s="11" t="s">
        <v>130</v>
      </c>
      <c r="B78" s="9">
        <f t="shared" si="4"/>
        <v>153</v>
      </c>
      <c r="C78" s="9">
        <f t="shared" si="5"/>
        <v>150</v>
      </c>
      <c r="D78" s="12">
        <v>15</v>
      </c>
      <c r="E78" s="12">
        <v>75</v>
      </c>
      <c r="F78" s="12">
        <v>60</v>
      </c>
      <c r="G78" s="12">
        <v>3</v>
      </c>
      <c r="H78" s="10">
        <v>0.9</v>
      </c>
      <c r="I78" s="12"/>
      <c r="J78" s="3"/>
      <c r="K78" s="3"/>
    </row>
    <row r="79" ht="15.75" spans="1:11">
      <c r="A79" s="11" t="s">
        <v>131</v>
      </c>
      <c r="B79" s="9">
        <f t="shared" si="4"/>
        <v>220.76</v>
      </c>
      <c r="C79" s="9">
        <f t="shared" si="5"/>
        <v>217.76</v>
      </c>
      <c r="D79" s="12">
        <v>41.76</v>
      </c>
      <c r="E79" s="12">
        <v>86</v>
      </c>
      <c r="F79" s="12">
        <v>90</v>
      </c>
      <c r="G79" s="12">
        <v>3</v>
      </c>
      <c r="H79" s="10">
        <v>0.9</v>
      </c>
      <c r="I79" s="12"/>
      <c r="J79" s="3"/>
      <c r="K79" s="3"/>
    </row>
    <row r="80" ht="15.75" spans="1:11">
      <c r="A80" s="11" t="s">
        <v>132</v>
      </c>
      <c r="B80" s="9">
        <f t="shared" si="4"/>
        <v>54</v>
      </c>
      <c r="C80" s="9">
        <f t="shared" si="5"/>
        <v>48</v>
      </c>
      <c r="D80" s="12">
        <v>3</v>
      </c>
      <c r="E80" s="12">
        <v>30</v>
      </c>
      <c r="F80" s="12">
        <v>15</v>
      </c>
      <c r="G80" s="12">
        <v>6</v>
      </c>
      <c r="H80" s="10">
        <v>0.9</v>
      </c>
      <c r="I80" s="12"/>
      <c r="J80" s="3"/>
      <c r="K80" s="3"/>
    </row>
    <row r="81" ht="15.75" spans="1:11">
      <c r="A81" s="11" t="s">
        <v>91</v>
      </c>
      <c r="B81" s="9">
        <f t="shared" si="4"/>
        <v>308</v>
      </c>
      <c r="C81" s="9">
        <f t="shared" si="5"/>
        <v>305</v>
      </c>
      <c r="D81" s="12">
        <v>150</v>
      </c>
      <c r="E81" s="12">
        <v>80</v>
      </c>
      <c r="F81" s="12">
        <v>75</v>
      </c>
      <c r="G81" s="12">
        <v>3</v>
      </c>
      <c r="H81" s="10">
        <v>0.9</v>
      </c>
      <c r="I81" s="12"/>
      <c r="J81" s="3"/>
      <c r="K81" s="3"/>
    </row>
    <row r="82" ht="15.75" spans="1:11">
      <c r="A82" s="11" t="s">
        <v>133</v>
      </c>
      <c r="B82" s="9">
        <f t="shared" si="4"/>
        <v>216</v>
      </c>
      <c r="C82" s="9">
        <f t="shared" si="5"/>
        <v>213</v>
      </c>
      <c r="D82" s="12">
        <v>53</v>
      </c>
      <c r="E82" s="12">
        <v>100</v>
      </c>
      <c r="F82" s="12">
        <v>60</v>
      </c>
      <c r="G82" s="12">
        <v>3</v>
      </c>
      <c r="H82" s="10">
        <v>0.9</v>
      </c>
      <c r="I82" s="12"/>
      <c r="J82" s="3"/>
      <c r="K82" s="3"/>
    </row>
    <row r="83" ht="15.75" spans="1:11">
      <c r="A83" s="11" t="s">
        <v>134</v>
      </c>
      <c r="B83" s="9">
        <f t="shared" si="4"/>
        <v>117</v>
      </c>
      <c r="C83" s="9">
        <f t="shared" si="5"/>
        <v>112</v>
      </c>
      <c r="D83" s="12">
        <v>19</v>
      </c>
      <c r="E83" s="12">
        <v>45</v>
      </c>
      <c r="F83" s="12">
        <v>45</v>
      </c>
      <c r="G83" s="12">
        <v>5</v>
      </c>
      <c r="H83" s="10">
        <v>0.9</v>
      </c>
      <c r="I83" s="12">
        <v>3</v>
      </c>
      <c r="J83" s="3"/>
      <c r="K83" s="3"/>
    </row>
    <row r="84" ht="15.75" spans="1:11">
      <c r="A84" s="11" t="s">
        <v>135</v>
      </c>
      <c r="B84" s="9">
        <f t="shared" si="4"/>
        <v>100</v>
      </c>
      <c r="C84" s="9">
        <f t="shared" si="5"/>
        <v>97</v>
      </c>
      <c r="D84" s="12">
        <v>27</v>
      </c>
      <c r="E84" s="12">
        <v>40</v>
      </c>
      <c r="F84" s="12">
        <v>30</v>
      </c>
      <c r="G84" s="12">
        <v>3</v>
      </c>
      <c r="H84" s="10">
        <v>0.9</v>
      </c>
      <c r="I84" s="12"/>
      <c r="J84" s="3"/>
      <c r="K84" s="3"/>
    </row>
    <row r="85" ht="15.75" spans="1:11">
      <c r="A85" s="11" t="s">
        <v>136</v>
      </c>
      <c r="B85" s="9">
        <f t="shared" si="4"/>
        <v>145</v>
      </c>
      <c r="C85" s="9">
        <f t="shared" si="5"/>
        <v>142</v>
      </c>
      <c r="D85" s="12">
        <v>32</v>
      </c>
      <c r="E85" s="12">
        <v>50</v>
      </c>
      <c r="F85" s="12">
        <v>60</v>
      </c>
      <c r="G85" s="12">
        <v>3</v>
      </c>
      <c r="H85" s="10">
        <v>0.9</v>
      </c>
      <c r="I85" s="12"/>
      <c r="J85" s="3"/>
      <c r="K85" s="3"/>
    </row>
    <row r="86" ht="15.75" spans="1:11">
      <c r="A86" s="11" t="s">
        <v>137</v>
      </c>
      <c r="B86" s="9">
        <f t="shared" si="4"/>
        <v>90</v>
      </c>
      <c r="C86" s="9">
        <f t="shared" si="5"/>
        <v>87</v>
      </c>
      <c r="D86" s="12">
        <v>2</v>
      </c>
      <c r="E86" s="12">
        <v>40</v>
      </c>
      <c r="F86" s="12">
        <v>45</v>
      </c>
      <c r="G86" s="12">
        <v>3</v>
      </c>
      <c r="H86" s="10">
        <v>0.9</v>
      </c>
      <c r="I86" s="12"/>
      <c r="J86" s="3"/>
      <c r="K86" s="3"/>
    </row>
    <row r="87" ht="15.75" spans="1:11">
      <c r="A87" s="11" t="s">
        <v>138</v>
      </c>
      <c r="B87" s="9">
        <f t="shared" si="4"/>
        <v>114</v>
      </c>
      <c r="C87" s="9">
        <f t="shared" si="5"/>
        <v>111</v>
      </c>
      <c r="D87" s="12">
        <v>36</v>
      </c>
      <c r="E87" s="12">
        <v>60</v>
      </c>
      <c r="F87" s="12">
        <v>15</v>
      </c>
      <c r="G87" s="12">
        <v>3</v>
      </c>
      <c r="H87" s="10">
        <v>0.9</v>
      </c>
      <c r="I87" s="12"/>
      <c r="J87" s="3"/>
      <c r="K87" s="3"/>
    </row>
    <row r="88" ht="15.75" spans="1:11">
      <c r="A88" s="11" t="s">
        <v>139</v>
      </c>
      <c r="B88" s="9">
        <f t="shared" si="4"/>
        <v>199</v>
      </c>
      <c r="C88" s="9">
        <f t="shared" si="5"/>
        <v>195</v>
      </c>
      <c r="D88" s="12">
        <v>45</v>
      </c>
      <c r="E88" s="12">
        <v>75</v>
      </c>
      <c r="F88" s="12">
        <v>75</v>
      </c>
      <c r="G88" s="12">
        <v>4</v>
      </c>
      <c r="H88" s="10">
        <v>0.9</v>
      </c>
      <c r="I88" s="12"/>
      <c r="J88" s="3"/>
      <c r="K88" s="3"/>
    </row>
    <row r="89" ht="15.75" spans="1:11">
      <c r="A89" s="11" t="s">
        <v>140</v>
      </c>
      <c r="B89" s="9">
        <f t="shared" si="4"/>
        <v>94</v>
      </c>
      <c r="C89" s="9">
        <f t="shared" si="5"/>
        <v>91</v>
      </c>
      <c r="D89" s="12">
        <v>11</v>
      </c>
      <c r="E89" s="12">
        <v>20</v>
      </c>
      <c r="F89" s="12">
        <v>60</v>
      </c>
      <c r="G89" s="12">
        <v>3</v>
      </c>
      <c r="H89" s="10">
        <v>0.9</v>
      </c>
      <c r="I89" s="12"/>
      <c r="J89" s="3"/>
      <c r="K89" s="3"/>
    </row>
    <row r="90" ht="15.75" spans="1:11">
      <c r="A90" s="11" t="s">
        <v>141</v>
      </c>
      <c r="B90" s="9">
        <f t="shared" si="4"/>
        <v>123</v>
      </c>
      <c r="C90" s="9">
        <f t="shared" si="5"/>
        <v>120</v>
      </c>
      <c r="D90" s="12">
        <v>25</v>
      </c>
      <c r="E90" s="12">
        <v>50</v>
      </c>
      <c r="F90" s="12">
        <v>45</v>
      </c>
      <c r="G90" s="12">
        <v>3</v>
      </c>
      <c r="H90" s="10">
        <v>0.9</v>
      </c>
      <c r="I90" s="12"/>
      <c r="J90" s="3"/>
      <c r="K90" s="3"/>
    </row>
    <row r="91" ht="15.75" spans="1:11">
      <c r="A91" s="11" t="s">
        <v>142</v>
      </c>
      <c r="B91" s="9">
        <f t="shared" si="4"/>
        <v>223</v>
      </c>
      <c r="C91" s="9">
        <f t="shared" si="5"/>
        <v>220</v>
      </c>
      <c r="D91" s="12">
        <v>40</v>
      </c>
      <c r="E91" s="12">
        <v>100</v>
      </c>
      <c r="F91" s="12">
        <v>60</v>
      </c>
      <c r="G91" s="12">
        <v>3</v>
      </c>
      <c r="H91" s="10">
        <v>0.9</v>
      </c>
      <c r="I91" s="12">
        <v>20</v>
      </c>
      <c r="J91" s="3"/>
      <c r="K91" s="3"/>
    </row>
    <row r="92" ht="15.75" spans="1:11">
      <c r="A92" s="11" t="s">
        <v>143</v>
      </c>
      <c r="B92" s="9">
        <f t="shared" si="4"/>
        <v>176</v>
      </c>
      <c r="C92" s="9">
        <f t="shared" si="5"/>
        <v>173</v>
      </c>
      <c r="D92" s="12">
        <v>18</v>
      </c>
      <c r="E92" s="12">
        <v>80</v>
      </c>
      <c r="F92" s="12">
        <v>75</v>
      </c>
      <c r="G92" s="12">
        <v>3</v>
      </c>
      <c r="H92" s="10">
        <v>0.9</v>
      </c>
      <c r="I92" s="12"/>
      <c r="J92" s="3"/>
      <c r="K92" s="3"/>
    </row>
    <row r="93" ht="15.75" spans="1:11">
      <c r="A93" s="11" t="s">
        <v>144</v>
      </c>
      <c r="B93" s="9">
        <f t="shared" si="4"/>
        <v>211</v>
      </c>
      <c r="C93" s="9">
        <f t="shared" si="5"/>
        <v>208</v>
      </c>
      <c r="D93" s="12">
        <v>43</v>
      </c>
      <c r="E93" s="12">
        <v>90</v>
      </c>
      <c r="F93" s="12">
        <v>75</v>
      </c>
      <c r="G93" s="12">
        <v>3</v>
      </c>
      <c r="H93" s="10">
        <v>0.9</v>
      </c>
      <c r="I93" s="12"/>
      <c r="J93" s="3"/>
      <c r="K93" s="3"/>
    </row>
    <row r="94" ht="15.75" spans="1:11">
      <c r="A94" s="11" t="s">
        <v>145</v>
      </c>
      <c r="B94" s="9">
        <f t="shared" si="4"/>
        <v>198.05</v>
      </c>
      <c r="C94" s="9">
        <f t="shared" si="5"/>
        <v>195.05</v>
      </c>
      <c r="D94" s="12">
        <v>47</v>
      </c>
      <c r="E94" s="12">
        <v>88.05</v>
      </c>
      <c r="F94" s="12">
        <v>60</v>
      </c>
      <c r="G94" s="12">
        <v>3</v>
      </c>
      <c r="H94" s="10">
        <v>0.9</v>
      </c>
      <c r="I94" s="12"/>
      <c r="J94" s="3"/>
      <c r="K94" s="3"/>
    </row>
    <row r="95" ht="15.75" spans="1:11">
      <c r="A95" s="11" t="s">
        <v>146</v>
      </c>
      <c r="B95" s="9">
        <f t="shared" si="4"/>
        <v>316</v>
      </c>
      <c r="C95" s="9">
        <f t="shared" si="5"/>
        <v>313</v>
      </c>
      <c r="D95" s="12">
        <v>155</v>
      </c>
      <c r="E95" s="12">
        <v>113</v>
      </c>
      <c r="F95" s="12">
        <v>45</v>
      </c>
      <c r="G95" s="12">
        <v>3</v>
      </c>
      <c r="H95" s="10">
        <v>0.9</v>
      </c>
      <c r="I95" s="12"/>
      <c r="J95" s="3"/>
      <c r="K95" s="3"/>
    </row>
    <row r="96" ht="15.75" spans="1:11">
      <c r="A96" s="11" t="s">
        <v>147</v>
      </c>
      <c r="B96" s="9">
        <f t="shared" si="4"/>
        <v>68</v>
      </c>
      <c r="C96" s="9">
        <f t="shared" si="5"/>
        <v>65</v>
      </c>
      <c r="D96" s="12">
        <v>16</v>
      </c>
      <c r="E96" s="12">
        <v>28</v>
      </c>
      <c r="F96" s="12">
        <v>15</v>
      </c>
      <c r="G96" s="12">
        <v>3</v>
      </c>
      <c r="H96" s="10">
        <v>0.9</v>
      </c>
      <c r="I96" s="12">
        <v>6</v>
      </c>
      <c r="J96" s="3"/>
      <c r="K96" s="3"/>
    </row>
    <row r="97" ht="15.75" spans="1:11">
      <c r="A97" s="11" t="s">
        <v>148</v>
      </c>
      <c r="B97" s="9">
        <f t="shared" si="4"/>
        <v>192</v>
      </c>
      <c r="C97" s="9">
        <f t="shared" si="5"/>
        <v>189</v>
      </c>
      <c r="D97" s="12">
        <v>29</v>
      </c>
      <c r="E97" s="12">
        <v>115</v>
      </c>
      <c r="F97" s="12">
        <v>45</v>
      </c>
      <c r="G97" s="12">
        <v>3</v>
      </c>
      <c r="H97" s="10">
        <v>0.9</v>
      </c>
      <c r="I97" s="12"/>
      <c r="J97" s="3"/>
      <c r="K97" s="3"/>
    </row>
    <row r="98" ht="15.75" spans="1:11">
      <c r="A98" s="11" t="s">
        <v>149</v>
      </c>
      <c r="B98" s="9">
        <f t="shared" si="4"/>
        <v>186</v>
      </c>
      <c r="C98" s="9">
        <f t="shared" si="5"/>
        <v>180</v>
      </c>
      <c r="D98" s="12">
        <v>40</v>
      </c>
      <c r="E98" s="12">
        <v>50</v>
      </c>
      <c r="F98" s="12">
        <v>90</v>
      </c>
      <c r="G98" s="12">
        <v>6</v>
      </c>
      <c r="H98" s="10">
        <v>0.9</v>
      </c>
      <c r="I98" s="12"/>
      <c r="J98" s="3"/>
      <c r="K98" s="3"/>
    </row>
    <row r="99" ht="15.75" spans="1:11">
      <c r="A99" s="11" t="s">
        <v>150</v>
      </c>
      <c r="B99" s="9">
        <f t="shared" si="4"/>
        <v>128</v>
      </c>
      <c r="C99" s="9">
        <f t="shared" si="5"/>
        <v>125</v>
      </c>
      <c r="D99" s="12">
        <v>35</v>
      </c>
      <c r="E99" s="12">
        <v>30</v>
      </c>
      <c r="F99" s="12">
        <v>60</v>
      </c>
      <c r="G99" s="12">
        <v>3</v>
      </c>
      <c r="H99" s="10">
        <v>0.9</v>
      </c>
      <c r="I99" s="12"/>
      <c r="J99" s="3"/>
      <c r="K99" s="3"/>
    </row>
    <row r="100" ht="15.75" spans="1:11">
      <c r="A100" s="11" t="s">
        <v>151</v>
      </c>
      <c r="B100" s="9">
        <f t="shared" si="4"/>
        <v>75.2</v>
      </c>
      <c r="C100" s="9">
        <f t="shared" si="5"/>
        <v>72.2</v>
      </c>
      <c r="D100" s="12">
        <v>7.2</v>
      </c>
      <c r="E100" s="12">
        <v>50</v>
      </c>
      <c r="F100" s="12">
        <v>15</v>
      </c>
      <c r="G100" s="12">
        <v>3</v>
      </c>
      <c r="H100" s="10">
        <v>0.9</v>
      </c>
      <c r="I100" s="12"/>
      <c r="J100" s="3"/>
      <c r="K100" s="3"/>
    </row>
    <row r="101" ht="15.75" spans="1:11">
      <c r="A101" s="11" t="s">
        <v>152</v>
      </c>
      <c r="B101" s="9">
        <f t="shared" si="4"/>
        <v>568</v>
      </c>
      <c r="C101" s="9">
        <f t="shared" si="5"/>
        <v>565</v>
      </c>
      <c r="D101" s="12">
        <v>270</v>
      </c>
      <c r="E101" s="12">
        <v>150</v>
      </c>
      <c r="F101" s="12">
        <v>45</v>
      </c>
      <c r="G101" s="12">
        <v>3</v>
      </c>
      <c r="H101" s="10">
        <v>0.9</v>
      </c>
      <c r="I101" s="12">
        <v>100</v>
      </c>
      <c r="J101" s="3"/>
      <c r="K101" s="3"/>
    </row>
    <row r="102" ht="15.75" spans="1:11">
      <c r="A102" s="11" t="s">
        <v>153</v>
      </c>
      <c r="B102" s="9">
        <f t="shared" si="4"/>
        <v>46</v>
      </c>
      <c r="C102" s="9">
        <f t="shared" si="5"/>
        <v>43</v>
      </c>
      <c r="D102" s="12"/>
      <c r="E102" s="12">
        <v>28</v>
      </c>
      <c r="F102" s="12">
        <v>15</v>
      </c>
      <c r="G102" s="12">
        <v>3</v>
      </c>
      <c r="H102" s="10">
        <v>0.9</v>
      </c>
      <c r="I102" s="12"/>
      <c r="J102" s="3"/>
      <c r="K102" s="3"/>
    </row>
    <row r="103" ht="15.75" spans="1:11">
      <c r="A103" s="11" t="s">
        <v>154</v>
      </c>
      <c r="B103" s="9">
        <f t="shared" ref="B103:B134" si="6">C103+G103</f>
        <v>168</v>
      </c>
      <c r="C103" s="9">
        <f t="shared" ref="C103:C134" si="7">D103+E103+F103+I103</f>
        <v>165</v>
      </c>
      <c r="D103" s="12">
        <v>30</v>
      </c>
      <c r="E103" s="12">
        <v>90</v>
      </c>
      <c r="F103" s="12">
        <v>45</v>
      </c>
      <c r="G103" s="12">
        <v>3</v>
      </c>
      <c r="H103" s="10">
        <v>0.9</v>
      </c>
      <c r="I103" s="12"/>
      <c r="J103" s="3"/>
      <c r="K103" s="3"/>
    </row>
    <row r="104" ht="15.75" spans="1:11">
      <c r="A104" s="11" t="s">
        <v>155</v>
      </c>
      <c r="B104" s="9">
        <f t="shared" si="6"/>
        <v>93</v>
      </c>
      <c r="C104" s="9">
        <f t="shared" si="7"/>
        <v>90</v>
      </c>
      <c r="D104" s="12">
        <v>15</v>
      </c>
      <c r="E104" s="12">
        <v>60</v>
      </c>
      <c r="F104" s="12">
        <v>15</v>
      </c>
      <c r="G104" s="12">
        <v>3</v>
      </c>
      <c r="H104" s="10">
        <v>0.9</v>
      </c>
      <c r="I104" s="12"/>
      <c r="J104" s="3"/>
      <c r="K104" s="3"/>
    </row>
    <row r="105" ht="15.75" spans="1:11">
      <c r="A105" s="11" t="s">
        <v>156</v>
      </c>
      <c r="B105" s="9">
        <f t="shared" si="6"/>
        <v>215.4</v>
      </c>
      <c r="C105" s="9">
        <f t="shared" si="7"/>
        <v>210</v>
      </c>
      <c r="D105" s="12">
        <v>43</v>
      </c>
      <c r="E105" s="12">
        <v>62</v>
      </c>
      <c r="F105" s="12">
        <v>105</v>
      </c>
      <c r="G105" s="12">
        <v>5.4</v>
      </c>
      <c r="H105" s="10">
        <v>0.9</v>
      </c>
      <c r="I105" s="12"/>
      <c r="J105" s="3"/>
      <c r="K105" s="3"/>
    </row>
    <row r="106" ht="15.75" spans="1:11">
      <c r="A106" s="11" t="s">
        <v>157</v>
      </c>
      <c r="B106" s="9">
        <f t="shared" si="6"/>
        <v>160</v>
      </c>
      <c r="C106" s="9">
        <f t="shared" si="7"/>
        <v>156</v>
      </c>
      <c r="D106" s="12">
        <v>28</v>
      </c>
      <c r="E106" s="12">
        <v>68</v>
      </c>
      <c r="F106" s="12">
        <v>60</v>
      </c>
      <c r="G106" s="12">
        <v>4</v>
      </c>
      <c r="H106" s="10">
        <v>0.9</v>
      </c>
      <c r="I106" s="12"/>
      <c r="J106" s="3"/>
      <c r="K106" s="3"/>
    </row>
    <row r="107" ht="15.75" spans="1:11">
      <c r="A107" s="11" t="s">
        <v>158</v>
      </c>
      <c r="B107" s="9">
        <f t="shared" si="6"/>
        <v>144</v>
      </c>
      <c r="C107" s="9">
        <f t="shared" si="7"/>
        <v>140</v>
      </c>
      <c r="D107" s="12">
        <v>37</v>
      </c>
      <c r="E107" s="12">
        <v>43</v>
      </c>
      <c r="F107" s="12">
        <v>60</v>
      </c>
      <c r="G107" s="12">
        <v>4</v>
      </c>
      <c r="H107" s="10">
        <v>0.9</v>
      </c>
      <c r="I107" s="12"/>
      <c r="J107" s="3"/>
      <c r="K107" s="3"/>
    </row>
    <row r="108" ht="15.75" spans="1:11">
      <c r="A108" s="11" t="s">
        <v>93</v>
      </c>
      <c r="B108" s="9">
        <f t="shared" si="6"/>
        <v>107</v>
      </c>
      <c r="C108" s="9">
        <f t="shared" si="7"/>
        <v>104</v>
      </c>
      <c r="D108" s="12">
        <v>24</v>
      </c>
      <c r="E108" s="12">
        <v>20</v>
      </c>
      <c r="F108" s="12">
        <v>60</v>
      </c>
      <c r="G108" s="12">
        <v>3</v>
      </c>
      <c r="H108" s="10">
        <v>0.9</v>
      </c>
      <c r="I108" s="12"/>
      <c r="J108" s="3"/>
      <c r="K108" s="3"/>
    </row>
    <row r="109" ht="15.75" spans="1:11">
      <c r="A109" s="11" t="s">
        <v>159</v>
      </c>
      <c r="B109" s="9">
        <f t="shared" si="6"/>
        <v>148</v>
      </c>
      <c r="C109" s="9">
        <f t="shared" si="7"/>
        <v>145</v>
      </c>
      <c r="D109" s="12">
        <v>15</v>
      </c>
      <c r="E109" s="12">
        <v>100</v>
      </c>
      <c r="F109" s="12">
        <v>30</v>
      </c>
      <c r="G109" s="12">
        <v>3</v>
      </c>
      <c r="H109" s="10">
        <v>0.9</v>
      </c>
      <c r="I109" s="12"/>
      <c r="J109" s="3"/>
      <c r="K109" s="3"/>
    </row>
    <row r="110" ht="15.75" spans="1:11">
      <c r="A110" s="11" t="s">
        <v>160</v>
      </c>
      <c r="B110" s="9">
        <f t="shared" si="6"/>
        <v>83</v>
      </c>
      <c r="C110" s="9">
        <f t="shared" si="7"/>
        <v>80</v>
      </c>
      <c r="D110" s="12">
        <v>10</v>
      </c>
      <c r="E110" s="12">
        <v>40</v>
      </c>
      <c r="F110" s="12">
        <v>30</v>
      </c>
      <c r="G110" s="12">
        <v>3</v>
      </c>
      <c r="H110" s="10">
        <v>0.9</v>
      </c>
      <c r="I110" s="12"/>
      <c r="J110" s="3"/>
      <c r="K110" s="3"/>
    </row>
    <row r="111" ht="15.75" spans="1:11">
      <c r="A111" s="11" t="s">
        <v>161</v>
      </c>
      <c r="B111" s="9">
        <f t="shared" si="6"/>
        <v>283</v>
      </c>
      <c r="C111" s="9">
        <f t="shared" si="7"/>
        <v>280</v>
      </c>
      <c r="D111" s="12">
        <v>90</v>
      </c>
      <c r="E111" s="12">
        <v>100</v>
      </c>
      <c r="F111" s="12">
        <v>90</v>
      </c>
      <c r="G111" s="12">
        <v>3</v>
      </c>
      <c r="H111" s="10">
        <v>0.9</v>
      </c>
      <c r="I111" s="12"/>
      <c r="J111" s="3"/>
      <c r="K111" s="3"/>
    </row>
    <row r="112" ht="15.75" spans="1:11">
      <c r="A112" s="11" t="s">
        <v>162</v>
      </c>
      <c r="B112" s="9">
        <f t="shared" si="6"/>
        <v>234</v>
      </c>
      <c r="C112" s="9">
        <f t="shared" si="7"/>
        <v>231</v>
      </c>
      <c r="D112" s="12">
        <v>38</v>
      </c>
      <c r="E112" s="12">
        <v>100</v>
      </c>
      <c r="F112" s="12">
        <v>90</v>
      </c>
      <c r="G112" s="12">
        <v>3</v>
      </c>
      <c r="H112" s="10">
        <v>0.9</v>
      </c>
      <c r="I112" s="12">
        <v>3</v>
      </c>
      <c r="J112" s="3"/>
      <c r="K112" s="3"/>
    </row>
    <row r="113" ht="15.75" spans="1:11">
      <c r="A113" s="11" t="s">
        <v>163</v>
      </c>
      <c r="B113" s="9">
        <f t="shared" si="6"/>
        <v>178</v>
      </c>
      <c r="C113" s="9">
        <f t="shared" si="7"/>
        <v>175</v>
      </c>
      <c r="D113" s="12">
        <v>30</v>
      </c>
      <c r="E113" s="12">
        <v>100</v>
      </c>
      <c r="F113" s="12">
        <v>45</v>
      </c>
      <c r="G113" s="12">
        <v>3</v>
      </c>
      <c r="H113" s="10">
        <v>0.9</v>
      </c>
      <c r="I113" s="12"/>
      <c r="J113" s="3"/>
      <c r="K113" s="3"/>
    </row>
    <row r="114" ht="15.75" spans="1:11">
      <c r="A114" s="11" t="s">
        <v>164</v>
      </c>
      <c r="B114" s="9">
        <f t="shared" si="6"/>
        <v>81.6</v>
      </c>
      <c r="C114" s="9">
        <f t="shared" si="7"/>
        <v>78.6</v>
      </c>
      <c r="D114" s="12">
        <v>3.6</v>
      </c>
      <c r="E114" s="12">
        <v>60</v>
      </c>
      <c r="F114" s="12">
        <v>15</v>
      </c>
      <c r="G114" s="12">
        <v>3</v>
      </c>
      <c r="H114" s="10">
        <v>0.9</v>
      </c>
      <c r="I114" s="12"/>
      <c r="J114" s="3"/>
      <c r="K114" s="3"/>
    </row>
    <row r="115" ht="15.75" spans="1:11">
      <c r="A115" s="11" t="s">
        <v>165</v>
      </c>
      <c r="B115" s="9">
        <f t="shared" si="6"/>
        <v>169.4</v>
      </c>
      <c r="C115" s="9">
        <f t="shared" si="7"/>
        <v>166.4</v>
      </c>
      <c r="D115" s="12">
        <v>26.4</v>
      </c>
      <c r="E115" s="12">
        <v>110</v>
      </c>
      <c r="F115" s="12">
        <v>30</v>
      </c>
      <c r="G115" s="12">
        <v>3</v>
      </c>
      <c r="H115" s="10">
        <v>0.9</v>
      </c>
      <c r="I115" s="12"/>
      <c r="J115" s="3"/>
      <c r="K115" s="3"/>
    </row>
    <row r="116" ht="15.75" spans="1:11">
      <c r="A116" s="11" t="s">
        <v>166</v>
      </c>
      <c r="B116" s="9">
        <f t="shared" si="6"/>
        <v>156</v>
      </c>
      <c r="C116" s="9">
        <f t="shared" si="7"/>
        <v>153</v>
      </c>
      <c r="D116" s="12">
        <v>13</v>
      </c>
      <c r="E116" s="12">
        <v>80</v>
      </c>
      <c r="F116" s="12">
        <v>60</v>
      </c>
      <c r="G116" s="12">
        <v>3</v>
      </c>
      <c r="H116" s="10">
        <v>0.9</v>
      </c>
      <c r="I116" s="12"/>
      <c r="J116" s="3"/>
      <c r="K116" s="3"/>
    </row>
    <row r="117" ht="15.75" spans="1:11">
      <c r="A117" s="11" t="s">
        <v>167</v>
      </c>
      <c r="B117" s="9">
        <f t="shared" si="6"/>
        <v>115</v>
      </c>
      <c r="C117" s="9">
        <f t="shared" si="7"/>
        <v>112</v>
      </c>
      <c r="D117" s="12">
        <v>23</v>
      </c>
      <c r="E117" s="12">
        <v>44</v>
      </c>
      <c r="F117" s="12">
        <v>45</v>
      </c>
      <c r="G117" s="12">
        <v>3</v>
      </c>
      <c r="H117" s="10">
        <v>0.9</v>
      </c>
      <c r="I117" s="12"/>
      <c r="J117" s="3"/>
      <c r="K117" s="3"/>
    </row>
    <row r="118" ht="15.75" spans="1:11">
      <c r="A118" s="11" t="s">
        <v>168</v>
      </c>
      <c r="B118" s="9">
        <f t="shared" si="6"/>
        <v>115</v>
      </c>
      <c r="C118" s="9">
        <f t="shared" si="7"/>
        <v>112</v>
      </c>
      <c r="D118" s="12">
        <v>20</v>
      </c>
      <c r="E118" s="12">
        <v>47</v>
      </c>
      <c r="F118" s="12">
        <v>45</v>
      </c>
      <c r="G118" s="12">
        <v>3</v>
      </c>
      <c r="H118" s="10">
        <v>0.9</v>
      </c>
      <c r="I118" s="12"/>
      <c r="J118" s="3"/>
      <c r="K118" s="3"/>
    </row>
    <row r="119" ht="15.75" spans="1:11">
      <c r="A119" s="11" t="s">
        <v>169</v>
      </c>
      <c r="B119" s="9">
        <f t="shared" si="6"/>
        <v>169</v>
      </c>
      <c r="C119" s="9">
        <f t="shared" si="7"/>
        <v>164</v>
      </c>
      <c r="D119" s="12">
        <v>50</v>
      </c>
      <c r="E119" s="12">
        <v>54</v>
      </c>
      <c r="F119" s="12">
        <v>60</v>
      </c>
      <c r="G119" s="12">
        <v>5</v>
      </c>
      <c r="H119" s="10">
        <v>0.9</v>
      </c>
      <c r="I119" s="12"/>
      <c r="J119" s="3"/>
      <c r="K119" s="3"/>
    </row>
    <row r="120" ht="15.75" spans="1:11">
      <c r="A120" s="11" t="s">
        <v>170</v>
      </c>
      <c r="B120" s="9">
        <f t="shared" si="6"/>
        <v>115</v>
      </c>
      <c r="C120" s="9">
        <f t="shared" si="7"/>
        <v>112</v>
      </c>
      <c r="D120" s="12">
        <v>38</v>
      </c>
      <c r="E120" s="12">
        <v>44</v>
      </c>
      <c r="F120" s="12">
        <v>30</v>
      </c>
      <c r="G120" s="12">
        <v>3</v>
      </c>
      <c r="H120" s="10">
        <v>0.9</v>
      </c>
      <c r="I120" s="12"/>
      <c r="J120" s="3"/>
      <c r="K120" s="3"/>
    </row>
    <row r="121" ht="15.75" spans="1:11">
      <c r="A121" s="11" t="s">
        <v>171</v>
      </c>
      <c r="B121" s="9">
        <f t="shared" si="6"/>
        <v>223</v>
      </c>
      <c r="C121" s="9">
        <f t="shared" si="7"/>
        <v>220</v>
      </c>
      <c r="D121" s="12">
        <v>45</v>
      </c>
      <c r="E121" s="12">
        <v>100</v>
      </c>
      <c r="F121" s="12">
        <v>75</v>
      </c>
      <c r="G121" s="12">
        <v>3</v>
      </c>
      <c r="H121" s="10">
        <v>0.9</v>
      </c>
      <c r="I121" s="12"/>
      <c r="J121" s="3"/>
      <c r="K121" s="3"/>
    </row>
    <row r="122" ht="15.75" spans="1:11">
      <c r="A122" s="11" t="s">
        <v>172</v>
      </c>
      <c r="B122" s="9">
        <f t="shared" si="6"/>
        <v>176</v>
      </c>
      <c r="C122" s="9">
        <f t="shared" si="7"/>
        <v>170</v>
      </c>
      <c r="D122" s="12">
        <v>20</v>
      </c>
      <c r="E122" s="12">
        <v>60</v>
      </c>
      <c r="F122" s="12">
        <v>30</v>
      </c>
      <c r="G122" s="12">
        <v>6</v>
      </c>
      <c r="H122" s="10">
        <v>0.9</v>
      </c>
      <c r="I122" s="12">
        <v>60</v>
      </c>
      <c r="J122" s="3"/>
      <c r="K122" s="3"/>
    </row>
    <row r="123" ht="15.75" spans="1:11">
      <c r="A123" s="11" t="s">
        <v>173</v>
      </c>
      <c r="B123" s="9">
        <f t="shared" si="6"/>
        <v>421</v>
      </c>
      <c r="C123" s="9">
        <f t="shared" si="7"/>
        <v>417</v>
      </c>
      <c r="D123" s="12">
        <v>255</v>
      </c>
      <c r="E123" s="12">
        <v>72</v>
      </c>
      <c r="F123" s="12">
        <v>90</v>
      </c>
      <c r="G123" s="12">
        <v>4</v>
      </c>
      <c r="H123" s="10">
        <v>0.9</v>
      </c>
      <c r="I123" s="12"/>
      <c r="J123" s="3"/>
      <c r="K123" s="3"/>
    </row>
    <row r="124" ht="15.75" spans="1:11">
      <c r="A124" s="11" t="s">
        <v>174</v>
      </c>
      <c r="B124" s="9">
        <f t="shared" si="6"/>
        <v>135.5</v>
      </c>
      <c r="C124" s="9">
        <f t="shared" si="7"/>
        <v>132.5</v>
      </c>
      <c r="D124" s="12">
        <v>12.5</v>
      </c>
      <c r="E124" s="12">
        <v>60</v>
      </c>
      <c r="F124" s="12">
        <v>60</v>
      </c>
      <c r="G124" s="12">
        <v>3</v>
      </c>
      <c r="H124" s="10">
        <v>0.9</v>
      </c>
      <c r="I124" s="12"/>
      <c r="J124" s="3"/>
      <c r="K124" s="3"/>
    </row>
    <row r="125" ht="15.75" spans="1:11">
      <c r="A125" s="11" t="s">
        <v>175</v>
      </c>
      <c r="B125" s="9">
        <f t="shared" si="6"/>
        <v>118</v>
      </c>
      <c r="C125" s="9">
        <f t="shared" si="7"/>
        <v>115</v>
      </c>
      <c r="D125" s="12">
        <v>15</v>
      </c>
      <c r="E125" s="12">
        <v>40</v>
      </c>
      <c r="F125" s="12">
        <v>60</v>
      </c>
      <c r="G125" s="12">
        <v>3</v>
      </c>
      <c r="H125" s="10">
        <v>0.9</v>
      </c>
      <c r="I125" s="12"/>
      <c r="J125" s="3"/>
      <c r="K125" s="3"/>
    </row>
    <row r="126" ht="15.75" spans="1:11">
      <c r="A126" s="11" t="s">
        <v>176</v>
      </c>
      <c r="B126" s="9">
        <f t="shared" si="6"/>
        <v>148</v>
      </c>
      <c r="C126" s="9">
        <f t="shared" si="7"/>
        <v>145</v>
      </c>
      <c r="D126" s="12">
        <v>20</v>
      </c>
      <c r="E126" s="12">
        <v>80</v>
      </c>
      <c r="F126" s="12">
        <v>45</v>
      </c>
      <c r="G126" s="12">
        <v>3</v>
      </c>
      <c r="H126" s="10">
        <v>0.9</v>
      </c>
      <c r="I126" s="12"/>
      <c r="J126" s="3"/>
      <c r="K126" s="3"/>
    </row>
    <row r="127" ht="15.75" spans="1:11">
      <c r="A127" s="11" t="s">
        <v>177</v>
      </c>
      <c r="B127" s="9">
        <f t="shared" si="6"/>
        <v>121</v>
      </c>
      <c r="C127" s="9">
        <f t="shared" si="7"/>
        <v>115</v>
      </c>
      <c r="D127" s="12">
        <v>30</v>
      </c>
      <c r="E127" s="12">
        <v>40</v>
      </c>
      <c r="F127" s="12">
        <v>45</v>
      </c>
      <c r="G127" s="12">
        <v>6</v>
      </c>
      <c r="H127" s="10">
        <v>0.9</v>
      </c>
      <c r="I127" s="12"/>
      <c r="J127" s="3"/>
      <c r="K127" s="3"/>
    </row>
    <row r="128" ht="15.75" spans="1:11">
      <c r="A128" s="11" t="s">
        <v>178</v>
      </c>
      <c r="B128" s="9">
        <f t="shared" si="6"/>
        <v>140</v>
      </c>
      <c r="C128" s="9">
        <f t="shared" si="7"/>
        <v>129</v>
      </c>
      <c r="D128" s="12">
        <v>10</v>
      </c>
      <c r="E128" s="12">
        <v>74</v>
      </c>
      <c r="F128" s="12">
        <v>45</v>
      </c>
      <c r="G128" s="12">
        <v>11</v>
      </c>
      <c r="H128" s="10">
        <v>0.9</v>
      </c>
      <c r="I128" s="12"/>
      <c r="J128" s="3"/>
      <c r="K128" s="3"/>
    </row>
    <row r="129" ht="15.75" spans="1:11">
      <c r="A129" s="11" t="s">
        <v>179</v>
      </c>
      <c r="B129" s="9">
        <f t="shared" si="6"/>
        <v>133</v>
      </c>
      <c r="C129" s="9">
        <f t="shared" si="7"/>
        <v>130</v>
      </c>
      <c r="D129" s="12">
        <v>50</v>
      </c>
      <c r="E129" s="12">
        <v>50</v>
      </c>
      <c r="F129" s="12">
        <v>30</v>
      </c>
      <c r="G129" s="12">
        <v>3</v>
      </c>
      <c r="H129" s="10">
        <v>0.9</v>
      </c>
      <c r="I129" s="12"/>
      <c r="J129" s="3"/>
      <c r="K129" s="3"/>
    </row>
    <row r="130" ht="15.75" spans="1:11">
      <c r="A130" s="11" t="s">
        <v>180</v>
      </c>
      <c r="B130" s="9">
        <f t="shared" si="6"/>
        <v>146</v>
      </c>
      <c r="C130" s="9">
        <f t="shared" si="7"/>
        <v>143</v>
      </c>
      <c r="D130" s="12">
        <v>18</v>
      </c>
      <c r="E130" s="12">
        <v>80</v>
      </c>
      <c r="F130" s="12">
        <v>45</v>
      </c>
      <c r="G130" s="12">
        <v>3</v>
      </c>
      <c r="H130" s="10">
        <v>0.9</v>
      </c>
      <c r="I130" s="12"/>
      <c r="J130" s="3"/>
      <c r="K130" s="3"/>
    </row>
    <row r="131" ht="15.75" spans="1:11">
      <c r="A131" s="11" t="s">
        <v>181</v>
      </c>
      <c r="B131" s="9">
        <f t="shared" si="6"/>
        <v>258</v>
      </c>
      <c r="C131" s="9">
        <f t="shared" si="7"/>
        <v>255</v>
      </c>
      <c r="D131" s="12">
        <v>30</v>
      </c>
      <c r="E131" s="12">
        <v>80</v>
      </c>
      <c r="F131" s="12">
        <v>45</v>
      </c>
      <c r="G131" s="12">
        <v>3</v>
      </c>
      <c r="H131" s="10">
        <v>0.9</v>
      </c>
      <c r="I131" s="12">
        <v>100</v>
      </c>
      <c r="J131" s="3"/>
      <c r="K131" s="3"/>
    </row>
    <row r="132" ht="15.75" spans="1:11">
      <c r="A132" s="11" t="s">
        <v>182</v>
      </c>
      <c r="B132" s="9">
        <f t="shared" si="6"/>
        <v>111</v>
      </c>
      <c r="C132" s="9">
        <f t="shared" si="7"/>
        <v>108</v>
      </c>
      <c r="D132" s="12">
        <v>13</v>
      </c>
      <c r="E132" s="12">
        <v>50</v>
      </c>
      <c r="F132" s="12">
        <v>45</v>
      </c>
      <c r="G132" s="12">
        <v>3</v>
      </c>
      <c r="H132" s="10">
        <v>0.9</v>
      </c>
      <c r="I132" s="12"/>
      <c r="J132" s="3"/>
      <c r="K132" s="3"/>
    </row>
    <row r="133" ht="15.75" spans="1:11">
      <c r="A133" s="13" t="s">
        <v>183</v>
      </c>
      <c r="B133" s="9">
        <f t="shared" si="6"/>
        <v>139</v>
      </c>
      <c r="C133" s="9">
        <f t="shared" si="7"/>
        <v>135</v>
      </c>
      <c r="D133" s="12">
        <v>25</v>
      </c>
      <c r="E133" s="12">
        <v>80</v>
      </c>
      <c r="F133" s="12">
        <v>30</v>
      </c>
      <c r="G133" s="12">
        <v>4</v>
      </c>
      <c r="H133" s="10">
        <v>0.9</v>
      </c>
      <c r="I133" s="12"/>
      <c r="J133" s="3"/>
      <c r="K133" s="3"/>
    </row>
    <row r="134" ht="15.75" spans="1:11">
      <c r="A134" s="11" t="s">
        <v>184</v>
      </c>
      <c r="B134" s="9">
        <f t="shared" si="6"/>
        <v>78</v>
      </c>
      <c r="C134" s="9">
        <f t="shared" si="7"/>
        <v>75</v>
      </c>
      <c r="D134" s="12">
        <v>10</v>
      </c>
      <c r="E134" s="12">
        <v>50</v>
      </c>
      <c r="F134" s="12">
        <v>15</v>
      </c>
      <c r="G134" s="12">
        <v>3</v>
      </c>
      <c r="H134" s="10">
        <v>0.9</v>
      </c>
      <c r="I134" s="12"/>
      <c r="J134" s="3"/>
      <c r="K134" s="3"/>
    </row>
    <row r="135" ht="15.75" spans="1:11">
      <c r="A135" s="11" t="s">
        <v>185</v>
      </c>
      <c r="B135" s="9">
        <f t="shared" ref="B135:B154" si="8">C135+G135</f>
        <v>103</v>
      </c>
      <c r="C135" s="9">
        <f t="shared" ref="C135:C154" si="9">D135+E135+F135+I135</f>
        <v>100</v>
      </c>
      <c r="D135" s="12">
        <v>15</v>
      </c>
      <c r="E135" s="12">
        <v>70</v>
      </c>
      <c r="F135" s="12">
        <v>15</v>
      </c>
      <c r="G135" s="12">
        <v>3</v>
      </c>
      <c r="H135" s="10">
        <v>0.9</v>
      </c>
      <c r="I135" s="12"/>
      <c r="J135" s="3"/>
      <c r="K135" s="3"/>
    </row>
    <row r="136" ht="15.75" spans="1:11">
      <c r="A136" s="11" t="s">
        <v>186</v>
      </c>
      <c r="B136" s="9">
        <f t="shared" si="8"/>
        <v>115</v>
      </c>
      <c r="C136" s="9">
        <f t="shared" si="9"/>
        <v>112</v>
      </c>
      <c r="D136" s="12">
        <v>34</v>
      </c>
      <c r="E136" s="12">
        <v>48</v>
      </c>
      <c r="F136" s="12">
        <v>30</v>
      </c>
      <c r="G136" s="12">
        <v>3</v>
      </c>
      <c r="H136" s="10">
        <v>0.9</v>
      </c>
      <c r="I136" s="12"/>
      <c r="J136" s="3"/>
      <c r="K136" s="3"/>
    </row>
    <row r="137" ht="15.75" spans="1:11">
      <c r="A137" s="11" t="s">
        <v>187</v>
      </c>
      <c r="B137" s="9">
        <f t="shared" si="8"/>
        <v>188</v>
      </c>
      <c r="C137" s="9">
        <f t="shared" si="9"/>
        <v>184</v>
      </c>
      <c r="D137" s="12">
        <v>54</v>
      </c>
      <c r="E137" s="12">
        <v>70</v>
      </c>
      <c r="F137" s="12">
        <v>60</v>
      </c>
      <c r="G137" s="12">
        <v>4</v>
      </c>
      <c r="H137" s="10">
        <v>0.9</v>
      </c>
      <c r="I137" s="12"/>
      <c r="J137" s="3"/>
      <c r="K137" s="3"/>
    </row>
    <row r="138" ht="15.75" spans="1:11">
      <c r="A138" s="11" t="s">
        <v>188</v>
      </c>
      <c r="B138" s="9">
        <f t="shared" si="8"/>
        <v>101</v>
      </c>
      <c r="C138" s="9">
        <f t="shared" si="9"/>
        <v>98</v>
      </c>
      <c r="D138" s="12">
        <v>8</v>
      </c>
      <c r="E138" s="12">
        <v>60</v>
      </c>
      <c r="F138" s="12">
        <v>30</v>
      </c>
      <c r="G138" s="12">
        <v>3</v>
      </c>
      <c r="H138" s="10">
        <v>0.9</v>
      </c>
      <c r="I138" s="12"/>
      <c r="J138" s="3"/>
      <c r="K138" s="3"/>
    </row>
    <row r="139" ht="15.75" spans="1:11">
      <c r="A139" s="11" t="s">
        <v>189</v>
      </c>
      <c r="B139" s="9">
        <f t="shared" si="8"/>
        <v>62</v>
      </c>
      <c r="C139" s="9">
        <f t="shared" si="9"/>
        <v>59</v>
      </c>
      <c r="D139" s="12">
        <v>4</v>
      </c>
      <c r="E139" s="12">
        <v>40</v>
      </c>
      <c r="F139" s="12">
        <v>15</v>
      </c>
      <c r="G139" s="12">
        <v>3</v>
      </c>
      <c r="H139" s="10">
        <v>0.9</v>
      </c>
      <c r="I139" s="12"/>
      <c r="J139" s="3"/>
      <c r="K139" s="3"/>
    </row>
    <row r="140" ht="15.75" spans="1:11">
      <c r="A140" s="11" t="s">
        <v>190</v>
      </c>
      <c r="B140" s="9">
        <f t="shared" si="8"/>
        <v>179</v>
      </c>
      <c r="C140" s="9">
        <f t="shared" si="9"/>
        <v>175</v>
      </c>
      <c r="D140" s="12">
        <v>30</v>
      </c>
      <c r="E140" s="12">
        <v>70</v>
      </c>
      <c r="F140" s="12">
        <v>75</v>
      </c>
      <c r="G140" s="12">
        <v>4</v>
      </c>
      <c r="H140" s="10">
        <v>0.9</v>
      </c>
      <c r="I140" s="12"/>
      <c r="J140" s="3"/>
      <c r="K140" s="3"/>
    </row>
    <row r="141" ht="15.75" spans="1:11">
      <c r="A141" s="11" t="s">
        <v>191</v>
      </c>
      <c r="B141" s="9">
        <f t="shared" si="8"/>
        <v>96</v>
      </c>
      <c r="C141" s="9">
        <f t="shared" si="9"/>
        <v>93</v>
      </c>
      <c r="D141" s="12">
        <v>18</v>
      </c>
      <c r="E141" s="12">
        <v>60</v>
      </c>
      <c r="F141" s="12">
        <v>15</v>
      </c>
      <c r="G141" s="12">
        <v>3</v>
      </c>
      <c r="H141" s="10">
        <v>0.9</v>
      </c>
      <c r="I141" s="12"/>
      <c r="J141" s="3"/>
      <c r="K141" s="3"/>
    </row>
    <row r="142" ht="15.75" spans="1:11">
      <c r="A142" s="11" t="s">
        <v>192</v>
      </c>
      <c r="B142" s="9">
        <f t="shared" si="8"/>
        <v>249</v>
      </c>
      <c r="C142" s="9">
        <f t="shared" si="9"/>
        <v>245</v>
      </c>
      <c r="D142" s="12">
        <v>120</v>
      </c>
      <c r="E142" s="12">
        <v>80</v>
      </c>
      <c r="F142" s="12">
        <v>45</v>
      </c>
      <c r="G142" s="12">
        <v>4</v>
      </c>
      <c r="H142" s="10">
        <v>0.9</v>
      </c>
      <c r="I142" s="12"/>
      <c r="J142" s="3"/>
      <c r="K142" s="3"/>
    </row>
    <row r="143" ht="15.75" spans="1:11">
      <c r="A143" s="11" t="s">
        <v>193</v>
      </c>
      <c r="B143" s="9">
        <f t="shared" si="8"/>
        <v>165</v>
      </c>
      <c r="C143" s="9">
        <f t="shared" si="9"/>
        <v>162</v>
      </c>
      <c r="D143" s="12">
        <v>22</v>
      </c>
      <c r="E143" s="12">
        <v>80</v>
      </c>
      <c r="F143" s="12">
        <v>60</v>
      </c>
      <c r="G143" s="12">
        <v>3</v>
      </c>
      <c r="H143" s="10">
        <v>0.9</v>
      </c>
      <c r="I143" s="12"/>
      <c r="J143" s="3"/>
      <c r="K143" s="3"/>
    </row>
    <row r="144" ht="15.75" spans="1:11">
      <c r="A144" s="11" t="s">
        <v>194</v>
      </c>
      <c r="B144" s="9">
        <f t="shared" si="8"/>
        <v>93</v>
      </c>
      <c r="C144" s="9">
        <f t="shared" si="9"/>
        <v>90</v>
      </c>
      <c r="D144" s="12">
        <v>10</v>
      </c>
      <c r="E144" s="12">
        <v>50</v>
      </c>
      <c r="F144" s="12">
        <v>30</v>
      </c>
      <c r="G144" s="12">
        <v>3</v>
      </c>
      <c r="H144" s="10">
        <v>0.9</v>
      </c>
      <c r="I144" s="12"/>
      <c r="J144" s="3"/>
      <c r="K144" s="3"/>
    </row>
    <row r="145" ht="15.75" spans="1:11">
      <c r="A145" s="11" t="s">
        <v>195</v>
      </c>
      <c r="B145" s="9">
        <f t="shared" si="8"/>
        <v>84</v>
      </c>
      <c r="C145" s="9">
        <f t="shared" si="9"/>
        <v>81</v>
      </c>
      <c r="D145" s="12">
        <v>11</v>
      </c>
      <c r="E145" s="12">
        <v>40</v>
      </c>
      <c r="F145" s="12">
        <v>30</v>
      </c>
      <c r="G145" s="12">
        <v>3</v>
      </c>
      <c r="H145" s="10">
        <v>0.9</v>
      </c>
      <c r="I145" s="12"/>
      <c r="J145" s="3"/>
      <c r="K145" s="3"/>
    </row>
    <row r="146" ht="15.75" spans="1:11">
      <c r="A146" s="11" t="s">
        <v>196</v>
      </c>
      <c r="B146" s="9">
        <f t="shared" si="8"/>
        <v>144</v>
      </c>
      <c r="C146" s="9">
        <f t="shared" si="9"/>
        <v>140</v>
      </c>
      <c r="D146" s="12">
        <v>20</v>
      </c>
      <c r="E146" s="12">
        <v>60</v>
      </c>
      <c r="F146" s="12">
        <v>60</v>
      </c>
      <c r="G146" s="12">
        <v>4</v>
      </c>
      <c r="H146" s="10">
        <v>0.9</v>
      </c>
      <c r="I146" s="12"/>
      <c r="J146" s="3"/>
      <c r="K146" s="3"/>
    </row>
    <row r="147" ht="15.75" spans="1:11">
      <c r="A147" s="11" t="s">
        <v>197</v>
      </c>
      <c r="B147" s="9">
        <f t="shared" si="8"/>
        <v>79</v>
      </c>
      <c r="C147" s="9">
        <f t="shared" si="9"/>
        <v>76</v>
      </c>
      <c r="D147" s="12">
        <v>16</v>
      </c>
      <c r="E147" s="12">
        <v>45</v>
      </c>
      <c r="F147" s="12">
        <v>15</v>
      </c>
      <c r="G147" s="12">
        <v>3</v>
      </c>
      <c r="H147" s="10">
        <v>0.9</v>
      </c>
      <c r="I147" s="12"/>
      <c r="J147" s="3"/>
      <c r="K147" s="3"/>
    </row>
    <row r="148" ht="15.75" spans="1:11">
      <c r="A148" s="11" t="s">
        <v>198</v>
      </c>
      <c r="B148" s="9">
        <f t="shared" si="8"/>
        <v>148</v>
      </c>
      <c r="C148" s="9">
        <f t="shared" si="9"/>
        <v>145</v>
      </c>
      <c r="D148" s="12">
        <v>20</v>
      </c>
      <c r="E148" s="12">
        <v>50</v>
      </c>
      <c r="F148" s="12">
        <v>75</v>
      </c>
      <c r="G148" s="12">
        <v>3</v>
      </c>
      <c r="H148" s="10">
        <v>0.9</v>
      </c>
      <c r="I148" s="12"/>
      <c r="J148" s="3"/>
      <c r="K148" s="3"/>
    </row>
    <row r="149" ht="15.75" spans="1:11">
      <c r="A149" s="11" t="s">
        <v>199</v>
      </c>
      <c r="B149" s="9">
        <f t="shared" si="8"/>
        <v>123</v>
      </c>
      <c r="C149" s="9">
        <f t="shared" si="9"/>
        <v>120</v>
      </c>
      <c r="D149" s="12">
        <v>10</v>
      </c>
      <c r="E149" s="12">
        <v>50</v>
      </c>
      <c r="F149" s="12">
        <v>60</v>
      </c>
      <c r="G149" s="12">
        <v>3</v>
      </c>
      <c r="H149" s="10">
        <v>0.9</v>
      </c>
      <c r="I149" s="12"/>
      <c r="J149" s="3"/>
      <c r="K149" s="3"/>
    </row>
    <row r="150" ht="15.75" spans="1:11">
      <c r="A150" s="11" t="s">
        <v>200</v>
      </c>
      <c r="B150" s="9">
        <f t="shared" si="8"/>
        <v>221</v>
      </c>
      <c r="C150" s="9">
        <f t="shared" si="9"/>
        <v>218</v>
      </c>
      <c r="D150" s="12">
        <v>34</v>
      </c>
      <c r="E150" s="12">
        <v>64</v>
      </c>
      <c r="F150" s="12">
        <v>120</v>
      </c>
      <c r="G150" s="12">
        <v>3</v>
      </c>
      <c r="H150" s="10">
        <v>0.9</v>
      </c>
      <c r="I150" s="12"/>
      <c r="J150" s="3"/>
      <c r="K150" s="3"/>
    </row>
    <row r="151" ht="15.75" spans="1:11">
      <c r="A151" s="11" t="s">
        <v>201</v>
      </c>
      <c r="B151" s="9">
        <f t="shared" si="8"/>
        <v>94.5</v>
      </c>
      <c r="C151" s="9">
        <f t="shared" si="9"/>
        <v>91.5</v>
      </c>
      <c r="D151" s="12">
        <v>12</v>
      </c>
      <c r="E151" s="12">
        <v>64.5</v>
      </c>
      <c r="F151" s="12">
        <v>15</v>
      </c>
      <c r="G151" s="12">
        <v>3</v>
      </c>
      <c r="H151" s="10">
        <v>0.9</v>
      </c>
      <c r="I151" s="12"/>
      <c r="J151" s="3"/>
      <c r="K151" s="3"/>
    </row>
    <row r="152" ht="18.75" spans="1:11">
      <c r="A152" s="23" t="s">
        <v>202</v>
      </c>
      <c r="B152" s="9">
        <f t="shared" si="8"/>
        <v>580</v>
      </c>
      <c r="C152" s="9">
        <f t="shared" si="9"/>
        <v>0</v>
      </c>
      <c r="D152" s="23"/>
      <c r="E152" s="23"/>
      <c r="F152" s="23"/>
      <c r="G152" s="23">
        <v>580</v>
      </c>
      <c r="H152" s="23"/>
      <c r="I152" s="20"/>
      <c r="J152" s="26"/>
      <c r="K152" s="27"/>
    </row>
    <row r="153" ht="18.75" spans="1:11">
      <c r="A153" s="23" t="s">
        <v>203</v>
      </c>
      <c r="B153" s="9">
        <f t="shared" si="8"/>
        <v>13.1</v>
      </c>
      <c r="C153" s="9">
        <f t="shared" si="9"/>
        <v>0</v>
      </c>
      <c r="D153" s="23"/>
      <c r="E153" s="23"/>
      <c r="F153" s="23"/>
      <c r="G153" s="23">
        <v>13.1</v>
      </c>
      <c r="H153" s="23">
        <v>11.7</v>
      </c>
      <c r="I153" s="20"/>
      <c r="J153" s="26"/>
      <c r="K153" s="27"/>
    </row>
    <row r="154" ht="18.75" spans="1:11">
      <c r="A154" s="23" t="s">
        <v>46</v>
      </c>
      <c r="B154" s="9">
        <f t="shared" si="8"/>
        <v>24780.16</v>
      </c>
      <c r="C154" s="9">
        <f t="shared" si="9"/>
        <v>23690.96</v>
      </c>
      <c r="D154" s="23">
        <f>SUM(D6:D153)</f>
        <v>5932.81</v>
      </c>
      <c r="E154" s="23">
        <f>SUM(E6:E153)</f>
        <v>9565.55</v>
      </c>
      <c r="F154" s="23">
        <f>SUM(F6:F153)</f>
        <v>7590</v>
      </c>
      <c r="G154" s="23">
        <f>SUM(G6:G153)</f>
        <v>1089.2</v>
      </c>
      <c r="H154" s="23">
        <f>SUM(H6:H153)</f>
        <v>143.1</v>
      </c>
      <c r="I154" s="12">
        <v>602.6</v>
      </c>
      <c r="J154" s="3"/>
      <c r="K154" s="3"/>
    </row>
    <row r="155" ht="18.75" spans="1:1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</row>
    <row r="156" ht="18.75" spans="1:1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</row>
    <row r="157" ht="18.75" spans="1:1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</row>
    <row r="158" ht="18.75" spans="1:1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</row>
    <row r="159" ht="18.75" spans="1:1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</row>
    <row r="160" ht="18.75" spans="1:1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</row>
    <row r="161" ht="18.75" spans="1:11">
      <c r="A161" s="24" t="s">
        <v>57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</row>
    <row r="162" ht="14.25" spans="1:1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</row>
    <row r="163" ht="14.25" spans="1:11">
      <c r="A163" s="25" t="s">
        <v>58</v>
      </c>
      <c r="B163" s="25"/>
      <c r="C163" s="25"/>
      <c r="D163" s="25"/>
      <c r="E163" s="25"/>
      <c r="F163" s="25"/>
      <c r="G163" s="25"/>
      <c r="H163" s="25"/>
      <c r="I163" s="25"/>
      <c r="J163" s="25"/>
      <c r="K163" s="25"/>
    </row>
  </sheetData>
  <mergeCells count="162">
    <mergeCell ref="A1:K1"/>
    <mergeCell ref="A2:K2"/>
    <mergeCell ref="D3:F3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I43:K43"/>
    <mergeCell ref="I44:K44"/>
    <mergeCell ref="I45:K45"/>
    <mergeCell ref="I46:K46"/>
    <mergeCell ref="I47:K47"/>
    <mergeCell ref="I48:K48"/>
    <mergeCell ref="I49:K49"/>
    <mergeCell ref="I50:K50"/>
    <mergeCell ref="I51:K51"/>
    <mergeCell ref="I52:K52"/>
    <mergeCell ref="I53:K53"/>
    <mergeCell ref="I54:K54"/>
    <mergeCell ref="I55:K55"/>
    <mergeCell ref="I56:K56"/>
    <mergeCell ref="I57:K57"/>
    <mergeCell ref="I58:K58"/>
    <mergeCell ref="I59:K59"/>
    <mergeCell ref="I60:K60"/>
    <mergeCell ref="I61:K61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80:K80"/>
    <mergeCell ref="I81:K81"/>
    <mergeCell ref="I82:K82"/>
    <mergeCell ref="I83:K83"/>
    <mergeCell ref="I84:K84"/>
    <mergeCell ref="I85:K85"/>
    <mergeCell ref="I86:K86"/>
    <mergeCell ref="I87:K87"/>
    <mergeCell ref="I88:K88"/>
    <mergeCell ref="I89:K89"/>
    <mergeCell ref="I90:K90"/>
    <mergeCell ref="I91:K91"/>
    <mergeCell ref="I92:K92"/>
    <mergeCell ref="I93:K93"/>
    <mergeCell ref="I94:K94"/>
    <mergeCell ref="I95:K95"/>
    <mergeCell ref="I96:K96"/>
    <mergeCell ref="I97:K97"/>
    <mergeCell ref="I98:K98"/>
    <mergeCell ref="I99:K99"/>
    <mergeCell ref="I100:K100"/>
    <mergeCell ref="I101:K101"/>
    <mergeCell ref="I102:K102"/>
    <mergeCell ref="I103:K103"/>
    <mergeCell ref="I104:K104"/>
    <mergeCell ref="I105:K105"/>
    <mergeCell ref="I106:K106"/>
    <mergeCell ref="I107:K107"/>
    <mergeCell ref="I108:K108"/>
    <mergeCell ref="I109:K109"/>
    <mergeCell ref="I110:K110"/>
    <mergeCell ref="I111:K111"/>
    <mergeCell ref="I112:K112"/>
    <mergeCell ref="I113:K113"/>
    <mergeCell ref="I114:K114"/>
    <mergeCell ref="I115:K115"/>
    <mergeCell ref="I116:K116"/>
    <mergeCell ref="I117:K117"/>
    <mergeCell ref="I118:K118"/>
    <mergeCell ref="I119:K119"/>
    <mergeCell ref="I120:K120"/>
    <mergeCell ref="I121:K121"/>
    <mergeCell ref="I122:K122"/>
    <mergeCell ref="I123:K123"/>
    <mergeCell ref="I124:K124"/>
    <mergeCell ref="I125:K125"/>
    <mergeCell ref="I126:K126"/>
    <mergeCell ref="I127:K127"/>
    <mergeCell ref="I128:K128"/>
    <mergeCell ref="I129:K129"/>
    <mergeCell ref="I130:K130"/>
    <mergeCell ref="I131:K131"/>
    <mergeCell ref="I132:K132"/>
    <mergeCell ref="I133:K133"/>
    <mergeCell ref="I134:K134"/>
    <mergeCell ref="I135:K135"/>
    <mergeCell ref="I136:K136"/>
    <mergeCell ref="I137:K137"/>
    <mergeCell ref="I138:K138"/>
    <mergeCell ref="I139:K139"/>
    <mergeCell ref="I140:K140"/>
    <mergeCell ref="I141:K141"/>
    <mergeCell ref="I142:K142"/>
    <mergeCell ref="I143:K143"/>
    <mergeCell ref="I144:K144"/>
    <mergeCell ref="I145:K145"/>
    <mergeCell ref="I146:K146"/>
    <mergeCell ref="I147:K147"/>
    <mergeCell ref="I148:K148"/>
    <mergeCell ref="I149:K149"/>
    <mergeCell ref="I150:K150"/>
    <mergeCell ref="I151:K151"/>
    <mergeCell ref="I152:K152"/>
    <mergeCell ref="I153:K153"/>
    <mergeCell ref="I154:K154"/>
    <mergeCell ref="A161:K161"/>
    <mergeCell ref="A3:A5"/>
    <mergeCell ref="B3:B5"/>
    <mergeCell ref="C3:C5"/>
    <mergeCell ref="D4:D5"/>
    <mergeCell ref="E4:E5"/>
    <mergeCell ref="F4:F5"/>
    <mergeCell ref="G3:G5"/>
    <mergeCell ref="H3:H5"/>
    <mergeCell ref="I3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“三资”整治问题“回头看”整改台账</vt:lpstr>
      <vt:lpstr>嘎查村集体“三资”自查表</vt:lpstr>
      <vt:lpstr>查干淖尔嘎查三资自查表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2024-12-05T10:29:00Z</dcterms:created>
  <dcterms:modified xsi:type="dcterms:W3CDTF">2024-12-24T17:23:21Z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AD378E9B2CE34F3D9B02550BB4F15D6C_13</vt:lpwstr>
  </property>
  <property fmtid="{D5CDD505-2E9C-101B-9397-08002B2CF9AE}" pid="3" name="KSOProductBuildVer">
    <vt:lpwstr>2052-12.1.0.19302</vt:lpwstr>
  </property>
</Properties>
</file>