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Sheet1!$A$1:$AH$227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<sst xmlns="http://schemas.openxmlformats.org/spreadsheetml/2006/main" count="2293" uniqueCount="944">
  <si>
    <t>县</t>
  </si>
  <si>
    <t>乡</t>
  </si>
  <si>
    <t>村</t>
  </si>
  <si>
    <t>户编号</t>
  </si>
  <si>
    <t>人口编号</t>
  </si>
  <si>
    <t>姓名</t>
  </si>
  <si>
    <t>证件号码</t>
  </si>
  <si>
    <t>与户主关系</t>
  </si>
  <si>
    <t>当前家庭人口数</t>
  </si>
  <si>
    <t>年度家庭人口数</t>
  </si>
  <si>
    <t>户类型</t>
  </si>
  <si>
    <t>监测对象类别</t>
  </si>
  <si>
    <t>工资性收入</t>
  </si>
  <si>
    <t>公益性岗位收入</t>
  </si>
  <si>
    <t>其他工资性收入</t>
  </si>
  <si>
    <t>财产性收入</t>
  </si>
  <si>
    <t>转移性收入</t>
  </si>
  <si>
    <t>最低生活保障金</t>
  </si>
  <si>
    <t>特困人员救助供养金</t>
  </si>
  <si>
    <t>养老金或离退休金</t>
  </si>
  <si>
    <t>计划生育金</t>
  </si>
  <si>
    <t>生态补偿金</t>
  </si>
  <si>
    <t>产业奖励</t>
  </si>
  <si>
    <t>就业奖励</t>
  </si>
  <si>
    <t>其他转移性收入</t>
  </si>
  <si>
    <t>生产经营性收入</t>
  </si>
  <si>
    <t>生产经营性支出</t>
  </si>
  <si>
    <t>生产经营性支出（合计）</t>
  </si>
  <si>
    <t>专项用于减少生产经营性支出的补贴</t>
  </si>
  <si>
    <t>年收入（元）</t>
  </si>
  <si>
    <t>纯收入（元）</t>
  </si>
  <si>
    <t>24年人均纯收入（元）</t>
  </si>
  <si>
    <t>23年人均纯收入（元）</t>
  </si>
  <si>
    <t>增长（元）</t>
  </si>
  <si>
    <t>奈曼旗</t>
  </si>
  <si>
    <t>土城子乡</t>
  </si>
  <si>
    <t>七家子村</t>
  </si>
  <si>
    <t>3000853430</t>
  </si>
  <si>
    <t>300002098266</t>
  </si>
  <si>
    <t>孙喜丽</t>
  </si>
  <si>
    <t>152326196510075881</t>
  </si>
  <si>
    <t>户主</t>
  </si>
  <si>
    <t>脱贫不享受政策户</t>
  </si>
  <si>
    <t/>
  </si>
  <si>
    <t>3000762854</t>
  </si>
  <si>
    <t>300002361701</t>
  </si>
  <si>
    <t>宿桂锋</t>
  </si>
  <si>
    <t>152326197301255872</t>
  </si>
  <si>
    <t>3000750290</t>
  </si>
  <si>
    <t>300002258809</t>
  </si>
  <si>
    <t>刘玉昌</t>
  </si>
  <si>
    <t>152326195708265870</t>
  </si>
  <si>
    <t>3000742664</t>
  </si>
  <si>
    <t>300002336327</t>
  </si>
  <si>
    <t>张秋云</t>
  </si>
  <si>
    <t>152326195410015879</t>
  </si>
  <si>
    <t>3000755929</t>
  </si>
  <si>
    <t>300002386208</t>
  </si>
  <si>
    <t>宿桂财</t>
  </si>
  <si>
    <t>152326197206105876</t>
  </si>
  <si>
    <t>3000781679</t>
  </si>
  <si>
    <t>300002427538</t>
  </si>
  <si>
    <t>徐喜</t>
  </si>
  <si>
    <t>152326197301175872</t>
  </si>
  <si>
    <t>3000753614</t>
  </si>
  <si>
    <t>300002381044</t>
  </si>
  <si>
    <t>许桂芹</t>
  </si>
  <si>
    <t>152326194701175907</t>
  </si>
  <si>
    <t>3000755703</t>
  </si>
  <si>
    <t>300002383579</t>
  </si>
  <si>
    <t>侯志新</t>
  </si>
  <si>
    <t>152326197211135893</t>
  </si>
  <si>
    <t>3000758089</t>
  </si>
  <si>
    <t>300002381867</t>
  </si>
  <si>
    <t>张文龙</t>
  </si>
  <si>
    <t>15232619531120587X</t>
  </si>
  <si>
    <t>3000745745</t>
  </si>
  <si>
    <t>300002443465</t>
  </si>
  <si>
    <t>高福民</t>
  </si>
  <si>
    <t>15232619611112587X</t>
  </si>
  <si>
    <t>100000430382024</t>
  </si>
  <si>
    <t>100000430383142</t>
  </si>
  <si>
    <t>徐淼</t>
  </si>
  <si>
    <t>152326196507305877</t>
  </si>
  <si>
    <t>3000744899</t>
  </si>
  <si>
    <t>300002430717</t>
  </si>
  <si>
    <t>张文广</t>
  </si>
  <si>
    <t>15232619631002587143</t>
  </si>
  <si>
    <t>3000762126</t>
  </si>
  <si>
    <t>300002369261</t>
  </si>
  <si>
    <t>徐俊东</t>
  </si>
  <si>
    <t>152326197204065874</t>
  </si>
  <si>
    <t>3000747359</t>
  </si>
  <si>
    <t>300002339339</t>
  </si>
  <si>
    <t>徐跃全</t>
  </si>
  <si>
    <t>152326196809095879</t>
  </si>
  <si>
    <t>3000742996</t>
  </si>
  <si>
    <t>300002261043</t>
  </si>
  <si>
    <t>张建忠</t>
  </si>
  <si>
    <t>152326197910235877</t>
  </si>
  <si>
    <t>3000750043</t>
  </si>
  <si>
    <t>300002323464</t>
  </si>
  <si>
    <t>赵龙</t>
  </si>
  <si>
    <t>152326196810155875</t>
  </si>
  <si>
    <t>3000757034</t>
  </si>
  <si>
    <t>300002386491</t>
  </si>
  <si>
    <t>张志伟</t>
  </si>
  <si>
    <t>152326199106085870</t>
  </si>
  <si>
    <t>3000753859</t>
  </si>
  <si>
    <t>300002365778</t>
  </si>
  <si>
    <t>徐冬亮</t>
  </si>
  <si>
    <t>152326198910155871</t>
  </si>
  <si>
    <t>100000431733401</t>
  </si>
  <si>
    <t>100000431718726</t>
  </si>
  <si>
    <t>刘天宇</t>
  </si>
  <si>
    <t>152326199109075870</t>
  </si>
  <si>
    <t>3000749971</t>
  </si>
  <si>
    <t>300002260799</t>
  </si>
  <si>
    <t>徐跃友</t>
  </si>
  <si>
    <t>152326197105025893</t>
  </si>
  <si>
    <t>3000755200</t>
  </si>
  <si>
    <t>300002374060</t>
  </si>
  <si>
    <t>姜新政</t>
  </si>
  <si>
    <t>152326197509155870</t>
  </si>
  <si>
    <t>100000432221762</t>
  </si>
  <si>
    <t>100000432222892</t>
  </si>
  <si>
    <t>姜东伟</t>
  </si>
  <si>
    <t>152326199103245875</t>
  </si>
  <si>
    <t>3000759672</t>
  </si>
  <si>
    <t>300002363186</t>
  </si>
  <si>
    <t>张建星</t>
  </si>
  <si>
    <t>152326197402075870</t>
  </si>
  <si>
    <t>3000759259</t>
  </si>
  <si>
    <t>300002355969</t>
  </si>
  <si>
    <t>张喜</t>
  </si>
  <si>
    <t>152326194512125898</t>
  </si>
  <si>
    <t>3000744052</t>
  </si>
  <si>
    <t>300002441972</t>
  </si>
  <si>
    <t>徐跃辉</t>
  </si>
  <si>
    <t>152326196708045872</t>
  </si>
  <si>
    <t>3000781694</t>
  </si>
  <si>
    <t>300002428305</t>
  </si>
  <si>
    <t>宿红玉</t>
  </si>
  <si>
    <t>152326197505085879</t>
  </si>
  <si>
    <t>3000763655</t>
  </si>
  <si>
    <t>300002379605</t>
  </si>
  <si>
    <t>侯玉新</t>
  </si>
  <si>
    <t>152326197108055879</t>
  </si>
  <si>
    <t>3000754609</t>
  </si>
  <si>
    <t>300002370602</t>
  </si>
  <si>
    <t>刘晓娜</t>
  </si>
  <si>
    <t>152326198902015924</t>
  </si>
  <si>
    <t>3000755906</t>
  </si>
  <si>
    <t>300002364355</t>
  </si>
  <si>
    <t>张玉波</t>
  </si>
  <si>
    <t>152326196604295877</t>
  </si>
  <si>
    <t>3000759992</t>
  </si>
  <si>
    <t>300002373121</t>
  </si>
  <si>
    <t>张辉</t>
  </si>
  <si>
    <t>152326196509255877</t>
  </si>
  <si>
    <t>3000753990</t>
  </si>
  <si>
    <t>300002386372</t>
  </si>
  <si>
    <t>张建环</t>
  </si>
  <si>
    <t>152326197810265876</t>
  </si>
  <si>
    <t>3000758858</t>
  </si>
  <si>
    <t>300002356727</t>
  </si>
  <si>
    <t>宿凤海</t>
  </si>
  <si>
    <t>152326196903255875</t>
  </si>
  <si>
    <t>3000763236</t>
  </si>
  <si>
    <t>300002361005</t>
  </si>
  <si>
    <t>张亚方</t>
  </si>
  <si>
    <t>15232619621216587043</t>
  </si>
  <si>
    <t>3000754535</t>
  </si>
  <si>
    <t>300002379843</t>
  </si>
  <si>
    <t>庞显</t>
  </si>
  <si>
    <t>152326196909215874</t>
  </si>
  <si>
    <t>3000758401</t>
  </si>
  <si>
    <t>300002384081</t>
  </si>
  <si>
    <t>计全</t>
  </si>
  <si>
    <t>15232619680417587X</t>
  </si>
  <si>
    <t>3000756752</t>
  </si>
  <si>
    <t>300002438137</t>
  </si>
  <si>
    <t>王子华</t>
  </si>
  <si>
    <t>152326197504225876</t>
  </si>
  <si>
    <t>3000754370</t>
  </si>
  <si>
    <t>300002369431</t>
  </si>
  <si>
    <t>张瑞杰</t>
  </si>
  <si>
    <t>152326197306155889</t>
  </si>
  <si>
    <t>3000755495</t>
  </si>
  <si>
    <t>300002373226</t>
  </si>
  <si>
    <t>张振海</t>
  </si>
  <si>
    <t>152326197105175875</t>
  </si>
  <si>
    <t>3000757058</t>
  </si>
  <si>
    <t>300002374632</t>
  </si>
  <si>
    <t>赵凤</t>
  </si>
  <si>
    <t>152326195509095872</t>
  </si>
  <si>
    <t>3000750939</t>
  </si>
  <si>
    <t>300002339928</t>
  </si>
  <si>
    <t>徐星</t>
  </si>
  <si>
    <t>152326197408105874</t>
  </si>
  <si>
    <t>3000755264</t>
  </si>
  <si>
    <t>300002368827</t>
  </si>
  <si>
    <t>徐杰</t>
  </si>
  <si>
    <t>152326197112065893</t>
  </si>
  <si>
    <t>3000755770</t>
  </si>
  <si>
    <t>300002446320</t>
  </si>
  <si>
    <t>张振龙</t>
  </si>
  <si>
    <t>152326197401065873</t>
  </si>
  <si>
    <t>3000762695</t>
  </si>
  <si>
    <t>300002363403</t>
  </si>
  <si>
    <t>侯有新</t>
  </si>
  <si>
    <t>152326197005145871</t>
  </si>
  <si>
    <t>3000758432</t>
  </si>
  <si>
    <t>300002385495</t>
  </si>
  <si>
    <t>李秀琴</t>
  </si>
  <si>
    <t>152326195607295886</t>
  </si>
  <si>
    <t>3000748361</t>
  </si>
  <si>
    <t>300002328746</t>
  </si>
  <si>
    <t>张文辉</t>
  </si>
  <si>
    <t>152326197602045879</t>
  </si>
  <si>
    <t>3000751228</t>
  </si>
  <si>
    <t>300002366734</t>
  </si>
  <si>
    <t>宿凤兴</t>
  </si>
  <si>
    <t>152326198211115870</t>
  </si>
  <si>
    <t>3000757835</t>
  </si>
  <si>
    <t>300002359185</t>
  </si>
  <si>
    <t>宿凤福</t>
  </si>
  <si>
    <t>152326195709225870</t>
  </si>
  <si>
    <t>3000763912</t>
  </si>
  <si>
    <t>300002352103</t>
  </si>
  <si>
    <t>宿桂智</t>
  </si>
  <si>
    <t>152326197710185879</t>
  </si>
  <si>
    <t>脱贫户</t>
  </si>
  <si>
    <t>3000763204</t>
  </si>
  <si>
    <t>300002361771</t>
  </si>
  <si>
    <t>孙秀芹</t>
  </si>
  <si>
    <t>152326196304155880</t>
  </si>
  <si>
    <t>3000762839</t>
  </si>
  <si>
    <t>300002354456</t>
  </si>
  <si>
    <t>赵玉顺</t>
  </si>
  <si>
    <t>152326197406085873</t>
  </si>
  <si>
    <t>3000755236</t>
  </si>
  <si>
    <t>300002374895</t>
  </si>
  <si>
    <t>宿红军</t>
  </si>
  <si>
    <t>15232619880110587552</t>
  </si>
  <si>
    <t>3000755156</t>
  </si>
  <si>
    <t>300002372592</t>
  </si>
  <si>
    <t>宿彩凤</t>
  </si>
  <si>
    <t>152326195307235881</t>
  </si>
  <si>
    <t>3000756623</t>
  </si>
  <si>
    <t>300002365966</t>
  </si>
  <si>
    <t>张青云</t>
  </si>
  <si>
    <t>15232619450523587X42</t>
  </si>
  <si>
    <t>3000753658</t>
  </si>
  <si>
    <t>300002385550</t>
  </si>
  <si>
    <t>段继民</t>
  </si>
  <si>
    <t>152326197307155872</t>
  </si>
  <si>
    <t>3000749347</t>
  </si>
  <si>
    <t>300002322557</t>
  </si>
  <si>
    <t>王臣</t>
  </si>
  <si>
    <t>15232619560124587X</t>
  </si>
  <si>
    <t>3000742750</t>
  </si>
  <si>
    <t>300002445665</t>
  </si>
  <si>
    <t>迟守辉</t>
  </si>
  <si>
    <t>152326197707085877</t>
  </si>
  <si>
    <t>3000754539</t>
  </si>
  <si>
    <t>300002378263</t>
  </si>
  <si>
    <t>张桂胜</t>
  </si>
  <si>
    <t>152326196506025873</t>
  </si>
  <si>
    <t>3000745217</t>
  </si>
  <si>
    <t>300002432036</t>
  </si>
  <si>
    <t>刘跃富</t>
  </si>
  <si>
    <t>15232619740206587543</t>
  </si>
  <si>
    <t>3000756340</t>
  </si>
  <si>
    <t>300002374952</t>
  </si>
  <si>
    <t>韩树苓</t>
  </si>
  <si>
    <t>152326194908275884</t>
  </si>
  <si>
    <t>3000756727</t>
  </si>
  <si>
    <t>300002386561</t>
  </si>
  <si>
    <t>张玉贺</t>
  </si>
  <si>
    <t>15232619740328587X</t>
  </si>
  <si>
    <t>3000755335</t>
  </si>
  <si>
    <t>300002382532</t>
  </si>
  <si>
    <t>郑玉和</t>
  </si>
  <si>
    <t>152326196505245874</t>
  </si>
  <si>
    <t>100000437824330</t>
  </si>
  <si>
    <t>100000437833676</t>
  </si>
  <si>
    <t>刘晓军</t>
  </si>
  <si>
    <t>152326198001265870</t>
  </si>
  <si>
    <t>3000748250</t>
  </si>
  <si>
    <t>300002341443</t>
  </si>
  <si>
    <t>张桂英</t>
  </si>
  <si>
    <t>152326196909085889</t>
  </si>
  <si>
    <t>3000754680</t>
  </si>
  <si>
    <t>300002381785</t>
  </si>
  <si>
    <t>张玉德</t>
  </si>
  <si>
    <t>152326195510105871</t>
  </si>
  <si>
    <t>3000754337</t>
  </si>
  <si>
    <t>300002368702</t>
  </si>
  <si>
    <t>李刚</t>
  </si>
  <si>
    <t>15232619701003587X</t>
  </si>
  <si>
    <t>3000756547</t>
  </si>
  <si>
    <t>300002363583</t>
  </si>
  <si>
    <t>张玉龙</t>
  </si>
  <si>
    <t>152326197509295873</t>
  </si>
  <si>
    <t>3000745463</t>
  </si>
  <si>
    <t>300002443626</t>
  </si>
  <si>
    <t>陈守志</t>
  </si>
  <si>
    <t>152326197005055876</t>
  </si>
  <si>
    <t>3000763864</t>
  </si>
  <si>
    <t>300002355180</t>
  </si>
  <si>
    <t>张玉峰</t>
  </si>
  <si>
    <t>152326195008295876</t>
  </si>
  <si>
    <t>3000742731</t>
  </si>
  <si>
    <t>300002445585</t>
  </si>
  <si>
    <t>张金龙</t>
  </si>
  <si>
    <t>152326198911025876</t>
  </si>
  <si>
    <t>3000754926</t>
  </si>
  <si>
    <t>300002379815</t>
  </si>
  <si>
    <t>陈守才</t>
  </si>
  <si>
    <t>152326195708015871</t>
  </si>
  <si>
    <t>100000437997719</t>
  </si>
  <si>
    <t>100000438020192</t>
  </si>
  <si>
    <t>迟守利</t>
  </si>
  <si>
    <t>152326196607175870</t>
  </si>
  <si>
    <t>3000744129</t>
  </si>
  <si>
    <t>300002433110</t>
  </si>
  <si>
    <t>邱彩</t>
  </si>
  <si>
    <t>15232619590623587544</t>
  </si>
  <si>
    <t>3000750914</t>
  </si>
  <si>
    <t>300002375800</t>
  </si>
  <si>
    <t>张玉民</t>
  </si>
  <si>
    <t>152326196301225871</t>
  </si>
  <si>
    <t>3000747919</t>
  </si>
  <si>
    <t>300002256614</t>
  </si>
  <si>
    <t>宿凤东</t>
  </si>
  <si>
    <t>152326195212275872</t>
  </si>
  <si>
    <t>3000780723</t>
  </si>
  <si>
    <t>300002435783</t>
  </si>
  <si>
    <t>宿凤令</t>
  </si>
  <si>
    <t>15232619520825587944</t>
  </si>
  <si>
    <t>3000754198</t>
  </si>
  <si>
    <t>300002368221</t>
  </si>
  <si>
    <t>刘中国</t>
  </si>
  <si>
    <t>152326197603255878</t>
  </si>
  <si>
    <t>3000747959</t>
  </si>
  <si>
    <t>300002340579</t>
  </si>
  <si>
    <t>刘跃峰</t>
  </si>
  <si>
    <t>152326195301115870</t>
  </si>
  <si>
    <t>3000755681</t>
  </si>
  <si>
    <t>300002383461</t>
  </si>
  <si>
    <t>张宪军</t>
  </si>
  <si>
    <t>15232619661121587144</t>
  </si>
  <si>
    <t>4301100723790353</t>
  </si>
  <si>
    <t>4301100723790354</t>
  </si>
  <si>
    <t>张显仁</t>
  </si>
  <si>
    <t>152326196509215875</t>
  </si>
  <si>
    <t>3000763149</t>
  </si>
  <si>
    <t>300002372372</t>
  </si>
  <si>
    <t>张小飞</t>
  </si>
  <si>
    <t>152326198101105874</t>
  </si>
  <si>
    <t>3000745909</t>
  </si>
  <si>
    <t>300002434677</t>
  </si>
  <si>
    <t>刘忠民</t>
  </si>
  <si>
    <t>152326196205015874</t>
  </si>
  <si>
    <t>100000437277699</t>
  </si>
  <si>
    <t>100000437277743</t>
  </si>
  <si>
    <t>徐秀芝</t>
  </si>
  <si>
    <t>152326196909295886</t>
  </si>
  <si>
    <t>3000750183</t>
  </si>
  <si>
    <t>300002331949</t>
  </si>
  <si>
    <t>刘跃剑</t>
  </si>
  <si>
    <t>152326196510105876</t>
  </si>
  <si>
    <t>3000755998</t>
  </si>
  <si>
    <t>300002374211</t>
  </si>
  <si>
    <t>张桂利</t>
  </si>
  <si>
    <t>152326197108205873</t>
  </si>
  <si>
    <t>3000749362</t>
  </si>
  <si>
    <t>300002332813</t>
  </si>
  <si>
    <t>宿桂杰</t>
  </si>
  <si>
    <t>15232619760211589X</t>
  </si>
  <si>
    <t>3000750553</t>
  </si>
  <si>
    <t>300002386935</t>
  </si>
  <si>
    <t>刘立国</t>
  </si>
  <si>
    <t>152326197303045916</t>
  </si>
  <si>
    <t>3000761017</t>
  </si>
  <si>
    <t>300002370128</t>
  </si>
  <si>
    <t>张有亮</t>
  </si>
  <si>
    <t>15232619900720589X</t>
  </si>
  <si>
    <t>100000441664478</t>
  </si>
  <si>
    <t>100000441671959</t>
  </si>
  <si>
    <t>郑立国</t>
  </si>
  <si>
    <t>152326197509225875</t>
  </si>
  <si>
    <t>3000763560</t>
  </si>
  <si>
    <t>300002352172</t>
  </si>
  <si>
    <t>段继平</t>
  </si>
  <si>
    <t>152326197111255871</t>
  </si>
  <si>
    <t>3000754360</t>
  </si>
  <si>
    <t>300002369392</t>
  </si>
  <si>
    <t>张凤英</t>
  </si>
  <si>
    <t>152326194303185886</t>
  </si>
  <si>
    <t>3000763819</t>
  </si>
  <si>
    <t>300002372054</t>
  </si>
  <si>
    <t>张桂杰</t>
  </si>
  <si>
    <t>152326197701275872</t>
  </si>
  <si>
    <t>3000750218</t>
  </si>
  <si>
    <t>300002369633</t>
  </si>
  <si>
    <t>段继城</t>
  </si>
  <si>
    <t>152326195402245877</t>
  </si>
  <si>
    <t>3000750492</t>
  </si>
  <si>
    <t>300002320232</t>
  </si>
  <si>
    <t>赵福和</t>
  </si>
  <si>
    <t>15232619521223587044</t>
  </si>
  <si>
    <t>3000753233</t>
  </si>
  <si>
    <t>300002356941</t>
  </si>
  <si>
    <t>周振军</t>
  </si>
  <si>
    <t>152326196701195878</t>
  </si>
  <si>
    <t>3000753011</t>
  </si>
  <si>
    <t>300002266702</t>
  </si>
  <si>
    <t>张玉军</t>
  </si>
  <si>
    <t>152326195910115892</t>
  </si>
  <si>
    <t>3000762523</t>
  </si>
  <si>
    <t>300002360088</t>
  </si>
  <si>
    <t>王立军</t>
  </si>
  <si>
    <t>152326197104075872</t>
  </si>
  <si>
    <t>3000744013</t>
  </si>
  <si>
    <t>300002347971</t>
  </si>
  <si>
    <t>刘跃学</t>
  </si>
  <si>
    <t>152326195204195872</t>
  </si>
  <si>
    <t>3000746488</t>
  </si>
  <si>
    <t>300002428624</t>
  </si>
  <si>
    <t>迟守顺</t>
  </si>
  <si>
    <t>152326197006295871</t>
  </si>
  <si>
    <t>3000751775</t>
  </si>
  <si>
    <t>300002344201</t>
  </si>
  <si>
    <t>周振国</t>
  </si>
  <si>
    <t>152326197302055872</t>
  </si>
  <si>
    <t>3000758174</t>
  </si>
  <si>
    <t>300002351740</t>
  </si>
  <si>
    <t>刘跃金</t>
  </si>
  <si>
    <t>152326196512235877</t>
  </si>
  <si>
    <t>3000749599</t>
  </si>
  <si>
    <t>300002257940</t>
  </si>
  <si>
    <t>周青春</t>
  </si>
  <si>
    <t>152326197001285877</t>
  </si>
  <si>
    <t>3000749201</t>
  </si>
  <si>
    <t>300002365927</t>
  </si>
  <si>
    <t>刘中科</t>
  </si>
  <si>
    <t>152326193605075872</t>
  </si>
  <si>
    <t>3000755601</t>
  </si>
  <si>
    <t>300002385483</t>
  </si>
  <si>
    <t>刘艳军</t>
  </si>
  <si>
    <t>152326198311085875</t>
  </si>
  <si>
    <t>3000748730</t>
  </si>
  <si>
    <t>300002318152</t>
  </si>
  <si>
    <t>刘跃奎</t>
  </si>
  <si>
    <t>152326197510255879</t>
  </si>
  <si>
    <t>3000755448</t>
  </si>
  <si>
    <t>300002372438</t>
  </si>
  <si>
    <t>张有发</t>
  </si>
  <si>
    <t>152326198408065870</t>
  </si>
  <si>
    <t>3000754570</t>
  </si>
  <si>
    <t>300002379008</t>
  </si>
  <si>
    <t>张桂仁</t>
  </si>
  <si>
    <t>152326195904065876</t>
  </si>
  <si>
    <t>3000762023</t>
  </si>
  <si>
    <t>300002351969</t>
  </si>
  <si>
    <t>孙玉山</t>
  </si>
  <si>
    <t>152326195105035873</t>
  </si>
  <si>
    <t>100000437154704</t>
  </si>
  <si>
    <t>100000437157478</t>
  </si>
  <si>
    <t>宿桂华</t>
  </si>
  <si>
    <t>152326198005165877</t>
  </si>
  <si>
    <t>3000753229</t>
  </si>
  <si>
    <t>300002356933</t>
  </si>
  <si>
    <t>蒋子臣</t>
  </si>
  <si>
    <t>152326195402195873</t>
  </si>
  <si>
    <t>3000745980</t>
  </si>
  <si>
    <t>300002331381</t>
  </si>
  <si>
    <t>张玉柱</t>
  </si>
  <si>
    <t>152326194906245876</t>
  </si>
  <si>
    <t>3000754037</t>
  </si>
  <si>
    <t>300002369513</t>
  </si>
  <si>
    <t>张宝平</t>
  </si>
  <si>
    <t>152326197207105878</t>
  </si>
  <si>
    <t>3000756953</t>
  </si>
  <si>
    <t>300002381166</t>
  </si>
  <si>
    <t>张学财</t>
  </si>
  <si>
    <t>15232619720515587113</t>
  </si>
  <si>
    <t>3000780684</t>
  </si>
  <si>
    <t>300002426026</t>
  </si>
  <si>
    <t>张玉臣</t>
  </si>
  <si>
    <t>152326193810115896</t>
  </si>
  <si>
    <t>3000743403</t>
  </si>
  <si>
    <t>300002442144</t>
  </si>
  <si>
    <t>刘忠银</t>
  </si>
  <si>
    <t>152326197304285890</t>
  </si>
  <si>
    <t>3000762366</t>
  </si>
  <si>
    <t>300002355927</t>
  </si>
  <si>
    <t>迟守胜</t>
  </si>
  <si>
    <t>152326197704225870</t>
  </si>
  <si>
    <t>3000759210</t>
  </si>
  <si>
    <t>300002372083</t>
  </si>
  <si>
    <t>郑玉龙</t>
  </si>
  <si>
    <t>152326195811275874</t>
  </si>
  <si>
    <t>3000782683</t>
  </si>
  <si>
    <t>300002439392</t>
  </si>
  <si>
    <t>张学刚</t>
  </si>
  <si>
    <t>15232619761129587X</t>
  </si>
  <si>
    <t>3000749435</t>
  </si>
  <si>
    <t>300002330554</t>
  </si>
  <si>
    <t>张学成</t>
  </si>
  <si>
    <t>15232619670126587242</t>
  </si>
  <si>
    <t>3000758282</t>
  </si>
  <si>
    <t>300002439942</t>
  </si>
  <si>
    <t>迟守林</t>
  </si>
  <si>
    <t>152326196712285879</t>
  </si>
  <si>
    <t>3000763258</t>
  </si>
  <si>
    <t>300002361023</t>
  </si>
  <si>
    <t>张会敏</t>
  </si>
  <si>
    <t>152326197404045878</t>
  </si>
  <si>
    <t>3000750461</t>
  </si>
  <si>
    <t>300002332128</t>
  </si>
  <si>
    <t>王立民</t>
  </si>
  <si>
    <t>152326197205175872</t>
  </si>
  <si>
    <t>3000755369</t>
  </si>
  <si>
    <t>300002383517</t>
  </si>
  <si>
    <t>段广志</t>
  </si>
  <si>
    <t>152326193109275875</t>
  </si>
  <si>
    <t>3000753874</t>
  </si>
  <si>
    <t>300002366550</t>
  </si>
  <si>
    <t>张学志</t>
  </si>
  <si>
    <t>15232619750315587X</t>
  </si>
  <si>
    <t>3000757141</t>
  </si>
  <si>
    <t>300002438996</t>
  </si>
  <si>
    <t>张玉学</t>
  </si>
  <si>
    <t>152326195302065879</t>
  </si>
  <si>
    <t>3000752628</t>
  </si>
  <si>
    <t>300002342848</t>
  </si>
  <si>
    <t>邱贺</t>
  </si>
  <si>
    <t>152326196206275870</t>
  </si>
  <si>
    <t>3000756812</t>
  </si>
  <si>
    <t>300002438249</t>
  </si>
  <si>
    <t>徐跃花</t>
  </si>
  <si>
    <t>15232619510518588X</t>
  </si>
  <si>
    <t>3000752004</t>
  </si>
  <si>
    <t>300002263835</t>
  </si>
  <si>
    <t>张学龙</t>
  </si>
  <si>
    <t>152326197609065872</t>
  </si>
  <si>
    <t>3000750227</t>
  </si>
  <si>
    <t>300002367273</t>
  </si>
  <si>
    <t>窦洪才</t>
  </si>
  <si>
    <t>15232619581106587743</t>
  </si>
  <si>
    <t>100000437391930</t>
  </si>
  <si>
    <t>100000437376532</t>
  </si>
  <si>
    <t>宿凤举</t>
  </si>
  <si>
    <t>152326196011105871</t>
  </si>
  <si>
    <t>3000754434</t>
  </si>
  <si>
    <t>300002371179</t>
  </si>
  <si>
    <t>王树荣</t>
  </si>
  <si>
    <t>152326196206185883</t>
  </si>
  <si>
    <t>3000758517</t>
  </si>
  <si>
    <t>300002354692</t>
  </si>
  <si>
    <t>张振雨</t>
  </si>
  <si>
    <t>152326196607165875</t>
  </si>
  <si>
    <t>100000430640103</t>
  </si>
  <si>
    <t>100000430641417</t>
  </si>
  <si>
    <t>张立苹</t>
  </si>
  <si>
    <t>15232619890907589044</t>
  </si>
  <si>
    <t>3000780030</t>
  </si>
  <si>
    <t>300002424938</t>
  </si>
  <si>
    <t>张民</t>
  </si>
  <si>
    <t>152326197401195870</t>
  </si>
  <si>
    <t>100000440281516</t>
  </si>
  <si>
    <t>100000440281529</t>
  </si>
  <si>
    <t>152326198412155895</t>
  </si>
  <si>
    <t>100000437434326</t>
  </si>
  <si>
    <t>100000437435132</t>
  </si>
  <si>
    <t>段继明</t>
  </si>
  <si>
    <t>152326196703145874</t>
  </si>
  <si>
    <t>3000758347</t>
  </si>
  <si>
    <t>300002376549</t>
  </si>
  <si>
    <t>张文利</t>
  </si>
  <si>
    <t>152326196312075872</t>
  </si>
  <si>
    <t>100000437686229</t>
  </si>
  <si>
    <t>100000437687516</t>
  </si>
  <si>
    <t>刘忠珠</t>
  </si>
  <si>
    <t>152326197709085897</t>
  </si>
  <si>
    <t>3000757918</t>
  </si>
  <si>
    <t>300002439112</t>
  </si>
  <si>
    <t>赵信</t>
  </si>
  <si>
    <t>152326195605085877</t>
  </si>
  <si>
    <t>3000742667</t>
  </si>
  <si>
    <t>300002423126</t>
  </si>
  <si>
    <t>刘玉权</t>
  </si>
  <si>
    <t>152326196608095872</t>
  </si>
  <si>
    <t>3000745667</t>
  </si>
  <si>
    <t>300002318069</t>
  </si>
  <si>
    <t>王海彪</t>
  </si>
  <si>
    <t>152326196709235870</t>
  </si>
  <si>
    <t>3000756717</t>
  </si>
  <si>
    <t>300002385814</t>
  </si>
  <si>
    <t>蒋海坤</t>
  </si>
  <si>
    <t>152326197504075871</t>
  </si>
  <si>
    <t>100000444021359</t>
  </si>
  <si>
    <t>100000444021525</t>
  </si>
  <si>
    <t>计兴辉</t>
  </si>
  <si>
    <t>152326197705235878</t>
  </si>
  <si>
    <t>100000437631627</t>
  </si>
  <si>
    <t>100000437631715</t>
  </si>
  <si>
    <t>武振生</t>
  </si>
  <si>
    <t>15232619670507587343</t>
  </si>
  <si>
    <t>3000754689</t>
  </si>
  <si>
    <t>300002369424</t>
  </si>
  <si>
    <t>张旭昌</t>
  </si>
  <si>
    <t>152326195009035873</t>
  </si>
  <si>
    <t>3000758556</t>
  </si>
  <si>
    <t>300002353166</t>
  </si>
  <si>
    <t>刘中军</t>
  </si>
  <si>
    <t>152326197310115871</t>
  </si>
  <si>
    <t>3000749878</t>
  </si>
  <si>
    <t>300002367207</t>
  </si>
  <si>
    <t>徐跃桂</t>
  </si>
  <si>
    <t>152326195402255872</t>
  </si>
  <si>
    <t>3000750255</t>
  </si>
  <si>
    <t>300002348799</t>
  </si>
  <si>
    <t>刘艳强</t>
  </si>
  <si>
    <t>152326197709045895</t>
  </si>
  <si>
    <t>3000763501</t>
  </si>
  <si>
    <t>300002363072</t>
  </si>
  <si>
    <t>陈国军</t>
  </si>
  <si>
    <t>152326196205035875</t>
  </si>
  <si>
    <t>4301100723769482</t>
  </si>
  <si>
    <t>4301100723769483</t>
  </si>
  <si>
    <t>张海雷</t>
  </si>
  <si>
    <t>15232619831123587X52</t>
  </si>
  <si>
    <t>3000751378</t>
  </si>
  <si>
    <t>300002259935</t>
  </si>
  <si>
    <t>段继丰</t>
  </si>
  <si>
    <t>152326196911185870</t>
  </si>
  <si>
    <t>3000752243</t>
  </si>
  <si>
    <t>300002436145</t>
  </si>
  <si>
    <t>蒋子军</t>
  </si>
  <si>
    <t>152326196208065893</t>
  </si>
  <si>
    <t>100000431974693</t>
  </si>
  <si>
    <t>100000432084353</t>
  </si>
  <si>
    <t>姜国涛</t>
  </si>
  <si>
    <t>152326199208285873</t>
  </si>
  <si>
    <t>3000757096</t>
  </si>
  <si>
    <t>300002351648</t>
  </si>
  <si>
    <t>张丙良</t>
  </si>
  <si>
    <t>152326195209295872</t>
  </si>
  <si>
    <t>3000757063</t>
  </si>
  <si>
    <t>300002375413</t>
  </si>
  <si>
    <t>迟守军</t>
  </si>
  <si>
    <t>152326196112035614</t>
  </si>
  <si>
    <t>3000760312</t>
  </si>
  <si>
    <t>300002373500</t>
  </si>
  <si>
    <t>刘艳华</t>
  </si>
  <si>
    <t>152326198810295877</t>
  </si>
  <si>
    <t>100000437872894</t>
  </si>
  <si>
    <t>100000437863666</t>
  </si>
  <si>
    <t>刘跃明</t>
  </si>
  <si>
    <t>152326197302225878</t>
  </si>
  <si>
    <t>3000749306</t>
  </si>
  <si>
    <t>300002257277</t>
  </si>
  <si>
    <t>徐跃先</t>
  </si>
  <si>
    <t>152326194410105896</t>
  </si>
  <si>
    <t>100000430477769</t>
  </si>
  <si>
    <t>100000430479123</t>
  </si>
  <si>
    <t>赵海青</t>
  </si>
  <si>
    <t>152326197804205877</t>
  </si>
  <si>
    <t>100000437972781</t>
  </si>
  <si>
    <t>100000437954140</t>
  </si>
  <si>
    <t>王桂珍</t>
  </si>
  <si>
    <t>152326194403155887</t>
  </si>
  <si>
    <t>3000754264</t>
  </si>
  <si>
    <t>300002353254</t>
  </si>
  <si>
    <t>陈国民</t>
  </si>
  <si>
    <t>15232619660213587X</t>
  </si>
  <si>
    <t>3000758977</t>
  </si>
  <si>
    <t>300002369063</t>
  </si>
  <si>
    <t>郑玉才</t>
  </si>
  <si>
    <t>152326197011205877</t>
  </si>
  <si>
    <t>3000747913</t>
  </si>
  <si>
    <t>300002256598</t>
  </si>
  <si>
    <t>刘中庆</t>
  </si>
  <si>
    <t>152326196211095874</t>
  </si>
  <si>
    <t>100000437917458</t>
  </si>
  <si>
    <t>100000437940892</t>
  </si>
  <si>
    <t>刘中志</t>
  </si>
  <si>
    <t>152326197408165877</t>
  </si>
  <si>
    <t>100000437976751</t>
  </si>
  <si>
    <t>100000437956402</t>
  </si>
  <si>
    <t>刘国虎</t>
  </si>
  <si>
    <t>152326197910145871</t>
  </si>
  <si>
    <t>3000759232</t>
  </si>
  <si>
    <t>300002355158</t>
  </si>
  <si>
    <t>张玉</t>
  </si>
  <si>
    <t>152326195210045870</t>
  </si>
  <si>
    <t>3000748581</t>
  </si>
  <si>
    <t>300002257136</t>
  </si>
  <si>
    <t>152326196902085616</t>
  </si>
  <si>
    <t>3000746912</t>
  </si>
  <si>
    <t>300002446741</t>
  </si>
  <si>
    <t>尹剑荣</t>
  </si>
  <si>
    <t>152326195401225882</t>
  </si>
  <si>
    <t>3000756046</t>
  </si>
  <si>
    <t>300002384279</t>
  </si>
  <si>
    <t>徐跃富</t>
  </si>
  <si>
    <t>152326195612265876</t>
  </si>
  <si>
    <t>100000426301877</t>
  </si>
  <si>
    <t>100000430084568</t>
  </si>
  <si>
    <t>陈世荣</t>
  </si>
  <si>
    <t>152326195210085872</t>
  </si>
  <si>
    <t>3000757911</t>
  </si>
  <si>
    <t>300002439062</t>
  </si>
  <si>
    <t>姜学芳</t>
  </si>
  <si>
    <t>152326196005015888</t>
  </si>
  <si>
    <t>100000445146152</t>
  </si>
  <si>
    <t>100000445159291</t>
  </si>
  <si>
    <t>刘忠宝</t>
  </si>
  <si>
    <t>152326197709085870</t>
  </si>
  <si>
    <t>100000430784195</t>
  </si>
  <si>
    <t>100000431614960</t>
  </si>
  <si>
    <t>姜义政</t>
  </si>
  <si>
    <t>152326196410015873</t>
  </si>
  <si>
    <t>3000759552</t>
  </si>
  <si>
    <t>300002354218</t>
  </si>
  <si>
    <t>刘明</t>
  </si>
  <si>
    <t>152326197404155890</t>
  </si>
  <si>
    <t>3000757471</t>
  </si>
  <si>
    <t>300002359862</t>
  </si>
  <si>
    <t>姜荣政</t>
  </si>
  <si>
    <t>152326197207285872</t>
  </si>
  <si>
    <t>4301100723762648</t>
  </si>
  <si>
    <t>4301100723762649</t>
  </si>
  <si>
    <t>刘国龙</t>
  </si>
  <si>
    <t>152326198401255890</t>
  </si>
  <si>
    <t>3000748428</t>
  </si>
  <si>
    <t>300002351132</t>
  </si>
  <si>
    <t>任秀东</t>
  </si>
  <si>
    <t>152326197803095872</t>
  </si>
  <si>
    <t>100000437952372</t>
  </si>
  <si>
    <t>100000437970578</t>
  </si>
  <si>
    <t>郑桂兰</t>
  </si>
  <si>
    <t>152326195607195885</t>
  </si>
  <si>
    <t>100000437505445</t>
  </si>
  <si>
    <t>100000437524249</t>
  </si>
  <si>
    <t>蒋翠英</t>
  </si>
  <si>
    <t>152326195404255884</t>
  </si>
  <si>
    <t>100000445534874</t>
  </si>
  <si>
    <t>100000445562091</t>
  </si>
  <si>
    <t>张玉丽</t>
  </si>
  <si>
    <t>152326196311285886</t>
  </si>
  <si>
    <t>4301100631728278</t>
  </si>
  <si>
    <t>4301100631729656</t>
  </si>
  <si>
    <t>任俊峰</t>
  </si>
  <si>
    <t>152326196510095874</t>
  </si>
  <si>
    <t>3000753617</t>
  </si>
  <si>
    <t>300002380330</t>
  </si>
  <si>
    <t>刘跃平</t>
  </si>
  <si>
    <t>152326196807155874</t>
  </si>
  <si>
    <t>3000754167</t>
  </si>
  <si>
    <t>300002368154</t>
  </si>
  <si>
    <t>陈伟</t>
  </si>
  <si>
    <t>15232619761003589X</t>
  </si>
  <si>
    <t>3000758927</t>
  </si>
  <si>
    <t>300002363197</t>
  </si>
  <si>
    <t>段继华</t>
  </si>
  <si>
    <t>152326196810165870</t>
  </si>
  <si>
    <t>4301100723772788</t>
  </si>
  <si>
    <t>4301100723772789</t>
  </si>
  <si>
    <t>姜允政</t>
  </si>
  <si>
    <t>152326196709025873</t>
  </si>
  <si>
    <t>4301100847848791</t>
  </si>
  <si>
    <t>4301100847848793</t>
  </si>
  <si>
    <t>李桂香</t>
  </si>
  <si>
    <t>152326196102155882</t>
  </si>
  <si>
    <t>3000747291</t>
  </si>
  <si>
    <t>300002424022</t>
  </si>
  <si>
    <t>高广英</t>
  </si>
  <si>
    <t>152326197512085906</t>
  </si>
  <si>
    <t>突发严重困难户</t>
  </si>
  <si>
    <t>3000751559</t>
  </si>
  <si>
    <t>300002382603</t>
  </si>
  <si>
    <t>张振权</t>
  </si>
  <si>
    <t>152326196208065877</t>
  </si>
  <si>
    <t>100000425637842</t>
  </si>
  <si>
    <t>100000425730671</t>
  </si>
  <si>
    <t>赵玉军</t>
  </si>
  <si>
    <t>152326197706275871</t>
  </si>
  <si>
    <t>3000748897</t>
  </si>
  <si>
    <t>300002259392</t>
  </si>
  <si>
    <t>王海芝</t>
  </si>
  <si>
    <t>152326195502055886</t>
  </si>
  <si>
    <t>3000760333</t>
  </si>
  <si>
    <t>300002353606</t>
  </si>
  <si>
    <t>宿凤刚</t>
  </si>
  <si>
    <t>152326197111165892</t>
  </si>
  <si>
    <t>3000753231</t>
  </si>
  <si>
    <t>300002356937</t>
  </si>
  <si>
    <t>赵玉鹏</t>
  </si>
  <si>
    <t>152326198808245870</t>
  </si>
  <si>
    <t>3000754760</t>
  </si>
  <si>
    <t>300002370902</t>
  </si>
  <si>
    <t>高玉花</t>
  </si>
  <si>
    <t>152326195209255889</t>
  </si>
  <si>
    <t>3000754322</t>
  </si>
  <si>
    <t>300002381302</t>
  </si>
  <si>
    <t>赵兴</t>
  </si>
  <si>
    <t>152326196503255876</t>
  </si>
  <si>
    <t>100000425933499</t>
  </si>
  <si>
    <t>100000425926464</t>
  </si>
  <si>
    <t>宿凤有</t>
  </si>
  <si>
    <t>15232619540204587544</t>
  </si>
  <si>
    <t>3000744881</t>
  </si>
  <si>
    <t>300002432325</t>
  </si>
  <si>
    <t>王子龙</t>
  </si>
  <si>
    <t>152326197005175878</t>
  </si>
  <si>
    <t>3000746140</t>
  </si>
  <si>
    <t>300002444314</t>
  </si>
  <si>
    <t>宿贵申</t>
  </si>
  <si>
    <t>152326197801215877</t>
  </si>
  <si>
    <t>3000754168</t>
  </si>
  <si>
    <t>300002368156</t>
  </si>
  <si>
    <t>宿凤务</t>
  </si>
  <si>
    <t>152326195608175878</t>
  </si>
  <si>
    <t>3000756198</t>
  </si>
  <si>
    <t>300002374724</t>
  </si>
  <si>
    <t>宿凤超</t>
  </si>
  <si>
    <t>152326196211295876</t>
  </si>
  <si>
    <t>3000754341</t>
  </si>
  <si>
    <t>300002381273</t>
  </si>
  <si>
    <t>宿凤健</t>
  </si>
  <si>
    <t>152326197710175638</t>
  </si>
  <si>
    <t>3000758920</t>
  </si>
  <si>
    <t>300002363150</t>
  </si>
  <si>
    <t>赵奎</t>
  </si>
  <si>
    <t>152326196603085878</t>
  </si>
  <si>
    <t>3000762513</t>
  </si>
  <si>
    <t>300002360059</t>
  </si>
  <si>
    <t>李翠芝</t>
  </si>
  <si>
    <t>152326194910085887</t>
  </si>
  <si>
    <t>3000763809</t>
  </si>
  <si>
    <t>300002357447</t>
  </si>
  <si>
    <t>宿永</t>
  </si>
  <si>
    <t>152326194301145872</t>
  </si>
  <si>
    <t>3000752188</t>
  </si>
  <si>
    <t>300002345162</t>
  </si>
  <si>
    <t>王国才</t>
  </si>
  <si>
    <t>152326196711295872</t>
  </si>
  <si>
    <t>3000757151</t>
  </si>
  <si>
    <t>300002359844</t>
  </si>
  <si>
    <t>朱秀珍</t>
  </si>
  <si>
    <t>152326195109115889</t>
  </si>
  <si>
    <t>3000762369</t>
  </si>
  <si>
    <t>300002355934</t>
  </si>
  <si>
    <t>赵刚</t>
  </si>
  <si>
    <t>15232619700217587244</t>
  </si>
  <si>
    <t>3000753409</t>
  </si>
  <si>
    <t>300002380461</t>
  </si>
  <si>
    <t>杨桂龙</t>
  </si>
  <si>
    <t>15232619820723587X</t>
  </si>
  <si>
    <t>3000758510</t>
  </si>
  <si>
    <t>300002353969</t>
  </si>
  <si>
    <t>宿凤贤</t>
  </si>
  <si>
    <t>152326195606265888</t>
  </si>
  <si>
    <t>3000754436</t>
  </si>
  <si>
    <t>300002371183</t>
  </si>
  <si>
    <t>张修文</t>
  </si>
  <si>
    <t>152326193706155871</t>
  </si>
  <si>
    <t>3000754272</t>
  </si>
  <si>
    <t>300002354636</t>
  </si>
  <si>
    <t>宿桂彬</t>
  </si>
  <si>
    <t>152326198010065870</t>
  </si>
  <si>
    <t>3000754146</t>
  </si>
  <si>
    <t>300002379531</t>
  </si>
  <si>
    <t>宿贵全</t>
  </si>
  <si>
    <t>152326198003095879</t>
  </si>
  <si>
    <t>3000748352</t>
  </si>
  <si>
    <t>300002328723</t>
  </si>
  <si>
    <t>宿凤春</t>
  </si>
  <si>
    <t>152326195302045878</t>
  </si>
  <si>
    <t>3000782338</t>
  </si>
  <si>
    <t>300002440854</t>
  </si>
  <si>
    <t>宿凤昌</t>
  </si>
  <si>
    <t>15232619530412587142</t>
  </si>
  <si>
    <t>3000746467</t>
  </si>
  <si>
    <t>300002444340</t>
  </si>
  <si>
    <t>宿桂存</t>
  </si>
  <si>
    <t>152326199307085877</t>
  </si>
  <si>
    <t>4301100723814168</t>
  </si>
  <si>
    <t>4301100723814170</t>
  </si>
  <si>
    <t>宿桂艳</t>
  </si>
  <si>
    <t>152326197406135885</t>
  </si>
  <si>
    <t>3000744506</t>
  </si>
  <si>
    <t>300002431471</t>
  </si>
  <si>
    <t>宿桂发</t>
  </si>
  <si>
    <t>15232619540107587X</t>
  </si>
  <si>
    <t>3000758397</t>
  </si>
  <si>
    <t>300002384052</t>
  </si>
  <si>
    <t>赵青</t>
  </si>
  <si>
    <t>152326196204025915</t>
  </si>
  <si>
    <t>100000439677672</t>
  </si>
  <si>
    <t>100000439750701</t>
  </si>
  <si>
    <t>徐俊峰</t>
  </si>
  <si>
    <t>15232619560525587244</t>
  </si>
  <si>
    <t>100000425452715</t>
  </si>
  <si>
    <t>100000425575340</t>
  </si>
  <si>
    <t>宿桂峰</t>
  </si>
  <si>
    <t>152326195309065871</t>
  </si>
  <si>
    <t>3000753053</t>
  </si>
  <si>
    <t>300002317198</t>
  </si>
  <si>
    <t>王桂杰</t>
  </si>
  <si>
    <t>15232619630114588X</t>
  </si>
  <si>
    <t>3000743412</t>
  </si>
  <si>
    <t>300002440381</t>
  </si>
  <si>
    <t>宿德</t>
  </si>
  <si>
    <t>15232619570817587542</t>
  </si>
  <si>
    <t>3000755291</t>
  </si>
  <si>
    <t>300002363336</t>
  </si>
  <si>
    <t>赵杰</t>
  </si>
  <si>
    <t>152326196701255877</t>
  </si>
  <si>
    <t>3000743402</t>
  </si>
  <si>
    <t>300002442140</t>
  </si>
  <si>
    <t>赵飞</t>
  </si>
  <si>
    <t>152326197203105870</t>
  </si>
  <si>
    <t>3000759554</t>
  </si>
  <si>
    <t>300002354225</t>
  </si>
  <si>
    <t>张玉琴</t>
  </si>
  <si>
    <t>152326196305225908</t>
  </si>
  <si>
    <t>4301100723786084</t>
  </si>
  <si>
    <t>4301100723786085</t>
  </si>
  <si>
    <t>宿桂江</t>
  </si>
  <si>
    <t>152326196802205879</t>
  </si>
  <si>
    <t>3000753569</t>
  </si>
  <si>
    <t>300002362096</t>
  </si>
  <si>
    <t>宿凤柱</t>
  </si>
  <si>
    <t>152326195108185877</t>
  </si>
  <si>
    <t>3000755093</t>
  </si>
  <si>
    <t>300002370971</t>
  </si>
  <si>
    <t>宿桂强</t>
  </si>
  <si>
    <t>152326197805175876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</si>
</sst>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227"/>
  <sheetViews>
    <sheetView tabSelected="1" workbookViewId="0">
      <selection activeCell="G16" sqref="G16"/>
    </sheetView>
  </sheetViews>
  <sheetFormatPr defaultColWidth="9" defaultRowHeight="13.5"/>
  <cols>
    <col min="4" max="4" width="17.875" customWidth="1"/>
    <col min="5" max="5" width="16.375" customWidth="1"/>
    <col min="7" max="7" width="23" customWidth="1"/>
    <col min="8" max="8" width="6.875" customWidth="1"/>
    <col min="9" max="9" width="8.875" customWidth="1"/>
    <col min="17" max="17" width="9.375"/>
    <col min="30" max="31" width="10.375"/>
    <col min="32" max="32" width="12.625"/>
    <col min="33" max="33" width="9.375"/>
    <col min="34" max="34" width="15.5" customWidth="1"/>
  </cols>
  <sheetData>
    <row r="1" ht="54" spans="1:34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7" t="s">
        <v>33</v>
      </c>
    </row>
    <row r="2" spans="1:34">
      <c r="A2" s="4" t="s">
        <v>34</v>
      </c>
      <c r="B2" s="4" t="s">
        <v>35</v>
      </c>
      <c r="C2" s="4" t="s">
        <v>36</v>
      </c>
      <c r="D2" s="4" t="s">
        <v>37</v>
      </c>
      <c r="E2" s="4" t="s">
        <v>38</v>
      </c>
      <c r="F2" s="4" t="s">
        <v>39</v>
      </c>
      <c r="G2" s="4" t="s">
        <v>40</v>
      </c>
      <c r="H2" s="4" t="s">
        <v>41</v>
      </c>
      <c r="I2" s="4">
        <v>1</v>
      </c>
      <c r="J2" s="4">
        <v>1</v>
      </c>
      <c r="K2" s="4" t="s">
        <v>42</v>
      </c>
      <c r="L2" s="4" t="s">
        <v>43</v>
      </c>
      <c r="M2" s="4">
        <f>O2+N2</f>
        <v>0</v>
      </c>
      <c r="N2" s="4"/>
      <c r="O2" s="4"/>
      <c r="P2" s="4"/>
      <c r="Q2" s="4">
        <v>9001.68</v>
      </c>
      <c r="R2" s="4">
        <v>4295</v>
      </c>
      <c r="S2" s="4"/>
      <c r="T2" s="4"/>
      <c r="U2" s="4"/>
      <c r="V2" s="4">
        <v>360</v>
      </c>
      <c r="W2" s="4"/>
      <c r="X2" s="4"/>
      <c r="Y2" s="4">
        <f>Q2-R2-S2-T2-U2-V2-W2-X2</f>
        <v>4346.68</v>
      </c>
      <c r="Z2" s="4">
        <v>28800</v>
      </c>
      <c r="AA2" s="4">
        <v>9500</v>
      </c>
      <c r="AB2" s="4">
        <f>AA2</f>
        <v>9500</v>
      </c>
      <c r="AC2" s="4"/>
      <c r="AD2" s="4">
        <f>Z2+Q2+P2+M2</f>
        <v>37801.68</v>
      </c>
      <c r="AE2" s="4">
        <f>AD2-AB2</f>
        <v>28301.68</v>
      </c>
      <c r="AF2" s="4">
        <f>AE2/J2</f>
        <v>28301.68</v>
      </c>
      <c r="AG2" s="4">
        <v>28226.18</v>
      </c>
      <c r="AH2" s="4">
        <f>AF2-AG2</f>
        <v>75.5</v>
      </c>
    </row>
    <row r="3" s="1" customFormat="1" spans="1:34">
      <c r="A3" s="5" t="s">
        <v>34</v>
      </c>
      <c r="B3" s="5" t="s">
        <v>35</v>
      </c>
      <c r="C3" s="5" t="s">
        <v>36</v>
      </c>
      <c r="D3" s="5" t="s">
        <v>44</v>
      </c>
      <c r="E3" s="5" t="s">
        <v>45</v>
      </c>
      <c r="F3" s="5" t="s">
        <v>46</v>
      </c>
      <c r="G3" s="5" t="s">
        <v>47</v>
      </c>
      <c r="H3" s="5" t="s">
        <v>41</v>
      </c>
      <c r="I3" s="5">
        <v>2</v>
      </c>
      <c r="J3" s="5">
        <v>2</v>
      </c>
      <c r="K3" s="5" t="s">
        <v>42</v>
      </c>
      <c r="L3" s="5" t="s">
        <v>43</v>
      </c>
      <c r="M3" s="5">
        <v>24000</v>
      </c>
      <c r="N3" s="5"/>
      <c r="O3" s="5">
        <v>24000</v>
      </c>
      <c r="P3" s="5"/>
      <c r="Q3" s="5">
        <v>6344.7</v>
      </c>
      <c r="R3" s="5"/>
      <c r="S3" s="5"/>
      <c r="T3" s="5"/>
      <c r="U3" s="5"/>
      <c r="V3" s="5">
        <v>80</v>
      </c>
      <c r="W3" s="5"/>
      <c r="X3" s="5"/>
      <c r="Y3" s="5">
        <v>6264.7</v>
      </c>
      <c r="Z3" s="5">
        <v>16800</v>
      </c>
      <c r="AA3" s="5">
        <v>7000</v>
      </c>
      <c r="AB3" s="5">
        <v>7000</v>
      </c>
      <c r="AC3" s="5"/>
      <c r="AD3" s="5">
        <f t="shared" ref="AD3:AD66" si="0">Z3+Q3+P3+M3</f>
        <v>47144.7</v>
      </c>
      <c r="AE3" s="5">
        <f t="shared" ref="AE3:AE66" si="1">AD3-AB3</f>
        <v>40144.7</v>
      </c>
      <c r="AF3" s="5">
        <f t="shared" ref="AF3:AF66" si="2">AE3/J3</f>
        <v>20072.35</v>
      </c>
      <c r="AG3" s="5">
        <v>18466.56</v>
      </c>
      <c r="AH3" s="5">
        <f t="shared" ref="AH3:AH66" si="3">AF3-AG3</f>
        <v>1605.79</v>
      </c>
    </row>
    <row r="4" spans="1:34">
      <c r="A4" s="4" t="s">
        <v>34</v>
      </c>
      <c r="B4" s="4" t="s">
        <v>35</v>
      </c>
      <c r="C4" s="4" t="s">
        <v>36</v>
      </c>
      <c r="D4" s="4" t="s">
        <v>48</v>
      </c>
      <c r="E4" s="4" t="s">
        <v>49</v>
      </c>
      <c r="F4" s="4" t="s">
        <v>50</v>
      </c>
      <c r="G4" s="4" t="s">
        <v>51</v>
      </c>
      <c r="H4" s="4" t="s">
        <v>41</v>
      </c>
      <c r="I4" s="4">
        <v>2</v>
      </c>
      <c r="J4" s="4">
        <v>2</v>
      </c>
      <c r="K4" s="4" t="s">
        <v>42</v>
      </c>
      <c r="L4" s="4" t="s">
        <v>43</v>
      </c>
      <c r="M4" s="4">
        <v>0</v>
      </c>
      <c r="N4" s="4"/>
      <c r="O4" s="4"/>
      <c r="P4" s="4"/>
      <c r="Q4" s="4">
        <v>16753.71</v>
      </c>
      <c r="R4" s="4">
        <v>8830</v>
      </c>
      <c r="S4" s="4"/>
      <c r="T4" s="4">
        <v>3900</v>
      </c>
      <c r="U4" s="4"/>
      <c r="V4" s="4">
        <v>160</v>
      </c>
      <c r="W4" s="4"/>
      <c r="X4" s="4"/>
      <c r="Y4" s="4">
        <v>3863.71</v>
      </c>
      <c r="Z4" s="4">
        <v>16800</v>
      </c>
      <c r="AA4" s="4">
        <v>8400</v>
      </c>
      <c r="AB4" s="4">
        <v>8400</v>
      </c>
      <c r="AC4" s="4"/>
      <c r="AD4" s="4">
        <f t="shared" si="0"/>
        <v>33553.71</v>
      </c>
      <c r="AE4" s="4">
        <f t="shared" si="1"/>
        <v>25153.71</v>
      </c>
      <c r="AF4" s="4">
        <f t="shared" si="2"/>
        <v>12576.855</v>
      </c>
      <c r="AG4" s="4">
        <v>10975.08</v>
      </c>
      <c r="AH4" s="4">
        <f t="shared" si="3"/>
        <v>1601.775</v>
      </c>
    </row>
    <row r="5" spans="1:34">
      <c r="A5" s="4" t="s">
        <v>34</v>
      </c>
      <c r="B5" s="4" t="s">
        <v>35</v>
      </c>
      <c r="C5" s="4" t="s">
        <v>36</v>
      </c>
      <c r="D5" s="4" t="s">
        <v>52</v>
      </c>
      <c r="E5" s="4" t="s">
        <v>53</v>
      </c>
      <c r="F5" s="4" t="s">
        <v>54</v>
      </c>
      <c r="G5" s="4" t="s">
        <v>55</v>
      </c>
      <c r="H5" s="4" t="s">
        <v>41</v>
      </c>
      <c r="I5" s="4">
        <v>2</v>
      </c>
      <c r="J5" s="4">
        <v>2</v>
      </c>
      <c r="K5" s="4" t="s">
        <v>42</v>
      </c>
      <c r="L5" s="4" t="s">
        <v>43</v>
      </c>
      <c r="M5" s="4">
        <v>0</v>
      </c>
      <c r="N5" s="4"/>
      <c r="O5" s="4"/>
      <c r="P5" s="4"/>
      <c r="Q5" s="4">
        <v>15629.77</v>
      </c>
      <c r="R5" s="4">
        <v>8350</v>
      </c>
      <c r="S5" s="4"/>
      <c r="T5" s="4">
        <v>3900</v>
      </c>
      <c r="U5" s="4"/>
      <c r="V5" s="4">
        <v>160</v>
      </c>
      <c r="W5" s="4"/>
      <c r="X5" s="4"/>
      <c r="Y5" s="4">
        <v>3219.77</v>
      </c>
      <c r="Z5" s="4">
        <v>21600</v>
      </c>
      <c r="AA5" s="4">
        <v>7600</v>
      </c>
      <c r="AB5" s="4">
        <v>7600</v>
      </c>
      <c r="AC5" s="4"/>
      <c r="AD5" s="4">
        <f t="shared" si="0"/>
        <v>37229.77</v>
      </c>
      <c r="AE5" s="4">
        <f t="shared" si="1"/>
        <v>29629.77</v>
      </c>
      <c r="AF5" s="4">
        <f t="shared" si="2"/>
        <v>14814.885</v>
      </c>
      <c r="AG5" s="4">
        <v>14565.07</v>
      </c>
      <c r="AH5" s="4">
        <f t="shared" si="3"/>
        <v>249.815000000002</v>
      </c>
    </row>
    <row r="6" spans="1:34">
      <c r="A6" s="4" t="s">
        <v>34</v>
      </c>
      <c r="B6" s="4" t="s">
        <v>35</v>
      </c>
      <c r="C6" s="4" t="s">
        <v>36</v>
      </c>
      <c r="D6" s="4" t="s">
        <v>56</v>
      </c>
      <c r="E6" s="4" t="s">
        <v>57</v>
      </c>
      <c r="F6" s="4" t="s">
        <v>58</v>
      </c>
      <c r="G6" s="4" t="s">
        <v>59</v>
      </c>
      <c r="H6" s="4" t="s">
        <v>41</v>
      </c>
      <c r="I6" s="4">
        <v>4</v>
      </c>
      <c r="J6" s="4">
        <v>4</v>
      </c>
      <c r="K6" s="4" t="s">
        <v>42</v>
      </c>
      <c r="L6" s="4" t="s">
        <v>43</v>
      </c>
      <c r="M6" s="4">
        <v>15000</v>
      </c>
      <c r="N6" s="4"/>
      <c r="O6" s="4">
        <v>15000</v>
      </c>
      <c r="P6" s="4"/>
      <c r="Q6" s="4">
        <v>2957.79</v>
      </c>
      <c r="R6" s="4"/>
      <c r="S6" s="4"/>
      <c r="T6" s="4"/>
      <c r="U6" s="4"/>
      <c r="V6" s="4">
        <v>60</v>
      </c>
      <c r="W6" s="4"/>
      <c r="X6" s="4"/>
      <c r="Y6" s="4">
        <v>2897.79</v>
      </c>
      <c r="Z6" s="4">
        <v>42000</v>
      </c>
      <c r="AA6" s="4">
        <v>11200</v>
      </c>
      <c r="AB6" s="4">
        <v>11200</v>
      </c>
      <c r="AC6" s="4"/>
      <c r="AD6" s="4">
        <f t="shared" si="0"/>
        <v>59957.79</v>
      </c>
      <c r="AE6" s="4">
        <f t="shared" si="1"/>
        <v>48757.79</v>
      </c>
      <c r="AF6" s="4">
        <f t="shared" si="2"/>
        <v>12189.4475</v>
      </c>
      <c r="AG6" s="4">
        <v>10434.58</v>
      </c>
      <c r="AH6" s="4">
        <f t="shared" si="3"/>
        <v>1754.8675</v>
      </c>
    </row>
    <row r="7" spans="1:34">
      <c r="A7" s="4" t="s">
        <v>34</v>
      </c>
      <c r="B7" s="4" t="s">
        <v>35</v>
      </c>
      <c r="C7" s="4" t="s">
        <v>36</v>
      </c>
      <c r="D7" s="4" t="s">
        <v>60</v>
      </c>
      <c r="E7" s="4" t="s">
        <v>61</v>
      </c>
      <c r="F7" s="4" t="s">
        <v>62</v>
      </c>
      <c r="G7" s="4" t="s">
        <v>63</v>
      </c>
      <c r="H7" s="4" t="s">
        <v>41</v>
      </c>
      <c r="I7" s="4">
        <v>4</v>
      </c>
      <c r="J7" s="4">
        <v>4</v>
      </c>
      <c r="K7" s="4" t="s">
        <v>42</v>
      </c>
      <c r="L7" s="4" t="s">
        <v>43</v>
      </c>
      <c r="M7" s="4">
        <v>0</v>
      </c>
      <c r="N7" s="4"/>
      <c r="O7" s="4"/>
      <c r="P7" s="4"/>
      <c r="Q7" s="4">
        <v>16749.71</v>
      </c>
      <c r="R7" s="4">
        <v>12525</v>
      </c>
      <c r="S7" s="4"/>
      <c r="T7" s="4"/>
      <c r="U7" s="4"/>
      <c r="V7" s="4">
        <v>200</v>
      </c>
      <c r="W7" s="4"/>
      <c r="X7" s="4"/>
      <c r="Y7" s="4">
        <v>4024.71</v>
      </c>
      <c r="Z7" s="4">
        <v>52000</v>
      </c>
      <c r="AA7" s="4">
        <v>20000</v>
      </c>
      <c r="AB7" s="4">
        <v>20000</v>
      </c>
      <c r="AC7" s="4"/>
      <c r="AD7" s="4">
        <f t="shared" si="0"/>
        <v>68749.71</v>
      </c>
      <c r="AE7" s="4">
        <f t="shared" si="1"/>
        <v>48749.71</v>
      </c>
      <c r="AF7" s="4">
        <f t="shared" si="2"/>
        <v>12187.4275</v>
      </c>
      <c r="AG7" s="4">
        <v>11663.25</v>
      </c>
      <c r="AH7" s="4">
        <f t="shared" si="3"/>
        <v>524.177499999998</v>
      </c>
    </row>
    <row r="8" spans="1:34">
      <c r="A8" s="4" t="s">
        <v>34</v>
      </c>
      <c r="B8" s="4" t="s">
        <v>35</v>
      </c>
      <c r="C8" s="4" t="s">
        <v>36</v>
      </c>
      <c r="D8" s="4" t="s">
        <v>64</v>
      </c>
      <c r="E8" s="4" t="s">
        <v>65</v>
      </c>
      <c r="F8" s="4" t="s">
        <v>66</v>
      </c>
      <c r="G8" s="4" t="s">
        <v>67</v>
      </c>
      <c r="H8" s="4" t="s">
        <v>41</v>
      </c>
      <c r="I8" s="4">
        <v>3</v>
      </c>
      <c r="J8" s="4">
        <v>3</v>
      </c>
      <c r="K8" s="4" t="s">
        <v>42</v>
      </c>
      <c r="L8" s="4" t="s">
        <v>43</v>
      </c>
      <c r="M8" s="4">
        <v>18000</v>
      </c>
      <c r="N8" s="4"/>
      <c r="O8" s="4">
        <v>18000</v>
      </c>
      <c r="P8" s="4"/>
      <c r="Q8" s="4">
        <v>13051.27</v>
      </c>
      <c r="R8" s="4">
        <v>8590</v>
      </c>
      <c r="S8" s="4"/>
      <c r="T8" s="4">
        <v>2070</v>
      </c>
      <c r="U8" s="4"/>
      <c r="V8" s="4">
        <v>60</v>
      </c>
      <c r="W8" s="4"/>
      <c r="X8" s="4"/>
      <c r="Y8" s="4">
        <v>2331.27</v>
      </c>
      <c r="Z8" s="4">
        <v>13500</v>
      </c>
      <c r="AA8" s="4">
        <v>3600</v>
      </c>
      <c r="AB8" s="4">
        <v>3600</v>
      </c>
      <c r="AC8" s="4"/>
      <c r="AD8" s="4">
        <f t="shared" si="0"/>
        <v>44551.27</v>
      </c>
      <c r="AE8" s="4">
        <f t="shared" si="1"/>
        <v>40951.27</v>
      </c>
      <c r="AF8" s="4">
        <f t="shared" si="2"/>
        <v>13650.4233333333</v>
      </c>
      <c r="AG8" s="4">
        <v>13365.91</v>
      </c>
      <c r="AH8" s="4">
        <f t="shared" si="3"/>
        <v>284.513333333334</v>
      </c>
    </row>
    <row r="9" spans="1:34">
      <c r="A9" s="4" t="s">
        <v>34</v>
      </c>
      <c r="B9" s="4" t="s">
        <v>35</v>
      </c>
      <c r="C9" s="4" t="s">
        <v>36</v>
      </c>
      <c r="D9" s="4" t="s">
        <v>68</v>
      </c>
      <c r="E9" s="4" t="s">
        <v>69</v>
      </c>
      <c r="F9" s="4" t="s">
        <v>70</v>
      </c>
      <c r="G9" s="4" t="s">
        <v>71</v>
      </c>
      <c r="H9" s="4" t="s">
        <v>41</v>
      </c>
      <c r="I9" s="4">
        <v>2</v>
      </c>
      <c r="J9" s="4">
        <v>2</v>
      </c>
      <c r="K9" s="4" t="s">
        <v>42</v>
      </c>
      <c r="L9" s="4" t="s">
        <v>43</v>
      </c>
      <c r="M9" s="4">
        <v>0</v>
      </c>
      <c r="N9" s="4"/>
      <c r="O9" s="4"/>
      <c r="P9" s="4"/>
      <c r="Q9" s="4">
        <v>3943.71</v>
      </c>
      <c r="R9" s="4"/>
      <c r="S9" s="4"/>
      <c r="T9" s="4"/>
      <c r="U9" s="4"/>
      <c r="V9" s="4">
        <v>80</v>
      </c>
      <c r="W9" s="4"/>
      <c r="X9" s="4"/>
      <c r="Y9" s="4">
        <v>3863.71</v>
      </c>
      <c r="Z9" s="4">
        <v>54000</v>
      </c>
      <c r="AA9" s="4">
        <v>22000</v>
      </c>
      <c r="AB9" s="4">
        <v>22000</v>
      </c>
      <c r="AC9" s="4"/>
      <c r="AD9" s="4">
        <f t="shared" si="0"/>
        <v>57943.71</v>
      </c>
      <c r="AE9" s="4">
        <f t="shared" si="1"/>
        <v>35943.71</v>
      </c>
      <c r="AF9" s="4">
        <f t="shared" si="2"/>
        <v>17971.855</v>
      </c>
      <c r="AG9" s="4">
        <v>17607.95</v>
      </c>
      <c r="AH9" s="4">
        <f t="shared" si="3"/>
        <v>363.904999999999</v>
      </c>
    </row>
    <row r="10" spans="1:34">
      <c r="A10" s="4" t="s">
        <v>34</v>
      </c>
      <c r="B10" s="4" t="s">
        <v>35</v>
      </c>
      <c r="C10" s="4" t="s">
        <v>36</v>
      </c>
      <c r="D10" s="4" t="s">
        <v>72</v>
      </c>
      <c r="E10" s="4" t="s">
        <v>73</v>
      </c>
      <c r="F10" s="4" t="s">
        <v>74</v>
      </c>
      <c r="G10" s="4" t="s">
        <v>75</v>
      </c>
      <c r="H10" s="4" t="s">
        <v>41</v>
      </c>
      <c r="I10" s="4">
        <v>2</v>
      </c>
      <c r="J10" s="4">
        <v>2</v>
      </c>
      <c r="K10" s="4" t="s">
        <v>42</v>
      </c>
      <c r="L10" s="4" t="s">
        <v>43</v>
      </c>
      <c r="M10" s="4">
        <v>0</v>
      </c>
      <c r="N10" s="4"/>
      <c r="O10" s="4"/>
      <c r="P10" s="4"/>
      <c r="Q10" s="4">
        <v>15150.87</v>
      </c>
      <c r="R10" s="4">
        <v>8590</v>
      </c>
      <c r="S10" s="4"/>
      <c r="T10" s="4">
        <v>4140</v>
      </c>
      <c r="U10" s="4"/>
      <c r="V10" s="4">
        <v>100</v>
      </c>
      <c r="W10" s="4"/>
      <c r="X10" s="4"/>
      <c r="Y10" s="4">
        <v>2320.87</v>
      </c>
      <c r="Z10" s="4">
        <v>22500</v>
      </c>
      <c r="AA10" s="4">
        <v>6000</v>
      </c>
      <c r="AB10" s="4">
        <v>6000</v>
      </c>
      <c r="AC10" s="4"/>
      <c r="AD10" s="4">
        <f t="shared" si="0"/>
        <v>37650.87</v>
      </c>
      <c r="AE10" s="4">
        <f t="shared" si="1"/>
        <v>31650.87</v>
      </c>
      <c r="AF10" s="4">
        <f t="shared" si="2"/>
        <v>15825.435</v>
      </c>
      <c r="AG10" s="4">
        <v>15777.54</v>
      </c>
      <c r="AH10" s="4">
        <f t="shared" si="3"/>
        <v>47.8950000000004</v>
      </c>
    </row>
    <row r="11" spans="1:34">
      <c r="A11" s="4" t="s">
        <v>34</v>
      </c>
      <c r="B11" s="4" t="s">
        <v>35</v>
      </c>
      <c r="C11" s="4" t="s">
        <v>36</v>
      </c>
      <c r="D11" s="4" t="s">
        <v>76</v>
      </c>
      <c r="E11" s="4" t="s">
        <v>77</v>
      </c>
      <c r="F11" s="4" t="s">
        <v>78</v>
      </c>
      <c r="G11" s="4" t="s">
        <v>79</v>
      </c>
      <c r="H11" s="4" t="s">
        <v>41</v>
      </c>
      <c r="I11" s="4">
        <v>6</v>
      </c>
      <c r="J11" s="4">
        <v>6</v>
      </c>
      <c r="K11" s="4" t="s">
        <v>42</v>
      </c>
      <c r="L11" s="4" t="s">
        <v>43</v>
      </c>
      <c r="M11" s="4">
        <v>29000</v>
      </c>
      <c r="N11" s="4"/>
      <c r="O11" s="4">
        <v>29000</v>
      </c>
      <c r="P11" s="4"/>
      <c r="Q11" s="4">
        <v>16433.71</v>
      </c>
      <c r="R11" s="4">
        <v>8590</v>
      </c>
      <c r="S11" s="4"/>
      <c r="T11" s="4">
        <v>3900</v>
      </c>
      <c r="U11" s="4"/>
      <c r="V11" s="4">
        <v>80</v>
      </c>
      <c r="W11" s="4"/>
      <c r="X11" s="4"/>
      <c r="Y11" s="4">
        <v>3863.71</v>
      </c>
      <c r="Z11" s="4">
        <v>33600</v>
      </c>
      <c r="AA11" s="4">
        <v>4800</v>
      </c>
      <c r="AB11" s="4">
        <v>4800</v>
      </c>
      <c r="AC11" s="4"/>
      <c r="AD11" s="4">
        <f t="shared" si="0"/>
        <v>79033.71</v>
      </c>
      <c r="AE11" s="4">
        <f t="shared" si="1"/>
        <v>74233.71</v>
      </c>
      <c r="AF11" s="4">
        <f t="shared" si="2"/>
        <v>12372.285</v>
      </c>
      <c r="AG11" s="4">
        <v>10507.03</v>
      </c>
      <c r="AH11" s="4">
        <f t="shared" si="3"/>
        <v>1865.255</v>
      </c>
    </row>
    <row r="12" spans="1:34">
      <c r="A12" s="4" t="s">
        <v>34</v>
      </c>
      <c r="B12" s="4" t="s">
        <v>35</v>
      </c>
      <c r="C12" s="4" t="s">
        <v>36</v>
      </c>
      <c r="D12" s="4" t="s">
        <v>80</v>
      </c>
      <c r="E12" s="4" t="s">
        <v>81</v>
      </c>
      <c r="F12" s="4" t="s">
        <v>82</v>
      </c>
      <c r="G12" s="4" t="s">
        <v>83</v>
      </c>
      <c r="H12" s="4" t="s">
        <v>41</v>
      </c>
      <c r="I12" s="4">
        <v>2</v>
      </c>
      <c r="J12" s="4">
        <v>2</v>
      </c>
      <c r="K12" s="4" t="s">
        <v>42</v>
      </c>
      <c r="L12" s="4" t="s">
        <v>43</v>
      </c>
      <c r="M12" s="4">
        <v>0</v>
      </c>
      <c r="N12" s="4"/>
      <c r="O12" s="4"/>
      <c r="P12" s="4"/>
      <c r="Q12" s="4">
        <v>7931.1</v>
      </c>
      <c r="R12" s="4"/>
      <c r="S12" s="4"/>
      <c r="T12" s="4"/>
      <c r="U12" s="4"/>
      <c r="V12" s="4">
        <v>124</v>
      </c>
      <c r="W12" s="4"/>
      <c r="X12" s="4"/>
      <c r="Y12" s="4">
        <v>7807.1</v>
      </c>
      <c r="Z12" s="4">
        <v>41300</v>
      </c>
      <c r="AA12" s="4">
        <v>20500</v>
      </c>
      <c r="AB12" s="4">
        <v>20500</v>
      </c>
      <c r="AC12" s="4"/>
      <c r="AD12" s="4">
        <f t="shared" si="0"/>
        <v>49231.1</v>
      </c>
      <c r="AE12" s="4">
        <f t="shared" si="1"/>
        <v>28731.1</v>
      </c>
      <c r="AF12" s="4">
        <f t="shared" si="2"/>
        <v>14365.55</v>
      </c>
      <c r="AG12" s="4">
        <v>14129.24</v>
      </c>
      <c r="AH12" s="4">
        <f t="shared" si="3"/>
        <v>236.309999999999</v>
      </c>
    </row>
    <row r="13" spans="1:34">
      <c r="A13" s="4" t="s">
        <v>34</v>
      </c>
      <c r="B13" s="4" t="s">
        <v>35</v>
      </c>
      <c r="C13" s="4" t="s">
        <v>36</v>
      </c>
      <c r="D13" s="4" t="s">
        <v>84</v>
      </c>
      <c r="E13" s="4" t="s">
        <v>85</v>
      </c>
      <c r="F13" s="4" t="s">
        <v>86</v>
      </c>
      <c r="G13" s="4" t="s">
        <v>87</v>
      </c>
      <c r="H13" s="4" t="s">
        <v>41</v>
      </c>
      <c r="I13" s="4">
        <v>2</v>
      </c>
      <c r="J13" s="4">
        <v>2</v>
      </c>
      <c r="K13" s="4" t="s">
        <v>42</v>
      </c>
      <c r="L13" s="4" t="s">
        <v>43</v>
      </c>
      <c r="M13" s="4">
        <v>0</v>
      </c>
      <c r="N13" s="4"/>
      <c r="O13" s="4"/>
      <c r="P13" s="4"/>
      <c r="Q13" s="4">
        <v>14635.98</v>
      </c>
      <c r="R13" s="4">
        <v>8350</v>
      </c>
      <c r="S13" s="4"/>
      <c r="T13" s="4">
        <v>3900</v>
      </c>
      <c r="U13" s="4"/>
      <c r="V13" s="4">
        <v>160</v>
      </c>
      <c r="W13" s="4"/>
      <c r="X13" s="4"/>
      <c r="Y13" s="4">
        <v>2225.98</v>
      </c>
      <c r="Z13" s="4">
        <v>16800</v>
      </c>
      <c r="AA13" s="4">
        <v>5600</v>
      </c>
      <c r="AB13" s="4">
        <v>5600</v>
      </c>
      <c r="AC13" s="4"/>
      <c r="AD13" s="4">
        <f t="shared" si="0"/>
        <v>31435.98</v>
      </c>
      <c r="AE13" s="4">
        <f t="shared" si="1"/>
        <v>25835.98</v>
      </c>
      <c r="AF13" s="4">
        <f t="shared" si="2"/>
        <v>12917.99</v>
      </c>
      <c r="AG13" s="4">
        <v>10112.55</v>
      </c>
      <c r="AH13" s="4">
        <f t="shared" si="3"/>
        <v>2805.44</v>
      </c>
    </row>
    <row r="14" spans="1:34">
      <c r="A14" s="4" t="s">
        <v>34</v>
      </c>
      <c r="B14" s="4" t="s">
        <v>35</v>
      </c>
      <c r="C14" s="4" t="s">
        <v>36</v>
      </c>
      <c r="D14" s="4" t="s">
        <v>88</v>
      </c>
      <c r="E14" s="4" t="s">
        <v>89</v>
      </c>
      <c r="F14" s="4" t="s">
        <v>90</v>
      </c>
      <c r="G14" s="4" t="s">
        <v>91</v>
      </c>
      <c r="H14" s="4" t="s">
        <v>41</v>
      </c>
      <c r="I14" s="4">
        <v>3</v>
      </c>
      <c r="J14" s="4">
        <v>3</v>
      </c>
      <c r="K14" s="4" t="s">
        <v>42</v>
      </c>
      <c r="L14" s="4" t="s">
        <v>43</v>
      </c>
      <c r="M14" s="4">
        <v>24000</v>
      </c>
      <c r="N14" s="4"/>
      <c r="O14" s="4">
        <v>24000</v>
      </c>
      <c r="P14" s="4"/>
      <c r="Q14" s="4">
        <v>1917.52</v>
      </c>
      <c r="R14" s="4"/>
      <c r="S14" s="4"/>
      <c r="T14" s="4"/>
      <c r="U14" s="4"/>
      <c r="V14" s="4">
        <v>48</v>
      </c>
      <c r="W14" s="4"/>
      <c r="X14" s="4"/>
      <c r="Y14" s="4">
        <v>1869.52</v>
      </c>
      <c r="Z14" s="4">
        <v>72000</v>
      </c>
      <c r="AA14" s="4">
        <v>30000</v>
      </c>
      <c r="AB14" s="4">
        <v>30000</v>
      </c>
      <c r="AC14" s="4"/>
      <c r="AD14" s="4">
        <f t="shared" si="0"/>
        <v>97917.52</v>
      </c>
      <c r="AE14" s="4">
        <f t="shared" si="1"/>
        <v>67917.52</v>
      </c>
      <c r="AF14" s="4">
        <f t="shared" si="2"/>
        <v>22639.1733333333</v>
      </c>
      <c r="AG14" s="4">
        <v>21213.47</v>
      </c>
      <c r="AH14" s="4">
        <f t="shared" si="3"/>
        <v>1425.70333333333</v>
      </c>
    </row>
    <row r="15" spans="1:34">
      <c r="A15" s="4" t="s">
        <v>34</v>
      </c>
      <c r="B15" s="4" t="s">
        <v>35</v>
      </c>
      <c r="C15" s="4" t="s">
        <v>36</v>
      </c>
      <c r="D15" s="4" t="s">
        <v>92</v>
      </c>
      <c r="E15" s="4" t="s">
        <v>93</v>
      </c>
      <c r="F15" s="4" t="s">
        <v>94</v>
      </c>
      <c r="G15" s="4" t="s">
        <v>95</v>
      </c>
      <c r="H15" s="4" t="s">
        <v>41</v>
      </c>
      <c r="I15" s="4">
        <v>6</v>
      </c>
      <c r="J15" s="4">
        <v>6</v>
      </c>
      <c r="K15" s="4" t="s">
        <v>42</v>
      </c>
      <c r="L15" s="4" t="s">
        <v>43</v>
      </c>
      <c r="M15" s="4">
        <v>14000</v>
      </c>
      <c r="N15" s="4"/>
      <c r="O15" s="4">
        <v>14000</v>
      </c>
      <c r="P15" s="4"/>
      <c r="Q15" s="4">
        <v>2957.79</v>
      </c>
      <c r="R15" s="4"/>
      <c r="S15" s="4"/>
      <c r="T15" s="4"/>
      <c r="U15" s="4"/>
      <c r="V15" s="4">
        <v>60</v>
      </c>
      <c r="W15" s="4"/>
      <c r="X15" s="4"/>
      <c r="Y15" s="4">
        <v>2897.79</v>
      </c>
      <c r="Z15" s="4">
        <v>130000</v>
      </c>
      <c r="AA15" s="4">
        <v>65800</v>
      </c>
      <c r="AB15" s="4">
        <v>65800</v>
      </c>
      <c r="AC15" s="4"/>
      <c r="AD15" s="4">
        <f t="shared" si="0"/>
        <v>146957.79</v>
      </c>
      <c r="AE15" s="4">
        <f t="shared" si="1"/>
        <v>81157.79</v>
      </c>
      <c r="AF15" s="4">
        <f t="shared" si="2"/>
        <v>13526.2983333333</v>
      </c>
      <c r="AG15" s="4">
        <v>13016.43</v>
      </c>
      <c r="AH15" s="4">
        <f t="shared" si="3"/>
        <v>509.868333333334</v>
      </c>
    </row>
    <row r="16" spans="1:34">
      <c r="A16" s="4" t="s">
        <v>34</v>
      </c>
      <c r="B16" s="4" t="s">
        <v>35</v>
      </c>
      <c r="C16" s="4" t="s">
        <v>36</v>
      </c>
      <c r="D16" s="4" t="s">
        <v>96</v>
      </c>
      <c r="E16" s="4" t="s">
        <v>97</v>
      </c>
      <c r="F16" s="4" t="s">
        <v>98</v>
      </c>
      <c r="G16" s="4" t="s">
        <v>99</v>
      </c>
      <c r="H16" s="4" t="s">
        <v>41</v>
      </c>
      <c r="I16" s="4">
        <v>4</v>
      </c>
      <c r="J16" s="4">
        <v>4</v>
      </c>
      <c r="K16" s="4" t="s">
        <v>42</v>
      </c>
      <c r="L16" s="4" t="s">
        <v>43</v>
      </c>
      <c r="M16" s="4">
        <v>10000</v>
      </c>
      <c r="N16" s="4"/>
      <c r="O16" s="4">
        <v>10000</v>
      </c>
      <c r="P16" s="4"/>
      <c r="Q16" s="4">
        <v>4928.66</v>
      </c>
      <c r="R16" s="4"/>
      <c r="S16" s="4"/>
      <c r="T16" s="4"/>
      <c r="U16" s="4"/>
      <c r="V16" s="4">
        <v>260</v>
      </c>
      <c r="W16" s="4"/>
      <c r="X16" s="4"/>
      <c r="Y16" s="4">
        <v>4668.66</v>
      </c>
      <c r="Z16" s="4">
        <v>69600</v>
      </c>
      <c r="AA16" s="4">
        <v>35200</v>
      </c>
      <c r="AB16" s="4">
        <v>35200</v>
      </c>
      <c r="AC16" s="4"/>
      <c r="AD16" s="4">
        <f t="shared" si="0"/>
        <v>84528.66</v>
      </c>
      <c r="AE16" s="4">
        <f t="shared" si="1"/>
        <v>49328.66</v>
      </c>
      <c r="AF16" s="4">
        <f t="shared" si="2"/>
        <v>12332.165</v>
      </c>
      <c r="AG16" s="4">
        <v>10615.23</v>
      </c>
      <c r="AH16" s="4">
        <f t="shared" si="3"/>
        <v>1716.935</v>
      </c>
    </row>
    <row r="17" spans="1:34">
      <c r="A17" s="4" t="s">
        <v>34</v>
      </c>
      <c r="B17" s="4" t="s">
        <v>35</v>
      </c>
      <c r="C17" s="4" t="s">
        <v>36</v>
      </c>
      <c r="D17" s="4" t="s">
        <v>100</v>
      </c>
      <c r="E17" s="4" t="s">
        <v>101</v>
      </c>
      <c r="F17" s="4" t="s">
        <v>102</v>
      </c>
      <c r="G17" s="4" t="s">
        <v>103</v>
      </c>
      <c r="H17" s="4" t="s">
        <v>41</v>
      </c>
      <c r="I17" s="4">
        <v>4</v>
      </c>
      <c r="J17" s="4">
        <v>4</v>
      </c>
      <c r="K17" s="4" t="s">
        <v>42</v>
      </c>
      <c r="L17" s="4" t="s">
        <v>43</v>
      </c>
      <c r="M17" s="4">
        <v>10000</v>
      </c>
      <c r="N17" s="4"/>
      <c r="O17" s="4">
        <v>10000</v>
      </c>
      <c r="P17" s="4"/>
      <c r="Q17" s="4">
        <v>14921.38</v>
      </c>
      <c r="R17" s="4">
        <v>4295</v>
      </c>
      <c r="S17" s="4"/>
      <c r="T17" s="4">
        <v>2190</v>
      </c>
      <c r="U17" s="4"/>
      <c r="V17" s="4">
        <v>116</v>
      </c>
      <c r="W17" s="4"/>
      <c r="X17" s="4"/>
      <c r="Y17" s="4">
        <v>8320.38</v>
      </c>
      <c r="Z17" s="4">
        <v>53600</v>
      </c>
      <c r="AA17" s="4">
        <v>22000</v>
      </c>
      <c r="AB17" s="4">
        <v>22000</v>
      </c>
      <c r="AC17" s="4"/>
      <c r="AD17" s="4">
        <f t="shared" si="0"/>
        <v>78521.38</v>
      </c>
      <c r="AE17" s="4">
        <f t="shared" si="1"/>
        <v>56521.38</v>
      </c>
      <c r="AF17" s="4">
        <f t="shared" si="2"/>
        <v>14130.345</v>
      </c>
      <c r="AG17" s="4">
        <v>13943.63</v>
      </c>
      <c r="AH17" s="4">
        <f t="shared" si="3"/>
        <v>186.715000000002</v>
      </c>
    </row>
    <row r="18" spans="1:34">
      <c r="A18" s="4" t="s">
        <v>34</v>
      </c>
      <c r="B18" s="4" t="s">
        <v>35</v>
      </c>
      <c r="C18" s="4" t="s">
        <v>36</v>
      </c>
      <c r="D18" s="4" t="s">
        <v>104</v>
      </c>
      <c r="E18" s="4" t="s">
        <v>105</v>
      </c>
      <c r="F18" s="4" t="s">
        <v>106</v>
      </c>
      <c r="G18" s="4" t="s">
        <v>107</v>
      </c>
      <c r="H18" s="4" t="s">
        <v>41</v>
      </c>
      <c r="I18" s="4">
        <v>4</v>
      </c>
      <c r="J18" s="4">
        <v>4</v>
      </c>
      <c r="K18" s="4" t="s">
        <v>42</v>
      </c>
      <c r="L18" s="4" t="s">
        <v>43</v>
      </c>
      <c r="M18" s="4">
        <v>25000</v>
      </c>
      <c r="N18" s="4"/>
      <c r="O18" s="4">
        <v>25000</v>
      </c>
      <c r="P18" s="4"/>
      <c r="Q18" s="4">
        <v>1126.92</v>
      </c>
      <c r="R18" s="4"/>
      <c r="S18" s="4"/>
      <c r="T18" s="4"/>
      <c r="U18" s="4"/>
      <c r="V18" s="4"/>
      <c r="W18" s="4"/>
      <c r="X18" s="4"/>
      <c r="Y18" s="4">
        <v>1126.92</v>
      </c>
      <c r="Z18" s="4">
        <v>32500</v>
      </c>
      <c r="AA18" s="4">
        <v>10000</v>
      </c>
      <c r="AB18" s="4">
        <v>10000</v>
      </c>
      <c r="AC18" s="4"/>
      <c r="AD18" s="4">
        <f t="shared" si="0"/>
        <v>58626.92</v>
      </c>
      <c r="AE18" s="4">
        <f t="shared" si="1"/>
        <v>48626.92</v>
      </c>
      <c r="AF18" s="4">
        <f t="shared" si="2"/>
        <v>12156.73</v>
      </c>
      <c r="AG18" s="4">
        <v>11235.76</v>
      </c>
      <c r="AH18" s="4">
        <f t="shared" si="3"/>
        <v>920.969999999999</v>
      </c>
    </row>
    <row r="19" spans="1:34">
      <c r="A19" s="4" t="s">
        <v>34</v>
      </c>
      <c r="B19" s="4" t="s">
        <v>35</v>
      </c>
      <c r="C19" s="4" t="s">
        <v>36</v>
      </c>
      <c r="D19" s="4" t="s">
        <v>108</v>
      </c>
      <c r="E19" s="4" t="s">
        <v>109</v>
      </c>
      <c r="F19" s="4" t="s">
        <v>110</v>
      </c>
      <c r="G19" s="4" t="s">
        <v>111</v>
      </c>
      <c r="H19" s="4" t="s">
        <v>41</v>
      </c>
      <c r="I19" s="4">
        <v>5</v>
      </c>
      <c r="J19" s="4">
        <v>5</v>
      </c>
      <c r="K19" s="4" t="s">
        <v>42</v>
      </c>
      <c r="L19" s="4" t="s">
        <v>43</v>
      </c>
      <c r="M19" s="4">
        <v>28000</v>
      </c>
      <c r="N19" s="4"/>
      <c r="O19" s="4">
        <v>28000</v>
      </c>
      <c r="P19" s="4"/>
      <c r="Q19" s="4">
        <v>4929.64</v>
      </c>
      <c r="R19" s="4"/>
      <c r="S19" s="4"/>
      <c r="T19" s="4"/>
      <c r="U19" s="4"/>
      <c r="V19" s="4"/>
      <c r="W19" s="4"/>
      <c r="X19" s="4"/>
      <c r="Y19" s="4">
        <v>4929.64</v>
      </c>
      <c r="Z19" s="4">
        <v>52000</v>
      </c>
      <c r="AA19" s="4">
        <v>21200</v>
      </c>
      <c r="AB19" s="4">
        <v>21200</v>
      </c>
      <c r="AC19" s="4"/>
      <c r="AD19" s="4">
        <f t="shared" si="0"/>
        <v>84929.64</v>
      </c>
      <c r="AE19" s="4">
        <f t="shared" si="1"/>
        <v>63729.64</v>
      </c>
      <c r="AF19" s="4">
        <f t="shared" si="2"/>
        <v>12745.928</v>
      </c>
      <c r="AG19" s="4">
        <v>10815</v>
      </c>
      <c r="AH19" s="4">
        <f t="shared" si="3"/>
        <v>1930.928</v>
      </c>
    </row>
    <row r="20" spans="1:34">
      <c r="A20" s="4" t="s">
        <v>34</v>
      </c>
      <c r="B20" s="4" t="s">
        <v>35</v>
      </c>
      <c r="C20" s="4" t="s">
        <v>36</v>
      </c>
      <c r="D20" s="4" t="s">
        <v>112</v>
      </c>
      <c r="E20" s="4" t="s">
        <v>113</v>
      </c>
      <c r="F20" s="4" t="s">
        <v>114</v>
      </c>
      <c r="G20" s="4" t="s">
        <v>115</v>
      </c>
      <c r="H20" s="4" t="s">
        <v>41</v>
      </c>
      <c r="I20" s="4">
        <v>6</v>
      </c>
      <c r="J20" s="4">
        <v>6</v>
      </c>
      <c r="K20" s="4" t="s">
        <v>42</v>
      </c>
      <c r="L20" s="4" t="s">
        <v>43</v>
      </c>
      <c r="M20" s="4">
        <v>15000</v>
      </c>
      <c r="N20" s="4"/>
      <c r="O20" s="4">
        <v>15000</v>
      </c>
      <c r="P20" s="4"/>
      <c r="Q20" s="4">
        <v>973.96</v>
      </c>
      <c r="R20" s="4"/>
      <c r="S20" s="4"/>
      <c r="T20" s="4"/>
      <c r="U20" s="4"/>
      <c r="V20" s="4">
        <v>136</v>
      </c>
      <c r="W20" s="4"/>
      <c r="X20" s="4"/>
      <c r="Y20" s="4">
        <v>837.96</v>
      </c>
      <c r="Z20" s="4">
        <v>99000</v>
      </c>
      <c r="AA20" s="4">
        <v>42000</v>
      </c>
      <c r="AB20" s="4">
        <v>42000</v>
      </c>
      <c r="AC20" s="4"/>
      <c r="AD20" s="4">
        <f t="shared" si="0"/>
        <v>114973.96</v>
      </c>
      <c r="AE20" s="4">
        <f t="shared" si="1"/>
        <v>72973.96</v>
      </c>
      <c r="AF20" s="4">
        <f t="shared" si="2"/>
        <v>12162.3266666667</v>
      </c>
      <c r="AG20" s="4">
        <v>10485.98</v>
      </c>
      <c r="AH20" s="4">
        <f t="shared" si="3"/>
        <v>1676.34666666667</v>
      </c>
    </row>
    <row r="21" spans="1:34">
      <c r="A21" s="4" t="s">
        <v>34</v>
      </c>
      <c r="B21" s="4" t="s">
        <v>35</v>
      </c>
      <c r="C21" s="4" t="s">
        <v>36</v>
      </c>
      <c r="D21" s="4" t="s">
        <v>116</v>
      </c>
      <c r="E21" s="4" t="s">
        <v>117</v>
      </c>
      <c r="F21" s="4" t="s">
        <v>118</v>
      </c>
      <c r="G21" s="4" t="s">
        <v>119</v>
      </c>
      <c r="H21" s="4" t="s">
        <v>41</v>
      </c>
      <c r="I21" s="4">
        <v>3</v>
      </c>
      <c r="J21" s="4">
        <v>3</v>
      </c>
      <c r="K21" s="4" t="s">
        <v>42</v>
      </c>
      <c r="L21" s="4" t="s">
        <v>43</v>
      </c>
      <c r="M21" s="4">
        <v>27000</v>
      </c>
      <c r="N21" s="4"/>
      <c r="O21" s="4">
        <v>27000</v>
      </c>
      <c r="P21" s="4"/>
      <c r="Q21" s="4">
        <v>3238.78</v>
      </c>
      <c r="R21" s="4"/>
      <c r="S21" s="4"/>
      <c r="T21" s="4"/>
      <c r="U21" s="4"/>
      <c r="V21" s="4">
        <v>180</v>
      </c>
      <c r="W21" s="4"/>
      <c r="X21" s="4"/>
      <c r="Y21" s="4">
        <v>3058.78</v>
      </c>
      <c r="Z21" s="4">
        <v>31500</v>
      </c>
      <c r="AA21" s="4">
        <v>8400</v>
      </c>
      <c r="AB21" s="4">
        <v>8400</v>
      </c>
      <c r="AC21" s="4"/>
      <c r="AD21" s="4">
        <f t="shared" si="0"/>
        <v>61738.78</v>
      </c>
      <c r="AE21" s="4">
        <f t="shared" si="1"/>
        <v>53338.78</v>
      </c>
      <c r="AF21" s="4">
        <f t="shared" si="2"/>
        <v>17779.5933333333</v>
      </c>
      <c r="AG21" s="4">
        <v>17535.95</v>
      </c>
      <c r="AH21" s="4">
        <f t="shared" si="3"/>
        <v>243.643333333333</v>
      </c>
    </row>
    <row r="22" spans="1:34">
      <c r="A22" s="4" t="s">
        <v>34</v>
      </c>
      <c r="B22" s="4" t="s">
        <v>35</v>
      </c>
      <c r="C22" s="4" t="s">
        <v>36</v>
      </c>
      <c r="D22" s="4" t="s">
        <v>120</v>
      </c>
      <c r="E22" s="4" t="s">
        <v>121</v>
      </c>
      <c r="F22" s="4" t="s">
        <v>122</v>
      </c>
      <c r="G22" s="4" t="s">
        <v>123</v>
      </c>
      <c r="H22" s="4" t="s">
        <v>41</v>
      </c>
      <c r="I22" s="4">
        <v>3</v>
      </c>
      <c r="J22" s="4">
        <v>3</v>
      </c>
      <c r="K22" s="4" t="s">
        <v>42</v>
      </c>
      <c r="L22" s="4" t="s">
        <v>43</v>
      </c>
      <c r="M22" s="4">
        <v>15000</v>
      </c>
      <c r="N22" s="4"/>
      <c r="O22" s="4">
        <v>15000</v>
      </c>
      <c r="P22" s="4"/>
      <c r="Q22" s="4">
        <v>3943.71</v>
      </c>
      <c r="R22" s="4"/>
      <c r="S22" s="4"/>
      <c r="T22" s="4"/>
      <c r="U22" s="4"/>
      <c r="V22" s="4">
        <v>80</v>
      </c>
      <c r="W22" s="4"/>
      <c r="X22" s="4"/>
      <c r="Y22" s="4">
        <v>3863.71</v>
      </c>
      <c r="Z22" s="4">
        <v>25200</v>
      </c>
      <c r="AA22" s="4">
        <v>7200</v>
      </c>
      <c r="AB22" s="4">
        <v>7200</v>
      </c>
      <c r="AC22" s="4"/>
      <c r="AD22" s="4">
        <f t="shared" si="0"/>
        <v>44143.71</v>
      </c>
      <c r="AE22" s="4">
        <f t="shared" si="1"/>
        <v>36943.71</v>
      </c>
      <c r="AF22" s="4">
        <f t="shared" si="2"/>
        <v>12314.57</v>
      </c>
      <c r="AG22" s="4">
        <v>11504.63</v>
      </c>
      <c r="AH22" s="4">
        <f t="shared" si="3"/>
        <v>809.940000000001</v>
      </c>
    </row>
    <row r="23" spans="1:34">
      <c r="A23" s="4" t="s">
        <v>34</v>
      </c>
      <c r="B23" s="4" t="s">
        <v>35</v>
      </c>
      <c r="C23" s="4" t="s">
        <v>36</v>
      </c>
      <c r="D23" s="4" t="s">
        <v>124</v>
      </c>
      <c r="E23" s="4" t="s">
        <v>125</v>
      </c>
      <c r="F23" s="4" t="s">
        <v>126</v>
      </c>
      <c r="G23" s="4" t="s">
        <v>127</v>
      </c>
      <c r="H23" s="4" t="s">
        <v>41</v>
      </c>
      <c r="I23" s="4">
        <v>4</v>
      </c>
      <c r="J23" s="4">
        <v>4</v>
      </c>
      <c r="K23" s="4" t="s">
        <v>42</v>
      </c>
      <c r="L23" s="4" t="s">
        <v>43</v>
      </c>
      <c r="M23" s="4">
        <v>12500</v>
      </c>
      <c r="N23" s="4"/>
      <c r="O23" s="4">
        <v>12500</v>
      </c>
      <c r="P23" s="4"/>
      <c r="Q23" s="4"/>
      <c r="R23" s="4"/>
      <c r="S23" s="4"/>
      <c r="T23" s="4"/>
      <c r="U23" s="4"/>
      <c r="V23" s="4"/>
      <c r="W23" s="4"/>
      <c r="X23" s="4"/>
      <c r="Y23" s="4">
        <v>0</v>
      </c>
      <c r="Z23" s="4">
        <v>69000</v>
      </c>
      <c r="AA23" s="4">
        <v>33000</v>
      </c>
      <c r="AB23" s="4">
        <v>33000</v>
      </c>
      <c r="AC23" s="4"/>
      <c r="AD23" s="4">
        <f t="shared" si="0"/>
        <v>81500</v>
      </c>
      <c r="AE23" s="4">
        <f t="shared" si="1"/>
        <v>48500</v>
      </c>
      <c r="AF23" s="4">
        <f t="shared" si="2"/>
        <v>12125</v>
      </c>
      <c r="AG23" s="4">
        <v>10250</v>
      </c>
      <c r="AH23" s="4">
        <f t="shared" si="3"/>
        <v>1875</v>
      </c>
    </row>
    <row r="24" spans="1:34">
      <c r="A24" s="4" t="s">
        <v>34</v>
      </c>
      <c r="B24" s="4" t="s">
        <v>35</v>
      </c>
      <c r="C24" s="4" t="s">
        <v>36</v>
      </c>
      <c r="D24" s="4" t="s">
        <v>128</v>
      </c>
      <c r="E24" s="4" t="s">
        <v>129</v>
      </c>
      <c r="F24" s="4" t="s">
        <v>130</v>
      </c>
      <c r="G24" s="4" t="s">
        <v>131</v>
      </c>
      <c r="H24" s="4" t="s">
        <v>41</v>
      </c>
      <c r="I24" s="4">
        <v>4</v>
      </c>
      <c r="J24" s="4">
        <v>4</v>
      </c>
      <c r="K24" s="4" t="s">
        <v>42</v>
      </c>
      <c r="L24" s="4" t="s">
        <v>43</v>
      </c>
      <c r="M24" s="4">
        <v>18000</v>
      </c>
      <c r="N24" s="4"/>
      <c r="O24" s="4">
        <v>18000</v>
      </c>
      <c r="P24" s="4"/>
      <c r="Q24" s="4">
        <v>2414.82</v>
      </c>
      <c r="R24" s="4"/>
      <c r="S24" s="4"/>
      <c r="T24" s="4"/>
      <c r="U24" s="4"/>
      <c r="V24" s="4"/>
      <c r="W24" s="4"/>
      <c r="X24" s="4"/>
      <c r="Y24" s="4">
        <v>2414.82</v>
      </c>
      <c r="Z24" s="4">
        <v>39200</v>
      </c>
      <c r="AA24" s="4">
        <v>11200</v>
      </c>
      <c r="AB24" s="4">
        <v>11200</v>
      </c>
      <c r="AC24" s="4"/>
      <c r="AD24" s="4">
        <f t="shared" si="0"/>
        <v>59614.82</v>
      </c>
      <c r="AE24" s="4">
        <f t="shared" si="1"/>
        <v>48414.82</v>
      </c>
      <c r="AF24" s="4">
        <f t="shared" si="2"/>
        <v>12103.705</v>
      </c>
      <c r="AG24" s="4">
        <v>10926.08</v>
      </c>
      <c r="AH24" s="4">
        <f t="shared" si="3"/>
        <v>1177.625</v>
      </c>
    </row>
    <row r="25" spans="1:34">
      <c r="A25" s="4" t="s">
        <v>34</v>
      </c>
      <c r="B25" s="4" t="s">
        <v>35</v>
      </c>
      <c r="C25" s="4" t="s">
        <v>36</v>
      </c>
      <c r="D25" s="4" t="s">
        <v>132</v>
      </c>
      <c r="E25" s="4" t="s">
        <v>133</v>
      </c>
      <c r="F25" s="4" t="s">
        <v>134</v>
      </c>
      <c r="G25" s="4" t="s">
        <v>135</v>
      </c>
      <c r="H25" s="4" t="s">
        <v>41</v>
      </c>
      <c r="I25" s="4">
        <v>5</v>
      </c>
      <c r="J25" s="4">
        <v>5</v>
      </c>
      <c r="K25" s="4" t="s">
        <v>42</v>
      </c>
      <c r="L25" s="4" t="s">
        <v>43</v>
      </c>
      <c r="M25" s="4">
        <v>0</v>
      </c>
      <c r="N25" s="4"/>
      <c r="O25" s="4"/>
      <c r="P25" s="4"/>
      <c r="Q25" s="4">
        <v>7175</v>
      </c>
      <c r="R25" s="4">
        <v>4295</v>
      </c>
      <c r="S25" s="4"/>
      <c r="T25" s="4">
        <v>2070</v>
      </c>
      <c r="U25" s="4"/>
      <c r="V25" s="4">
        <v>210</v>
      </c>
      <c r="W25" s="4"/>
      <c r="X25" s="4"/>
      <c r="Y25" s="4">
        <v>600</v>
      </c>
      <c r="Z25" s="4">
        <v>105000</v>
      </c>
      <c r="AA25" s="4">
        <v>52000</v>
      </c>
      <c r="AB25" s="4">
        <v>52000</v>
      </c>
      <c r="AC25" s="4"/>
      <c r="AD25" s="4">
        <f t="shared" si="0"/>
        <v>112175</v>
      </c>
      <c r="AE25" s="4">
        <f t="shared" si="1"/>
        <v>60175</v>
      </c>
      <c r="AF25" s="4">
        <f t="shared" si="2"/>
        <v>12035</v>
      </c>
      <c r="AG25" s="4">
        <v>10482.08</v>
      </c>
      <c r="AH25" s="4">
        <f t="shared" si="3"/>
        <v>1552.92</v>
      </c>
    </row>
    <row r="26" spans="1:34">
      <c r="A26" s="4" t="s">
        <v>34</v>
      </c>
      <c r="B26" s="4" t="s">
        <v>35</v>
      </c>
      <c r="C26" s="4" t="s">
        <v>36</v>
      </c>
      <c r="D26" s="4" t="s">
        <v>136</v>
      </c>
      <c r="E26" s="4" t="s">
        <v>137</v>
      </c>
      <c r="F26" s="4" t="s">
        <v>138</v>
      </c>
      <c r="G26" s="4" t="s">
        <v>139</v>
      </c>
      <c r="H26" s="4" t="s">
        <v>41</v>
      </c>
      <c r="I26" s="4">
        <v>2</v>
      </c>
      <c r="J26" s="4">
        <v>2</v>
      </c>
      <c r="K26" s="4" t="s">
        <v>42</v>
      </c>
      <c r="L26" s="4" t="s">
        <v>43</v>
      </c>
      <c r="M26" s="4">
        <v>0</v>
      </c>
      <c r="N26" s="4"/>
      <c r="O26" s="4"/>
      <c r="P26" s="4"/>
      <c r="Q26" s="4">
        <v>5915.57</v>
      </c>
      <c r="R26" s="4"/>
      <c r="S26" s="4"/>
      <c r="T26" s="4"/>
      <c r="U26" s="4"/>
      <c r="V26" s="4">
        <v>120</v>
      </c>
      <c r="W26" s="4"/>
      <c r="X26" s="4"/>
      <c r="Y26" s="4">
        <v>5795.57</v>
      </c>
      <c r="Z26" s="4">
        <v>39200</v>
      </c>
      <c r="AA26" s="4">
        <v>14000</v>
      </c>
      <c r="AB26" s="4">
        <v>14000</v>
      </c>
      <c r="AC26" s="4"/>
      <c r="AD26" s="4">
        <f t="shared" si="0"/>
        <v>45115.57</v>
      </c>
      <c r="AE26" s="4">
        <f t="shared" si="1"/>
        <v>31115.57</v>
      </c>
      <c r="AF26" s="4">
        <f t="shared" si="2"/>
        <v>15557.785</v>
      </c>
      <c r="AG26" s="4">
        <v>14340.35</v>
      </c>
      <c r="AH26" s="4">
        <f t="shared" si="3"/>
        <v>1217.435</v>
      </c>
    </row>
    <row r="27" spans="1:34">
      <c r="A27" s="4" t="s">
        <v>34</v>
      </c>
      <c r="B27" s="4" t="s">
        <v>35</v>
      </c>
      <c r="C27" s="4" t="s">
        <v>36</v>
      </c>
      <c r="D27" s="4" t="s">
        <v>140</v>
      </c>
      <c r="E27" s="4" t="s">
        <v>141</v>
      </c>
      <c r="F27" s="4" t="s">
        <v>142</v>
      </c>
      <c r="G27" s="4" t="s">
        <v>143</v>
      </c>
      <c r="H27" s="4" t="s">
        <v>41</v>
      </c>
      <c r="I27" s="4">
        <v>4</v>
      </c>
      <c r="J27" s="4">
        <v>4</v>
      </c>
      <c r="K27" s="4" t="s">
        <v>42</v>
      </c>
      <c r="L27" s="4" t="s">
        <v>43</v>
      </c>
      <c r="M27" s="4">
        <v>12000</v>
      </c>
      <c r="N27" s="4"/>
      <c r="O27" s="4">
        <v>12000</v>
      </c>
      <c r="P27" s="4"/>
      <c r="Q27" s="4">
        <v>5888.01</v>
      </c>
      <c r="R27" s="4"/>
      <c r="S27" s="4"/>
      <c r="T27" s="4"/>
      <c r="U27" s="4"/>
      <c r="V27" s="4"/>
      <c r="W27" s="4"/>
      <c r="X27" s="4"/>
      <c r="Y27" s="4">
        <v>5888.01</v>
      </c>
      <c r="Z27" s="4">
        <v>64000</v>
      </c>
      <c r="AA27" s="4">
        <v>32000</v>
      </c>
      <c r="AB27" s="4">
        <v>32000</v>
      </c>
      <c r="AC27" s="4"/>
      <c r="AD27" s="4">
        <f t="shared" si="0"/>
        <v>81888.01</v>
      </c>
      <c r="AE27" s="4">
        <f t="shared" si="1"/>
        <v>49888.01</v>
      </c>
      <c r="AF27" s="4">
        <f t="shared" si="2"/>
        <v>12472.0025</v>
      </c>
      <c r="AG27" s="4">
        <v>11902.49</v>
      </c>
      <c r="AH27" s="4">
        <f t="shared" si="3"/>
        <v>569.512499999999</v>
      </c>
    </row>
    <row r="28" spans="1:34">
      <c r="A28" s="4" t="s">
        <v>34</v>
      </c>
      <c r="B28" s="4" t="s">
        <v>35</v>
      </c>
      <c r="C28" s="4" t="s">
        <v>36</v>
      </c>
      <c r="D28" s="4" t="s">
        <v>144</v>
      </c>
      <c r="E28" s="4" t="s">
        <v>145</v>
      </c>
      <c r="F28" s="4" t="s">
        <v>146</v>
      </c>
      <c r="G28" s="4" t="s">
        <v>147</v>
      </c>
      <c r="H28" s="4" t="s">
        <v>41</v>
      </c>
      <c r="I28" s="4">
        <v>2</v>
      </c>
      <c r="J28" s="4">
        <v>2</v>
      </c>
      <c r="K28" s="4" t="s">
        <v>42</v>
      </c>
      <c r="L28" s="4" t="s">
        <v>43</v>
      </c>
      <c r="M28" s="4">
        <v>0</v>
      </c>
      <c r="N28" s="4"/>
      <c r="O28" s="4"/>
      <c r="P28" s="4"/>
      <c r="Q28" s="4">
        <v>2957.79</v>
      </c>
      <c r="R28" s="4"/>
      <c r="S28" s="4"/>
      <c r="T28" s="4"/>
      <c r="U28" s="4"/>
      <c r="V28" s="4">
        <v>60</v>
      </c>
      <c r="W28" s="4"/>
      <c r="X28" s="4"/>
      <c r="Y28" s="4">
        <v>2897.79</v>
      </c>
      <c r="Z28" s="4">
        <v>36000</v>
      </c>
      <c r="AA28" s="4">
        <v>14000</v>
      </c>
      <c r="AB28" s="4">
        <v>14000</v>
      </c>
      <c r="AC28" s="4"/>
      <c r="AD28" s="4">
        <f t="shared" si="0"/>
        <v>38957.79</v>
      </c>
      <c r="AE28" s="4">
        <f t="shared" si="1"/>
        <v>24957.79</v>
      </c>
      <c r="AF28" s="4">
        <f t="shared" si="2"/>
        <v>12478.895</v>
      </c>
      <c r="AG28" s="4">
        <v>12441.06</v>
      </c>
      <c r="AH28" s="4">
        <f t="shared" si="3"/>
        <v>37.8350000000009</v>
      </c>
    </row>
    <row r="29" spans="1:34">
      <c r="A29" s="4" t="s">
        <v>34</v>
      </c>
      <c r="B29" s="4" t="s">
        <v>35</v>
      </c>
      <c r="C29" s="4" t="s">
        <v>36</v>
      </c>
      <c r="D29" s="4" t="s">
        <v>148</v>
      </c>
      <c r="E29" s="4" t="s">
        <v>149</v>
      </c>
      <c r="F29" s="4" t="s">
        <v>150</v>
      </c>
      <c r="G29" s="4" t="s">
        <v>151</v>
      </c>
      <c r="H29" s="4" t="s">
        <v>41</v>
      </c>
      <c r="I29" s="4">
        <v>3</v>
      </c>
      <c r="J29" s="4">
        <v>3</v>
      </c>
      <c r="K29" s="4" t="s">
        <v>42</v>
      </c>
      <c r="L29" s="4" t="s">
        <v>43</v>
      </c>
      <c r="M29" s="4">
        <v>16000</v>
      </c>
      <c r="N29" s="4"/>
      <c r="O29" s="4">
        <v>16000</v>
      </c>
      <c r="P29" s="4"/>
      <c r="Q29" s="4">
        <v>4396.45</v>
      </c>
      <c r="R29" s="4"/>
      <c r="S29" s="4"/>
      <c r="T29" s="4"/>
      <c r="U29" s="4"/>
      <c r="V29" s="4"/>
      <c r="W29" s="4"/>
      <c r="X29" s="4"/>
      <c r="Y29" s="4">
        <v>4396.45</v>
      </c>
      <c r="Z29" s="4">
        <v>25200</v>
      </c>
      <c r="AA29" s="4">
        <v>8400</v>
      </c>
      <c r="AB29" s="4">
        <v>8400</v>
      </c>
      <c r="AC29" s="4"/>
      <c r="AD29" s="4">
        <f t="shared" si="0"/>
        <v>45596.45</v>
      </c>
      <c r="AE29" s="4">
        <f t="shared" si="1"/>
        <v>37196.45</v>
      </c>
      <c r="AF29" s="4">
        <f t="shared" si="2"/>
        <v>12398.8166666667</v>
      </c>
      <c r="AG29" s="4">
        <v>10270.05</v>
      </c>
      <c r="AH29" s="4">
        <f t="shared" si="3"/>
        <v>2128.76666666667</v>
      </c>
    </row>
    <row r="30" spans="1:34">
      <c r="A30" s="4" t="s">
        <v>34</v>
      </c>
      <c r="B30" s="4" t="s">
        <v>35</v>
      </c>
      <c r="C30" s="4" t="s">
        <v>36</v>
      </c>
      <c r="D30" s="4" t="s">
        <v>152</v>
      </c>
      <c r="E30" s="4" t="s">
        <v>153</v>
      </c>
      <c r="F30" s="4" t="s">
        <v>154</v>
      </c>
      <c r="G30" s="4" t="s">
        <v>155</v>
      </c>
      <c r="H30" s="4" t="s">
        <v>41</v>
      </c>
      <c r="I30" s="4">
        <v>5</v>
      </c>
      <c r="J30" s="4">
        <v>5</v>
      </c>
      <c r="K30" s="4" t="s">
        <v>42</v>
      </c>
      <c r="L30" s="4" t="s">
        <v>43</v>
      </c>
      <c r="M30" s="4">
        <v>20000</v>
      </c>
      <c r="N30" s="4"/>
      <c r="O30" s="4">
        <v>20000</v>
      </c>
      <c r="P30" s="4"/>
      <c r="Q30" s="4">
        <v>3347.96</v>
      </c>
      <c r="R30" s="4"/>
      <c r="S30" s="4"/>
      <c r="T30" s="4"/>
      <c r="U30" s="4"/>
      <c r="V30" s="4">
        <v>96</v>
      </c>
      <c r="W30" s="4"/>
      <c r="X30" s="4"/>
      <c r="Y30" s="4">
        <v>3251.96</v>
      </c>
      <c r="Z30" s="4">
        <v>51000</v>
      </c>
      <c r="AA30" s="4">
        <v>13600</v>
      </c>
      <c r="AB30" s="4">
        <v>13600</v>
      </c>
      <c r="AC30" s="4"/>
      <c r="AD30" s="4">
        <f t="shared" si="0"/>
        <v>74347.96</v>
      </c>
      <c r="AE30" s="4">
        <f t="shared" si="1"/>
        <v>60747.96</v>
      </c>
      <c r="AF30" s="4">
        <f t="shared" si="2"/>
        <v>12149.592</v>
      </c>
      <c r="AG30" s="4">
        <v>11345.28</v>
      </c>
      <c r="AH30" s="4">
        <f t="shared" si="3"/>
        <v>804.311999999998</v>
      </c>
    </row>
    <row r="31" spans="1:34">
      <c r="A31" s="4" t="s">
        <v>34</v>
      </c>
      <c r="B31" s="4" t="s">
        <v>35</v>
      </c>
      <c r="C31" s="4" t="s">
        <v>36</v>
      </c>
      <c r="D31" s="4" t="s">
        <v>156</v>
      </c>
      <c r="E31" s="4" t="s">
        <v>157</v>
      </c>
      <c r="F31" s="4" t="s">
        <v>158</v>
      </c>
      <c r="G31" s="4" t="s">
        <v>159</v>
      </c>
      <c r="H31" s="4" t="s">
        <v>41</v>
      </c>
      <c r="I31" s="4">
        <v>2</v>
      </c>
      <c r="J31" s="4">
        <v>2</v>
      </c>
      <c r="K31" s="4" t="s">
        <v>42</v>
      </c>
      <c r="L31" s="4" t="s">
        <v>43</v>
      </c>
      <c r="M31" s="4">
        <v>0</v>
      </c>
      <c r="N31" s="4"/>
      <c r="O31" s="4"/>
      <c r="P31" s="4"/>
      <c r="Q31" s="4">
        <v>3493.45</v>
      </c>
      <c r="R31" s="4"/>
      <c r="S31" s="4"/>
      <c r="T31" s="4"/>
      <c r="U31" s="4"/>
      <c r="V31" s="4"/>
      <c r="W31" s="4"/>
      <c r="X31" s="4"/>
      <c r="Y31" s="4">
        <v>3493.45</v>
      </c>
      <c r="Z31" s="4">
        <v>34000</v>
      </c>
      <c r="AA31" s="4">
        <v>12000</v>
      </c>
      <c r="AB31" s="4">
        <v>12000</v>
      </c>
      <c r="AC31" s="4"/>
      <c r="AD31" s="4">
        <f t="shared" si="0"/>
        <v>37493.45</v>
      </c>
      <c r="AE31" s="4">
        <f t="shared" si="1"/>
        <v>25493.45</v>
      </c>
      <c r="AF31" s="4">
        <f t="shared" si="2"/>
        <v>12746.725</v>
      </c>
      <c r="AG31" s="4">
        <v>11216.72</v>
      </c>
      <c r="AH31" s="4">
        <f t="shared" si="3"/>
        <v>1530.005</v>
      </c>
    </row>
    <row r="32" spans="1:34">
      <c r="A32" s="4" t="s">
        <v>34</v>
      </c>
      <c r="B32" s="4" t="s">
        <v>35</v>
      </c>
      <c r="C32" s="4" t="s">
        <v>36</v>
      </c>
      <c r="D32" s="4" t="s">
        <v>160</v>
      </c>
      <c r="E32" s="4" t="s">
        <v>161</v>
      </c>
      <c r="F32" s="4" t="s">
        <v>162</v>
      </c>
      <c r="G32" s="4" t="s">
        <v>163</v>
      </c>
      <c r="H32" s="4" t="s">
        <v>41</v>
      </c>
      <c r="I32" s="4">
        <v>1</v>
      </c>
      <c r="J32" s="4">
        <v>1</v>
      </c>
      <c r="K32" s="4" t="s">
        <v>42</v>
      </c>
      <c r="L32" s="4" t="s">
        <v>43</v>
      </c>
      <c r="M32" s="4">
        <v>22000</v>
      </c>
      <c r="N32" s="4"/>
      <c r="O32" s="4">
        <v>22000</v>
      </c>
      <c r="P32" s="4">
        <v>5600</v>
      </c>
      <c r="Q32" s="4">
        <v>2474.82</v>
      </c>
      <c r="R32" s="4"/>
      <c r="S32" s="4"/>
      <c r="T32" s="4"/>
      <c r="U32" s="4"/>
      <c r="V32" s="4"/>
      <c r="W32" s="4"/>
      <c r="X32" s="4"/>
      <c r="Y32" s="4">
        <v>2474.82</v>
      </c>
      <c r="Z32" s="4"/>
      <c r="AA32" s="4"/>
      <c r="AB32" s="4">
        <v>0</v>
      </c>
      <c r="AC32" s="4"/>
      <c r="AD32" s="4">
        <f t="shared" si="0"/>
        <v>30074.82</v>
      </c>
      <c r="AE32" s="4">
        <f t="shared" si="1"/>
        <v>30074.82</v>
      </c>
      <c r="AF32" s="4">
        <f t="shared" si="2"/>
        <v>30074.82</v>
      </c>
      <c r="AG32" s="4">
        <v>28794.84</v>
      </c>
      <c r="AH32" s="4">
        <f t="shared" si="3"/>
        <v>1279.98</v>
      </c>
    </row>
    <row r="33" spans="1:34">
      <c r="A33" s="4" t="s">
        <v>34</v>
      </c>
      <c r="B33" s="4" t="s">
        <v>35</v>
      </c>
      <c r="C33" s="4" t="s">
        <v>36</v>
      </c>
      <c r="D33" s="4" t="s">
        <v>164</v>
      </c>
      <c r="E33" s="4" t="s">
        <v>165</v>
      </c>
      <c r="F33" s="4" t="s">
        <v>166</v>
      </c>
      <c r="G33" s="4" t="s">
        <v>167</v>
      </c>
      <c r="H33" s="4" t="s">
        <v>41</v>
      </c>
      <c r="I33" s="4">
        <v>2</v>
      </c>
      <c r="J33" s="4">
        <v>2</v>
      </c>
      <c r="K33" s="4" t="s">
        <v>42</v>
      </c>
      <c r="L33" s="4" t="s">
        <v>43</v>
      </c>
      <c r="M33" s="4">
        <v>0</v>
      </c>
      <c r="N33" s="4"/>
      <c r="O33" s="4"/>
      <c r="P33" s="4"/>
      <c r="Q33" s="4">
        <v>4507.67</v>
      </c>
      <c r="R33" s="4"/>
      <c r="S33" s="4"/>
      <c r="T33" s="4"/>
      <c r="U33" s="4"/>
      <c r="V33" s="4"/>
      <c r="W33" s="4"/>
      <c r="X33" s="4"/>
      <c r="Y33" s="4">
        <v>4507.67</v>
      </c>
      <c r="Z33" s="4">
        <v>72000</v>
      </c>
      <c r="AA33" s="4">
        <v>30000</v>
      </c>
      <c r="AB33" s="4">
        <v>30000</v>
      </c>
      <c r="AC33" s="4"/>
      <c r="AD33" s="4">
        <f t="shared" si="0"/>
        <v>76507.67</v>
      </c>
      <c r="AE33" s="4">
        <f t="shared" si="1"/>
        <v>46507.67</v>
      </c>
      <c r="AF33" s="4">
        <f t="shared" si="2"/>
        <v>23253.835</v>
      </c>
      <c r="AG33" s="4">
        <v>22046.35</v>
      </c>
      <c r="AH33" s="4">
        <f t="shared" si="3"/>
        <v>1207.485</v>
      </c>
    </row>
    <row r="34" spans="1:34">
      <c r="A34" s="4" t="s">
        <v>34</v>
      </c>
      <c r="B34" s="4" t="s">
        <v>35</v>
      </c>
      <c r="C34" s="4" t="s">
        <v>36</v>
      </c>
      <c r="D34" s="4" t="s">
        <v>168</v>
      </c>
      <c r="E34" s="4" t="s">
        <v>169</v>
      </c>
      <c r="F34" s="4" t="s">
        <v>170</v>
      </c>
      <c r="G34" s="4" t="s">
        <v>171</v>
      </c>
      <c r="H34" s="4" t="s">
        <v>41</v>
      </c>
      <c r="I34" s="4">
        <v>2</v>
      </c>
      <c r="J34" s="4">
        <v>2</v>
      </c>
      <c r="K34" s="4" t="s">
        <v>42</v>
      </c>
      <c r="L34" s="4" t="s">
        <v>43</v>
      </c>
      <c r="M34" s="4">
        <v>20000</v>
      </c>
      <c r="N34" s="4"/>
      <c r="O34" s="4">
        <v>20000</v>
      </c>
      <c r="P34" s="4"/>
      <c r="Q34" s="4">
        <v>6667.09</v>
      </c>
      <c r="R34" s="4"/>
      <c r="S34" s="4"/>
      <c r="T34" s="4"/>
      <c r="U34" s="4"/>
      <c r="V34" s="4"/>
      <c r="W34" s="4"/>
      <c r="X34" s="4"/>
      <c r="Y34" s="4">
        <v>6667.09</v>
      </c>
      <c r="Z34" s="4">
        <v>25200</v>
      </c>
      <c r="AA34" s="4">
        <v>10500</v>
      </c>
      <c r="AB34" s="4">
        <v>10500</v>
      </c>
      <c r="AC34" s="4"/>
      <c r="AD34" s="4">
        <f t="shared" si="0"/>
        <v>51867.09</v>
      </c>
      <c r="AE34" s="4">
        <f t="shared" si="1"/>
        <v>41367.09</v>
      </c>
      <c r="AF34" s="4">
        <f t="shared" si="2"/>
        <v>20683.545</v>
      </c>
      <c r="AG34" s="4">
        <v>19729.66</v>
      </c>
      <c r="AH34" s="4">
        <f t="shared" si="3"/>
        <v>953.884999999998</v>
      </c>
    </row>
    <row r="35" spans="1:34">
      <c r="A35" s="4" t="s">
        <v>34</v>
      </c>
      <c r="B35" s="4" t="s">
        <v>35</v>
      </c>
      <c r="C35" s="4" t="s">
        <v>36</v>
      </c>
      <c r="D35" s="4" t="s">
        <v>172</v>
      </c>
      <c r="E35" s="4" t="s">
        <v>173</v>
      </c>
      <c r="F35" s="4" t="s">
        <v>174</v>
      </c>
      <c r="G35" s="4" t="s">
        <v>175</v>
      </c>
      <c r="H35" s="4" t="s">
        <v>41</v>
      </c>
      <c r="I35" s="4">
        <v>2</v>
      </c>
      <c r="J35" s="4">
        <v>2</v>
      </c>
      <c r="K35" s="4" t="s">
        <v>42</v>
      </c>
      <c r="L35" s="4" t="s">
        <v>43</v>
      </c>
      <c r="M35" s="4">
        <v>0</v>
      </c>
      <c r="N35" s="4"/>
      <c r="O35" s="4"/>
      <c r="P35" s="4"/>
      <c r="Q35" s="4">
        <v>12533.71</v>
      </c>
      <c r="R35" s="4">
        <v>8590</v>
      </c>
      <c r="S35" s="4"/>
      <c r="T35" s="4"/>
      <c r="U35" s="4"/>
      <c r="V35" s="4">
        <v>80</v>
      </c>
      <c r="W35" s="4"/>
      <c r="X35" s="4"/>
      <c r="Y35" s="4">
        <v>3863.71</v>
      </c>
      <c r="Z35" s="4">
        <v>52000</v>
      </c>
      <c r="AA35" s="4">
        <v>21200</v>
      </c>
      <c r="AB35" s="4">
        <v>21200</v>
      </c>
      <c r="AC35" s="4"/>
      <c r="AD35" s="4">
        <f t="shared" si="0"/>
        <v>64533.71</v>
      </c>
      <c r="AE35" s="4">
        <f t="shared" si="1"/>
        <v>43333.71</v>
      </c>
      <c r="AF35" s="4">
        <f t="shared" si="2"/>
        <v>21666.855</v>
      </c>
      <c r="AG35" s="4">
        <v>20656.15</v>
      </c>
      <c r="AH35" s="4">
        <f t="shared" si="3"/>
        <v>1010.705</v>
      </c>
    </row>
    <row r="36" spans="1:34">
      <c r="A36" s="4" t="s">
        <v>34</v>
      </c>
      <c r="B36" s="4" t="s">
        <v>35</v>
      </c>
      <c r="C36" s="4" t="s">
        <v>36</v>
      </c>
      <c r="D36" s="4" t="s">
        <v>176</v>
      </c>
      <c r="E36" s="4" t="s">
        <v>177</v>
      </c>
      <c r="F36" s="4" t="s">
        <v>178</v>
      </c>
      <c r="G36" s="4" t="s">
        <v>179</v>
      </c>
      <c r="H36" s="4" t="s">
        <v>41</v>
      </c>
      <c r="I36" s="4">
        <v>2</v>
      </c>
      <c r="J36" s="4">
        <v>2</v>
      </c>
      <c r="K36" s="4" t="s">
        <v>42</v>
      </c>
      <c r="L36" s="4" t="s">
        <v>43</v>
      </c>
      <c r="M36" s="4">
        <v>0</v>
      </c>
      <c r="N36" s="4"/>
      <c r="O36" s="4"/>
      <c r="P36" s="4"/>
      <c r="Q36" s="4">
        <v>4929.64</v>
      </c>
      <c r="R36" s="4"/>
      <c r="S36" s="4"/>
      <c r="T36" s="4"/>
      <c r="U36" s="4"/>
      <c r="V36" s="4">
        <v>100</v>
      </c>
      <c r="W36" s="4"/>
      <c r="X36" s="4"/>
      <c r="Y36" s="4">
        <v>4829.64</v>
      </c>
      <c r="Z36" s="4">
        <v>57500</v>
      </c>
      <c r="AA36" s="4">
        <v>30800</v>
      </c>
      <c r="AB36" s="4">
        <v>30800</v>
      </c>
      <c r="AC36" s="4"/>
      <c r="AD36" s="4">
        <f t="shared" si="0"/>
        <v>62429.64</v>
      </c>
      <c r="AE36" s="4">
        <f t="shared" si="1"/>
        <v>31629.64</v>
      </c>
      <c r="AF36" s="4">
        <f t="shared" si="2"/>
        <v>15814.82</v>
      </c>
      <c r="AG36" s="4">
        <v>15735.1</v>
      </c>
      <c r="AH36" s="4">
        <f t="shared" si="3"/>
        <v>79.7199999999993</v>
      </c>
    </row>
    <row r="37" spans="1:34">
      <c r="A37" s="4" t="s">
        <v>34</v>
      </c>
      <c r="B37" s="4" t="s">
        <v>35</v>
      </c>
      <c r="C37" s="4" t="s">
        <v>36</v>
      </c>
      <c r="D37" s="4" t="s">
        <v>180</v>
      </c>
      <c r="E37" s="4" t="s">
        <v>181</v>
      </c>
      <c r="F37" s="4" t="s">
        <v>182</v>
      </c>
      <c r="G37" s="4" t="s">
        <v>183</v>
      </c>
      <c r="H37" s="4" t="s">
        <v>41</v>
      </c>
      <c r="I37" s="4">
        <v>4</v>
      </c>
      <c r="J37" s="4">
        <v>4</v>
      </c>
      <c r="K37" s="4" t="s">
        <v>42</v>
      </c>
      <c r="L37" s="4" t="s">
        <v>43</v>
      </c>
      <c r="M37" s="4">
        <v>25000</v>
      </c>
      <c r="N37" s="4"/>
      <c r="O37" s="4">
        <v>25000</v>
      </c>
      <c r="P37" s="4"/>
      <c r="Q37" s="4">
        <v>2534.82</v>
      </c>
      <c r="R37" s="4"/>
      <c r="S37" s="4"/>
      <c r="T37" s="4"/>
      <c r="U37" s="4"/>
      <c r="V37" s="4">
        <v>120</v>
      </c>
      <c r="W37" s="4"/>
      <c r="X37" s="4"/>
      <c r="Y37" s="4">
        <v>2414.82</v>
      </c>
      <c r="Z37" s="4">
        <v>31200</v>
      </c>
      <c r="AA37" s="4">
        <v>9600</v>
      </c>
      <c r="AB37" s="4">
        <v>9600</v>
      </c>
      <c r="AC37" s="4"/>
      <c r="AD37" s="4">
        <f t="shared" si="0"/>
        <v>58734.82</v>
      </c>
      <c r="AE37" s="4">
        <f t="shared" si="1"/>
        <v>49134.82</v>
      </c>
      <c r="AF37" s="4">
        <f t="shared" si="2"/>
        <v>12283.705</v>
      </c>
      <c r="AG37" s="4">
        <v>10793.71</v>
      </c>
      <c r="AH37" s="4">
        <f t="shared" si="3"/>
        <v>1489.995</v>
      </c>
    </row>
    <row r="38" spans="1:34">
      <c r="A38" s="4" t="s">
        <v>34</v>
      </c>
      <c r="B38" s="4" t="s">
        <v>35</v>
      </c>
      <c r="C38" s="4" t="s">
        <v>36</v>
      </c>
      <c r="D38" s="4" t="s">
        <v>184</v>
      </c>
      <c r="E38" s="4" t="s">
        <v>185</v>
      </c>
      <c r="F38" s="4" t="s">
        <v>186</v>
      </c>
      <c r="G38" s="4" t="s">
        <v>187</v>
      </c>
      <c r="H38" s="4" t="s">
        <v>41</v>
      </c>
      <c r="I38" s="4">
        <v>2</v>
      </c>
      <c r="J38" s="4">
        <v>2</v>
      </c>
      <c r="K38" s="4" t="s">
        <v>42</v>
      </c>
      <c r="L38" s="4" t="s">
        <v>43</v>
      </c>
      <c r="M38" s="4">
        <v>27000</v>
      </c>
      <c r="N38" s="4"/>
      <c r="O38" s="4">
        <v>27000</v>
      </c>
      <c r="P38" s="4">
        <v>8400</v>
      </c>
      <c r="Q38" s="4">
        <v>3812.73</v>
      </c>
      <c r="R38" s="4"/>
      <c r="S38" s="4"/>
      <c r="T38" s="4"/>
      <c r="U38" s="4"/>
      <c r="V38" s="4">
        <v>110</v>
      </c>
      <c r="W38" s="4"/>
      <c r="X38" s="4"/>
      <c r="Y38" s="4">
        <v>3702.73</v>
      </c>
      <c r="Z38" s="4"/>
      <c r="AA38" s="4"/>
      <c r="AB38" s="4">
        <v>0</v>
      </c>
      <c r="AC38" s="4"/>
      <c r="AD38" s="4">
        <f t="shared" si="0"/>
        <v>39212.73</v>
      </c>
      <c r="AE38" s="4">
        <f t="shared" si="1"/>
        <v>39212.73</v>
      </c>
      <c r="AF38" s="4">
        <f t="shared" si="2"/>
        <v>19606.365</v>
      </c>
      <c r="AG38" s="4">
        <v>18933.45</v>
      </c>
      <c r="AH38" s="4">
        <f t="shared" si="3"/>
        <v>672.914999999997</v>
      </c>
    </row>
    <row r="39" spans="1:34">
      <c r="A39" s="4" t="s">
        <v>34</v>
      </c>
      <c r="B39" s="4" t="s">
        <v>35</v>
      </c>
      <c r="C39" s="4" t="s">
        <v>36</v>
      </c>
      <c r="D39" s="4" t="s">
        <v>188</v>
      </c>
      <c r="E39" s="4" t="s">
        <v>189</v>
      </c>
      <c r="F39" s="4" t="s">
        <v>190</v>
      </c>
      <c r="G39" s="4" t="s">
        <v>191</v>
      </c>
      <c r="H39" s="4" t="s">
        <v>41</v>
      </c>
      <c r="I39" s="4">
        <v>3</v>
      </c>
      <c r="J39" s="4">
        <v>3</v>
      </c>
      <c r="K39" s="4" t="s">
        <v>42</v>
      </c>
      <c r="L39" s="4" t="s">
        <v>43</v>
      </c>
      <c r="M39" s="4">
        <v>15000</v>
      </c>
      <c r="N39" s="4"/>
      <c r="O39" s="4">
        <v>15000</v>
      </c>
      <c r="P39" s="4"/>
      <c r="Q39" s="4">
        <v>2957.79</v>
      </c>
      <c r="R39" s="4"/>
      <c r="S39" s="4"/>
      <c r="T39" s="4"/>
      <c r="U39" s="4"/>
      <c r="V39" s="4">
        <v>60</v>
      </c>
      <c r="W39" s="4"/>
      <c r="X39" s="4"/>
      <c r="Y39" s="4">
        <v>2897.79</v>
      </c>
      <c r="Z39" s="4">
        <v>25500</v>
      </c>
      <c r="AA39" s="4">
        <v>6800</v>
      </c>
      <c r="AB39" s="4">
        <v>6800</v>
      </c>
      <c r="AC39" s="4"/>
      <c r="AD39" s="4">
        <f t="shared" si="0"/>
        <v>43457.79</v>
      </c>
      <c r="AE39" s="4">
        <f t="shared" si="1"/>
        <v>36657.79</v>
      </c>
      <c r="AF39" s="4">
        <f t="shared" si="2"/>
        <v>12219.2633333333</v>
      </c>
      <c r="AG39" s="4">
        <v>11873.95</v>
      </c>
      <c r="AH39" s="4">
        <f t="shared" si="3"/>
        <v>345.313333333334</v>
      </c>
    </row>
    <row r="40" spans="1:34">
      <c r="A40" s="4" t="s">
        <v>34</v>
      </c>
      <c r="B40" s="4" t="s">
        <v>35</v>
      </c>
      <c r="C40" s="4" t="s">
        <v>36</v>
      </c>
      <c r="D40" s="4" t="s">
        <v>192</v>
      </c>
      <c r="E40" s="4" t="s">
        <v>193</v>
      </c>
      <c r="F40" s="4" t="s">
        <v>194</v>
      </c>
      <c r="G40" s="4" t="s">
        <v>195</v>
      </c>
      <c r="H40" s="4" t="s">
        <v>41</v>
      </c>
      <c r="I40" s="4">
        <v>2</v>
      </c>
      <c r="J40" s="4">
        <v>2</v>
      </c>
      <c r="K40" s="4" t="s">
        <v>42</v>
      </c>
      <c r="L40" s="4" t="s">
        <v>43</v>
      </c>
      <c r="M40" s="4">
        <v>0</v>
      </c>
      <c r="N40" s="4"/>
      <c r="O40" s="4"/>
      <c r="P40" s="4"/>
      <c r="Q40" s="4">
        <v>17147.55</v>
      </c>
      <c r="R40" s="4">
        <v>8350</v>
      </c>
      <c r="S40" s="4"/>
      <c r="T40" s="4">
        <v>4140</v>
      </c>
      <c r="U40" s="4"/>
      <c r="V40" s="4">
        <v>80</v>
      </c>
      <c r="W40" s="4"/>
      <c r="X40" s="4"/>
      <c r="Y40" s="4">
        <v>4577.55</v>
      </c>
      <c r="Z40" s="4">
        <v>16800</v>
      </c>
      <c r="AA40" s="4">
        <v>7000</v>
      </c>
      <c r="AB40" s="4">
        <v>7000</v>
      </c>
      <c r="AC40" s="4"/>
      <c r="AD40" s="4">
        <f t="shared" si="0"/>
        <v>33947.55</v>
      </c>
      <c r="AE40" s="4">
        <f t="shared" si="1"/>
        <v>26947.55</v>
      </c>
      <c r="AF40" s="4">
        <f t="shared" si="2"/>
        <v>13473.775</v>
      </c>
      <c r="AG40" s="4">
        <v>12444.95</v>
      </c>
      <c r="AH40" s="4">
        <f t="shared" si="3"/>
        <v>1028.825</v>
      </c>
    </row>
    <row r="41" spans="1:34">
      <c r="A41" s="4" t="s">
        <v>34</v>
      </c>
      <c r="B41" s="4" t="s">
        <v>35</v>
      </c>
      <c r="C41" s="4" t="s">
        <v>36</v>
      </c>
      <c r="D41" s="4" t="s">
        <v>196</v>
      </c>
      <c r="E41" s="4" t="s">
        <v>197</v>
      </c>
      <c r="F41" s="4" t="s">
        <v>198</v>
      </c>
      <c r="G41" s="4" t="s">
        <v>199</v>
      </c>
      <c r="H41" s="4" t="s">
        <v>41</v>
      </c>
      <c r="I41" s="4">
        <v>4</v>
      </c>
      <c r="J41" s="4">
        <v>4</v>
      </c>
      <c r="K41" s="4" t="s">
        <v>42</v>
      </c>
      <c r="L41" s="4" t="s">
        <v>43</v>
      </c>
      <c r="M41" s="4">
        <v>21000</v>
      </c>
      <c r="N41" s="4"/>
      <c r="O41" s="4">
        <v>21000</v>
      </c>
      <c r="P41" s="4"/>
      <c r="Q41" s="4">
        <v>10495.63</v>
      </c>
      <c r="R41" s="4">
        <v>4295</v>
      </c>
      <c r="S41" s="4"/>
      <c r="T41" s="4">
        <v>2070</v>
      </c>
      <c r="U41" s="4"/>
      <c r="V41" s="4">
        <v>80</v>
      </c>
      <c r="W41" s="4"/>
      <c r="X41" s="4"/>
      <c r="Y41" s="4">
        <v>4050.63</v>
      </c>
      <c r="Z41" s="4">
        <v>25200</v>
      </c>
      <c r="AA41" s="4">
        <v>8400</v>
      </c>
      <c r="AB41" s="4">
        <v>8400</v>
      </c>
      <c r="AC41" s="4"/>
      <c r="AD41" s="4">
        <f t="shared" si="0"/>
        <v>56695.63</v>
      </c>
      <c r="AE41" s="4">
        <f t="shared" si="1"/>
        <v>48295.63</v>
      </c>
      <c r="AF41" s="4">
        <f t="shared" si="2"/>
        <v>12073.9075</v>
      </c>
      <c r="AG41" s="4">
        <v>10618.96</v>
      </c>
      <c r="AH41" s="4">
        <f t="shared" si="3"/>
        <v>1454.9475</v>
      </c>
    </row>
    <row r="42" spans="1:34">
      <c r="A42" s="4" t="s">
        <v>34</v>
      </c>
      <c r="B42" s="4" t="s">
        <v>35</v>
      </c>
      <c r="C42" s="4" t="s">
        <v>36</v>
      </c>
      <c r="D42" s="4" t="s">
        <v>200</v>
      </c>
      <c r="E42" s="4" t="s">
        <v>201</v>
      </c>
      <c r="F42" s="4" t="s">
        <v>202</v>
      </c>
      <c r="G42" s="4" t="s">
        <v>203</v>
      </c>
      <c r="H42" s="4" t="s">
        <v>41</v>
      </c>
      <c r="I42" s="4">
        <v>4</v>
      </c>
      <c r="J42" s="4">
        <v>4</v>
      </c>
      <c r="K42" s="4" t="s">
        <v>42</v>
      </c>
      <c r="L42" s="4" t="s">
        <v>43</v>
      </c>
      <c r="M42" s="4">
        <v>25000</v>
      </c>
      <c r="N42" s="4"/>
      <c r="O42" s="4">
        <v>25000</v>
      </c>
      <c r="P42" s="4"/>
      <c r="Q42" s="4">
        <v>2957.79</v>
      </c>
      <c r="R42" s="4"/>
      <c r="S42" s="4"/>
      <c r="T42" s="4"/>
      <c r="U42" s="4"/>
      <c r="V42" s="4">
        <v>60</v>
      </c>
      <c r="W42" s="4"/>
      <c r="X42" s="4"/>
      <c r="Y42" s="4">
        <v>2897.79</v>
      </c>
      <c r="Z42" s="4">
        <v>39000</v>
      </c>
      <c r="AA42" s="4">
        <v>17600</v>
      </c>
      <c r="AB42" s="4">
        <v>17600</v>
      </c>
      <c r="AC42" s="4"/>
      <c r="AD42" s="4">
        <f t="shared" si="0"/>
        <v>66957.79</v>
      </c>
      <c r="AE42" s="4">
        <f t="shared" si="1"/>
        <v>49357.79</v>
      </c>
      <c r="AF42" s="4">
        <f t="shared" si="2"/>
        <v>12339.4475</v>
      </c>
      <c r="AG42" s="4">
        <v>11412.97</v>
      </c>
      <c r="AH42" s="4">
        <f t="shared" si="3"/>
        <v>926.477500000003</v>
      </c>
    </row>
    <row r="43" spans="1:34">
      <c r="A43" s="4" t="s">
        <v>34</v>
      </c>
      <c r="B43" s="4" t="s">
        <v>35</v>
      </c>
      <c r="C43" s="4" t="s">
        <v>36</v>
      </c>
      <c r="D43" s="4" t="s">
        <v>204</v>
      </c>
      <c r="E43" s="4" t="s">
        <v>205</v>
      </c>
      <c r="F43" s="4" t="s">
        <v>206</v>
      </c>
      <c r="G43" s="4" t="s">
        <v>207</v>
      </c>
      <c r="H43" s="4" t="s">
        <v>41</v>
      </c>
      <c r="I43" s="4">
        <v>4</v>
      </c>
      <c r="J43" s="4">
        <v>4</v>
      </c>
      <c r="K43" s="4" t="s">
        <v>42</v>
      </c>
      <c r="L43" s="4" t="s">
        <v>43</v>
      </c>
      <c r="M43" s="4">
        <v>25000</v>
      </c>
      <c r="N43" s="4"/>
      <c r="O43" s="4">
        <v>25000</v>
      </c>
      <c r="P43" s="4"/>
      <c r="Q43" s="4">
        <v>2957.79</v>
      </c>
      <c r="R43" s="4"/>
      <c r="S43" s="4"/>
      <c r="T43" s="4"/>
      <c r="U43" s="4"/>
      <c r="V43" s="4">
        <v>60</v>
      </c>
      <c r="W43" s="4"/>
      <c r="X43" s="4"/>
      <c r="Y43" s="4">
        <v>2897.79</v>
      </c>
      <c r="Z43" s="4">
        <v>29400</v>
      </c>
      <c r="AA43" s="4">
        <v>8400</v>
      </c>
      <c r="AB43" s="4">
        <v>8400</v>
      </c>
      <c r="AC43" s="4"/>
      <c r="AD43" s="4">
        <f t="shared" si="0"/>
        <v>57357.79</v>
      </c>
      <c r="AE43" s="4">
        <f t="shared" si="1"/>
        <v>48957.79</v>
      </c>
      <c r="AF43" s="4">
        <f t="shared" si="2"/>
        <v>12239.4475</v>
      </c>
      <c r="AG43" s="4">
        <v>11405.47</v>
      </c>
      <c r="AH43" s="4">
        <f t="shared" si="3"/>
        <v>833.977500000001</v>
      </c>
    </row>
    <row r="44" spans="1:34">
      <c r="A44" s="4" t="s">
        <v>34</v>
      </c>
      <c r="B44" s="4" t="s">
        <v>35</v>
      </c>
      <c r="C44" s="4" t="s">
        <v>36</v>
      </c>
      <c r="D44" s="4" t="s">
        <v>208</v>
      </c>
      <c r="E44" s="4" t="s">
        <v>209</v>
      </c>
      <c r="F44" s="4" t="s">
        <v>210</v>
      </c>
      <c r="G44" s="4" t="s">
        <v>211</v>
      </c>
      <c r="H44" s="4" t="s">
        <v>41</v>
      </c>
      <c r="I44" s="4">
        <v>2</v>
      </c>
      <c r="J44" s="4">
        <v>2</v>
      </c>
      <c r="K44" s="4" t="s">
        <v>42</v>
      </c>
      <c r="L44" s="4" t="s">
        <v>43</v>
      </c>
      <c r="M44" s="4">
        <v>0</v>
      </c>
      <c r="N44" s="4"/>
      <c r="O44" s="4"/>
      <c r="P44" s="4"/>
      <c r="Q44" s="4">
        <v>2253.84</v>
      </c>
      <c r="R44" s="4"/>
      <c r="S44" s="4"/>
      <c r="T44" s="4"/>
      <c r="U44" s="4"/>
      <c r="V44" s="4"/>
      <c r="W44" s="4"/>
      <c r="X44" s="4"/>
      <c r="Y44" s="4">
        <v>2253.84</v>
      </c>
      <c r="Z44" s="4">
        <v>54000</v>
      </c>
      <c r="AA44" s="4">
        <v>23000</v>
      </c>
      <c r="AB44" s="4">
        <v>23000</v>
      </c>
      <c r="AC44" s="4"/>
      <c r="AD44" s="4">
        <f t="shared" si="0"/>
        <v>56253.84</v>
      </c>
      <c r="AE44" s="4">
        <f t="shared" si="1"/>
        <v>33253.84</v>
      </c>
      <c r="AF44" s="4">
        <f t="shared" si="2"/>
        <v>16626.92</v>
      </c>
      <c r="AG44" s="4">
        <v>15512.92</v>
      </c>
      <c r="AH44" s="4">
        <f t="shared" si="3"/>
        <v>1114</v>
      </c>
    </row>
    <row r="45" spans="1:34">
      <c r="A45" s="4" t="s">
        <v>34</v>
      </c>
      <c r="B45" s="4" t="s">
        <v>35</v>
      </c>
      <c r="C45" s="4" t="s">
        <v>36</v>
      </c>
      <c r="D45" s="4" t="s">
        <v>212</v>
      </c>
      <c r="E45" s="4" t="s">
        <v>213</v>
      </c>
      <c r="F45" s="4" t="s">
        <v>214</v>
      </c>
      <c r="G45" s="4" t="s">
        <v>215</v>
      </c>
      <c r="H45" s="4" t="s">
        <v>41</v>
      </c>
      <c r="I45" s="4">
        <v>5</v>
      </c>
      <c r="J45" s="4">
        <v>5</v>
      </c>
      <c r="K45" s="4" t="s">
        <v>42</v>
      </c>
      <c r="L45" s="4" t="s">
        <v>43</v>
      </c>
      <c r="M45" s="4">
        <v>0</v>
      </c>
      <c r="N45" s="4"/>
      <c r="O45" s="4"/>
      <c r="P45" s="4"/>
      <c r="Q45" s="4">
        <v>11699.24</v>
      </c>
      <c r="R45" s="4">
        <v>4295</v>
      </c>
      <c r="S45" s="4"/>
      <c r="T45" s="4">
        <v>1950</v>
      </c>
      <c r="U45" s="4"/>
      <c r="V45" s="4">
        <v>528</v>
      </c>
      <c r="W45" s="4"/>
      <c r="X45" s="4"/>
      <c r="Y45" s="4">
        <v>4926.24</v>
      </c>
      <c r="Z45" s="4">
        <v>154000</v>
      </c>
      <c r="AA45" s="4">
        <v>74000</v>
      </c>
      <c r="AB45" s="4">
        <v>74000</v>
      </c>
      <c r="AC45" s="4"/>
      <c r="AD45" s="4">
        <f t="shared" si="0"/>
        <v>165699.24</v>
      </c>
      <c r="AE45" s="4">
        <f t="shared" si="1"/>
        <v>91699.24</v>
      </c>
      <c r="AF45" s="4">
        <f t="shared" si="2"/>
        <v>18339.848</v>
      </c>
      <c r="AG45" s="4">
        <v>18009.44</v>
      </c>
      <c r="AH45" s="4">
        <f t="shared" si="3"/>
        <v>330.407999999999</v>
      </c>
    </row>
    <row r="46" spans="1:34">
      <c r="A46" s="4" t="s">
        <v>34</v>
      </c>
      <c r="B46" s="4" t="s">
        <v>35</v>
      </c>
      <c r="C46" s="4" t="s">
        <v>36</v>
      </c>
      <c r="D46" s="4" t="s">
        <v>216</v>
      </c>
      <c r="E46" s="4" t="s">
        <v>217</v>
      </c>
      <c r="F46" s="4" t="s">
        <v>218</v>
      </c>
      <c r="G46" s="4" t="s">
        <v>219</v>
      </c>
      <c r="H46" s="4" t="s">
        <v>41</v>
      </c>
      <c r="I46" s="4">
        <v>3</v>
      </c>
      <c r="J46" s="4">
        <v>3</v>
      </c>
      <c r="K46" s="4" t="s">
        <v>42</v>
      </c>
      <c r="L46" s="4" t="s">
        <v>43</v>
      </c>
      <c r="M46" s="4">
        <v>22000</v>
      </c>
      <c r="N46" s="4"/>
      <c r="O46" s="4">
        <v>22000</v>
      </c>
      <c r="P46" s="4"/>
      <c r="Q46" s="4">
        <v>2844.99</v>
      </c>
      <c r="R46" s="4"/>
      <c r="S46" s="4"/>
      <c r="T46" s="4"/>
      <c r="U46" s="4"/>
      <c r="V46" s="4">
        <v>76</v>
      </c>
      <c r="W46" s="4"/>
      <c r="X46" s="4"/>
      <c r="Y46" s="4">
        <v>2768.99</v>
      </c>
      <c r="Z46" s="4">
        <v>16800</v>
      </c>
      <c r="AA46" s="4">
        <v>5600</v>
      </c>
      <c r="AB46" s="4">
        <v>5600</v>
      </c>
      <c r="AC46" s="4"/>
      <c r="AD46" s="4">
        <f t="shared" si="0"/>
        <v>41644.99</v>
      </c>
      <c r="AE46" s="4">
        <f t="shared" si="1"/>
        <v>36044.99</v>
      </c>
      <c r="AF46" s="4">
        <f t="shared" si="2"/>
        <v>12014.9966666667</v>
      </c>
      <c r="AG46" s="4">
        <v>10074.22</v>
      </c>
      <c r="AH46" s="4">
        <f t="shared" si="3"/>
        <v>1940.77666666667</v>
      </c>
    </row>
    <row r="47" spans="1:34">
      <c r="A47" s="4" t="s">
        <v>34</v>
      </c>
      <c r="B47" s="4" t="s">
        <v>35</v>
      </c>
      <c r="C47" s="4" t="s">
        <v>36</v>
      </c>
      <c r="D47" s="4" t="s">
        <v>220</v>
      </c>
      <c r="E47" s="4" t="s">
        <v>221</v>
      </c>
      <c r="F47" s="4" t="s">
        <v>222</v>
      </c>
      <c r="G47" s="4" t="s">
        <v>223</v>
      </c>
      <c r="H47" s="4" t="s">
        <v>41</v>
      </c>
      <c r="I47" s="4">
        <v>3</v>
      </c>
      <c r="J47" s="4">
        <v>3</v>
      </c>
      <c r="K47" s="4" t="s">
        <v>42</v>
      </c>
      <c r="L47" s="4" t="s">
        <v>43</v>
      </c>
      <c r="M47" s="4">
        <v>0</v>
      </c>
      <c r="N47" s="4"/>
      <c r="O47" s="4"/>
      <c r="P47" s="4"/>
      <c r="Q47" s="4">
        <v>5312.61</v>
      </c>
      <c r="R47" s="4"/>
      <c r="S47" s="4"/>
      <c r="T47" s="4"/>
      <c r="U47" s="4"/>
      <c r="V47" s="4"/>
      <c r="W47" s="4"/>
      <c r="X47" s="4"/>
      <c r="Y47" s="4">
        <v>5312.61</v>
      </c>
      <c r="Z47" s="4">
        <v>60000</v>
      </c>
      <c r="AA47" s="4">
        <v>25000</v>
      </c>
      <c r="AB47" s="4">
        <v>25000</v>
      </c>
      <c r="AC47" s="4"/>
      <c r="AD47" s="4">
        <f t="shared" si="0"/>
        <v>65312.61</v>
      </c>
      <c r="AE47" s="4">
        <f t="shared" si="1"/>
        <v>40312.61</v>
      </c>
      <c r="AF47" s="4">
        <f t="shared" si="2"/>
        <v>13437.5366666667</v>
      </c>
      <c r="AG47" s="4">
        <v>12852.75</v>
      </c>
      <c r="AH47" s="4">
        <f t="shared" si="3"/>
        <v>584.786666666667</v>
      </c>
    </row>
    <row r="48" spans="1:34">
      <c r="A48" s="4" t="s">
        <v>34</v>
      </c>
      <c r="B48" s="4" t="s">
        <v>35</v>
      </c>
      <c r="C48" s="4" t="s">
        <v>36</v>
      </c>
      <c r="D48" s="4" t="s">
        <v>224</v>
      </c>
      <c r="E48" s="4" t="s">
        <v>225</v>
      </c>
      <c r="F48" s="4" t="s">
        <v>226</v>
      </c>
      <c r="G48" s="4" t="s">
        <v>227</v>
      </c>
      <c r="H48" s="4" t="s">
        <v>41</v>
      </c>
      <c r="I48" s="4">
        <v>2</v>
      </c>
      <c r="J48" s="4">
        <v>2</v>
      </c>
      <c r="K48" s="4" t="s">
        <v>42</v>
      </c>
      <c r="L48" s="4" t="s">
        <v>43</v>
      </c>
      <c r="M48" s="4">
        <v>0</v>
      </c>
      <c r="N48" s="4"/>
      <c r="O48" s="4"/>
      <c r="P48" s="4"/>
      <c r="Q48" s="4">
        <v>18873.42</v>
      </c>
      <c r="R48" s="4">
        <v>8350</v>
      </c>
      <c r="S48" s="4"/>
      <c r="T48" s="4">
        <v>3900</v>
      </c>
      <c r="U48" s="4"/>
      <c r="V48" s="4">
        <v>160</v>
      </c>
      <c r="W48" s="4"/>
      <c r="X48" s="4"/>
      <c r="Y48" s="4">
        <v>6463.42</v>
      </c>
      <c r="Z48" s="4">
        <v>33600</v>
      </c>
      <c r="AA48" s="4">
        <v>16000</v>
      </c>
      <c r="AB48" s="4">
        <v>16000</v>
      </c>
      <c r="AC48" s="4"/>
      <c r="AD48" s="4">
        <f t="shared" si="0"/>
        <v>52473.42</v>
      </c>
      <c r="AE48" s="4">
        <f t="shared" si="1"/>
        <v>36473.42</v>
      </c>
      <c r="AF48" s="4">
        <f t="shared" si="2"/>
        <v>18236.71</v>
      </c>
      <c r="AG48" s="4">
        <v>17519.88</v>
      </c>
      <c r="AH48" s="4">
        <f t="shared" si="3"/>
        <v>716.829999999998</v>
      </c>
    </row>
    <row r="49" spans="1:34">
      <c r="A49" s="4" t="s">
        <v>34</v>
      </c>
      <c r="B49" s="4" t="s">
        <v>35</v>
      </c>
      <c r="C49" s="4" t="s">
        <v>36</v>
      </c>
      <c r="D49" s="4" t="s">
        <v>228</v>
      </c>
      <c r="E49" s="4" t="s">
        <v>229</v>
      </c>
      <c r="F49" s="4" t="s">
        <v>230</v>
      </c>
      <c r="G49" s="4" t="s">
        <v>231</v>
      </c>
      <c r="H49" s="4" t="s">
        <v>41</v>
      </c>
      <c r="I49" s="4">
        <v>3</v>
      </c>
      <c r="J49" s="4">
        <v>3</v>
      </c>
      <c r="K49" s="4" t="s">
        <v>232</v>
      </c>
      <c r="L49" s="4" t="s">
        <v>43</v>
      </c>
      <c r="M49" s="4">
        <v>0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>
        <v>0</v>
      </c>
      <c r="Z49" s="4">
        <v>59000</v>
      </c>
      <c r="AA49" s="4">
        <v>22000</v>
      </c>
      <c r="AB49" s="4">
        <v>22000</v>
      </c>
      <c r="AC49" s="4"/>
      <c r="AD49" s="4">
        <f t="shared" si="0"/>
        <v>59000</v>
      </c>
      <c r="AE49" s="4">
        <f t="shared" si="1"/>
        <v>37000</v>
      </c>
      <c r="AF49" s="4">
        <f t="shared" si="2"/>
        <v>12333.3333333333</v>
      </c>
      <c r="AG49" s="4">
        <v>11228.91</v>
      </c>
      <c r="AH49" s="4">
        <f t="shared" si="3"/>
        <v>1104.42333333333</v>
      </c>
    </row>
    <row r="50" spans="1:34">
      <c r="A50" s="4" t="s">
        <v>34</v>
      </c>
      <c r="B50" s="4" t="s">
        <v>35</v>
      </c>
      <c r="C50" s="4" t="s">
        <v>36</v>
      </c>
      <c r="D50" s="4" t="s">
        <v>233</v>
      </c>
      <c r="E50" s="4" t="s">
        <v>234</v>
      </c>
      <c r="F50" s="4" t="s">
        <v>235</v>
      </c>
      <c r="G50" s="4" t="s">
        <v>236</v>
      </c>
      <c r="H50" s="4" t="s">
        <v>41</v>
      </c>
      <c r="I50" s="4">
        <v>5</v>
      </c>
      <c r="J50" s="4">
        <v>5</v>
      </c>
      <c r="K50" s="4" t="s">
        <v>42</v>
      </c>
      <c r="L50" s="4" t="s">
        <v>43</v>
      </c>
      <c r="M50" s="4">
        <v>0</v>
      </c>
      <c r="N50" s="4"/>
      <c r="O50" s="4"/>
      <c r="P50" s="4"/>
      <c r="Q50" s="4">
        <v>15683.71</v>
      </c>
      <c r="R50" s="4">
        <v>8590</v>
      </c>
      <c r="S50" s="4"/>
      <c r="T50" s="4">
        <v>1950</v>
      </c>
      <c r="U50" s="4"/>
      <c r="V50" s="4">
        <v>80</v>
      </c>
      <c r="W50" s="4"/>
      <c r="X50" s="4"/>
      <c r="Y50" s="4">
        <v>5063.71</v>
      </c>
      <c r="Z50" s="4">
        <v>111500</v>
      </c>
      <c r="AA50" s="4">
        <v>48000</v>
      </c>
      <c r="AB50" s="4">
        <v>48000</v>
      </c>
      <c r="AC50" s="4"/>
      <c r="AD50" s="4">
        <f t="shared" si="0"/>
        <v>127183.71</v>
      </c>
      <c r="AE50" s="4">
        <f t="shared" si="1"/>
        <v>79183.71</v>
      </c>
      <c r="AF50" s="4">
        <f t="shared" si="2"/>
        <v>15836.742</v>
      </c>
      <c r="AG50" s="4">
        <v>15708.43</v>
      </c>
      <c r="AH50" s="4">
        <f t="shared" si="3"/>
        <v>128.311999999998</v>
      </c>
    </row>
    <row r="51" spans="1:34">
      <c r="A51" s="4" t="s">
        <v>34</v>
      </c>
      <c r="B51" s="4" t="s">
        <v>35</v>
      </c>
      <c r="C51" s="4" t="s">
        <v>36</v>
      </c>
      <c r="D51" s="4" t="s">
        <v>237</v>
      </c>
      <c r="E51" s="4" t="s">
        <v>238</v>
      </c>
      <c r="F51" s="4" t="s">
        <v>239</v>
      </c>
      <c r="G51" s="4" t="s">
        <v>240</v>
      </c>
      <c r="H51" s="4" t="s">
        <v>41</v>
      </c>
      <c r="I51" s="4">
        <v>5</v>
      </c>
      <c r="J51" s="4">
        <v>5</v>
      </c>
      <c r="K51" s="4" t="s">
        <v>42</v>
      </c>
      <c r="L51" s="4" t="s">
        <v>43</v>
      </c>
      <c r="M51" s="4">
        <v>24000</v>
      </c>
      <c r="N51" s="4"/>
      <c r="O51" s="4">
        <v>24000</v>
      </c>
      <c r="P51" s="4"/>
      <c r="Q51" s="4">
        <v>4088.6</v>
      </c>
      <c r="R51" s="4"/>
      <c r="S51" s="4"/>
      <c r="T51" s="4"/>
      <c r="U51" s="4"/>
      <c r="V51" s="4">
        <v>40</v>
      </c>
      <c r="W51" s="4"/>
      <c r="X51" s="4"/>
      <c r="Y51" s="4">
        <v>4048.6</v>
      </c>
      <c r="Z51" s="4">
        <v>60000</v>
      </c>
      <c r="AA51" s="4">
        <v>25000</v>
      </c>
      <c r="AB51" s="4">
        <v>25000</v>
      </c>
      <c r="AC51" s="4"/>
      <c r="AD51" s="4">
        <f t="shared" si="0"/>
        <v>88088.6</v>
      </c>
      <c r="AE51" s="4">
        <f t="shared" si="1"/>
        <v>63088.6</v>
      </c>
      <c r="AF51" s="4">
        <f t="shared" si="2"/>
        <v>12617.72</v>
      </c>
      <c r="AG51" s="4">
        <v>10625.56</v>
      </c>
      <c r="AH51" s="4">
        <f t="shared" si="3"/>
        <v>1992.16</v>
      </c>
    </row>
    <row r="52" spans="1:34">
      <c r="A52" s="4" t="s">
        <v>34</v>
      </c>
      <c r="B52" s="4" t="s">
        <v>35</v>
      </c>
      <c r="C52" s="4" t="s">
        <v>36</v>
      </c>
      <c r="D52" s="4" t="s">
        <v>241</v>
      </c>
      <c r="E52" s="4" t="s">
        <v>242</v>
      </c>
      <c r="F52" s="4" t="s">
        <v>243</v>
      </c>
      <c r="G52" s="4" t="s">
        <v>244</v>
      </c>
      <c r="H52" s="4" t="s">
        <v>41</v>
      </c>
      <c r="I52" s="4">
        <v>1</v>
      </c>
      <c r="J52" s="4">
        <v>1</v>
      </c>
      <c r="K52" s="4" t="s">
        <v>42</v>
      </c>
      <c r="L52" s="4" t="s">
        <v>43</v>
      </c>
      <c r="M52" s="4">
        <v>0</v>
      </c>
      <c r="N52" s="4"/>
      <c r="O52" s="4"/>
      <c r="P52" s="4"/>
      <c r="Q52" s="4">
        <v>9135</v>
      </c>
      <c r="R52" s="4">
        <v>5535</v>
      </c>
      <c r="S52" s="4"/>
      <c r="T52" s="4"/>
      <c r="U52" s="4"/>
      <c r="V52" s="4"/>
      <c r="W52" s="4"/>
      <c r="X52" s="4"/>
      <c r="Y52" s="4">
        <v>3600</v>
      </c>
      <c r="Z52" s="4">
        <v>8400</v>
      </c>
      <c r="AA52" s="4">
        <v>3500</v>
      </c>
      <c r="AB52" s="4">
        <v>3500</v>
      </c>
      <c r="AC52" s="4"/>
      <c r="AD52" s="4">
        <f t="shared" si="0"/>
        <v>17535</v>
      </c>
      <c r="AE52" s="4">
        <f t="shared" si="1"/>
        <v>14035</v>
      </c>
      <c r="AF52" s="4">
        <f t="shared" si="2"/>
        <v>14035</v>
      </c>
      <c r="AG52" s="4">
        <v>13827</v>
      </c>
      <c r="AH52" s="4">
        <f t="shared" si="3"/>
        <v>208</v>
      </c>
    </row>
    <row r="53" s="2" customFormat="1" spans="1:34">
      <c r="A53" s="6" t="s">
        <v>34</v>
      </c>
      <c r="B53" s="6" t="s">
        <v>35</v>
      </c>
      <c r="C53" s="6" t="s">
        <v>36</v>
      </c>
      <c r="D53" s="6" t="s">
        <v>245</v>
      </c>
      <c r="E53" s="6" t="s">
        <v>246</v>
      </c>
      <c r="F53" s="6" t="s">
        <v>247</v>
      </c>
      <c r="G53" s="6" t="s">
        <v>248</v>
      </c>
      <c r="H53" s="6" t="s">
        <v>41</v>
      </c>
      <c r="I53" s="6">
        <v>1</v>
      </c>
      <c r="J53" s="6">
        <v>1.08</v>
      </c>
      <c r="K53" s="6" t="s">
        <v>42</v>
      </c>
      <c r="L53" s="6" t="s">
        <v>43</v>
      </c>
      <c r="M53" s="6">
        <v>0</v>
      </c>
      <c r="N53" s="6"/>
      <c r="O53" s="6"/>
      <c r="P53" s="6">
        <v>3000</v>
      </c>
      <c r="Q53" s="6">
        <v>10127.4</v>
      </c>
      <c r="R53" s="6">
        <v>4295</v>
      </c>
      <c r="S53" s="6"/>
      <c r="T53" s="6">
        <v>270</v>
      </c>
      <c r="U53" s="6"/>
      <c r="V53" s="6"/>
      <c r="W53" s="6"/>
      <c r="X53" s="6"/>
      <c r="Y53" s="6">
        <v>5562.4</v>
      </c>
      <c r="Z53" s="6"/>
      <c r="AA53" s="6"/>
      <c r="AB53" s="6">
        <v>0</v>
      </c>
      <c r="AC53" s="6"/>
      <c r="AD53" s="6">
        <f t="shared" si="0"/>
        <v>13127.4</v>
      </c>
      <c r="AE53" s="6">
        <f t="shared" si="1"/>
        <v>13127.4</v>
      </c>
      <c r="AF53" s="6">
        <f t="shared" si="2"/>
        <v>12155</v>
      </c>
      <c r="AG53" s="6">
        <v>20755.18</v>
      </c>
      <c r="AH53" s="6">
        <f t="shared" si="3"/>
        <v>-8600.18</v>
      </c>
    </row>
    <row r="54" spans="1:34">
      <c r="A54" s="4" t="s">
        <v>34</v>
      </c>
      <c r="B54" s="4" t="s">
        <v>35</v>
      </c>
      <c r="C54" s="4" t="s">
        <v>36</v>
      </c>
      <c r="D54" s="4" t="s">
        <v>249</v>
      </c>
      <c r="E54" s="4" t="s">
        <v>250</v>
      </c>
      <c r="F54" s="4" t="s">
        <v>251</v>
      </c>
      <c r="G54" s="4" t="s">
        <v>252</v>
      </c>
      <c r="H54" s="4" t="s">
        <v>41</v>
      </c>
      <c r="I54" s="4">
        <v>2</v>
      </c>
      <c r="J54" s="4">
        <v>2</v>
      </c>
      <c r="K54" s="4" t="s">
        <v>42</v>
      </c>
      <c r="L54" s="4" t="s">
        <v>43</v>
      </c>
      <c r="M54" s="4">
        <v>0</v>
      </c>
      <c r="N54" s="4"/>
      <c r="O54" s="4"/>
      <c r="P54" s="4"/>
      <c r="Q54" s="4">
        <v>18840.23</v>
      </c>
      <c r="R54" s="4">
        <v>10070</v>
      </c>
      <c r="S54" s="4"/>
      <c r="T54" s="4">
        <v>4740</v>
      </c>
      <c r="U54" s="4"/>
      <c r="V54" s="4">
        <v>40</v>
      </c>
      <c r="W54" s="4"/>
      <c r="X54" s="4"/>
      <c r="Y54" s="4">
        <v>3990.23</v>
      </c>
      <c r="Z54" s="4">
        <v>19600</v>
      </c>
      <c r="AA54" s="4"/>
      <c r="AB54" s="4">
        <v>7000</v>
      </c>
      <c r="AC54" s="4"/>
      <c r="AD54" s="4">
        <f t="shared" si="0"/>
        <v>38440.23</v>
      </c>
      <c r="AE54" s="4">
        <f t="shared" si="1"/>
        <v>31440.23</v>
      </c>
      <c r="AF54" s="4">
        <f t="shared" si="2"/>
        <v>15720.115</v>
      </c>
      <c r="AG54" s="4">
        <v>15551.17</v>
      </c>
      <c r="AH54" s="4">
        <f t="shared" si="3"/>
        <v>168.944999999998</v>
      </c>
    </row>
    <row r="55" spans="1:34">
      <c r="A55" s="4" t="s">
        <v>34</v>
      </c>
      <c r="B55" s="4" t="s">
        <v>35</v>
      </c>
      <c r="C55" s="4" t="s">
        <v>36</v>
      </c>
      <c r="D55" s="4" t="s">
        <v>253</v>
      </c>
      <c r="E55" s="4" t="s">
        <v>254</v>
      </c>
      <c r="F55" s="4" t="s">
        <v>255</v>
      </c>
      <c r="G55" s="4" t="s">
        <v>256</v>
      </c>
      <c r="H55" s="4" t="s">
        <v>41</v>
      </c>
      <c r="I55" s="4">
        <v>4</v>
      </c>
      <c r="J55" s="4">
        <v>4</v>
      </c>
      <c r="K55" s="4" t="s">
        <v>42</v>
      </c>
      <c r="L55" s="4" t="s">
        <v>43</v>
      </c>
      <c r="M55" s="4">
        <v>24000</v>
      </c>
      <c r="N55" s="4"/>
      <c r="O55" s="4"/>
      <c r="P55" s="4"/>
      <c r="Q55" s="4">
        <v>2537.19</v>
      </c>
      <c r="R55" s="4"/>
      <c r="S55" s="4"/>
      <c r="T55" s="4"/>
      <c r="U55" s="4"/>
      <c r="V55" s="4"/>
      <c r="W55" s="4"/>
      <c r="X55" s="4"/>
      <c r="Y55" s="4">
        <v>2537.19</v>
      </c>
      <c r="Z55" s="4">
        <v>49600</v>
      </c>
      <c r="AA55" s="4"/>
      <c r="AB55" s="4">
        <v>26000</v>
      </c>
      <c r="AC55" s="4"/>
      <c r="AD55" s="4">
        <f t="shared" si="0"/>
        <v>76137.19</v>
      </c>
      <c r="AE55" s="4">
        <f t="shared" si="1"/>
        <v>50137.19</v>
      </c>
      <c r="AF55" s="4">
        <f t="shared" si="2"/>
        <v>12534.2975</v>
      </c>
      <c r="AG55" s="4">
        <v>11700.06</v>
      </c>
      <c r="AH55" s="4">
        <f t="shared" si="3"/>
        <v>834.237500000001</v>
      </c>
    </row>
    <row r="56" spans="1:34">
      <c r="A56" s="4" t="s">
        <v>34</v>
      </c>
      <c r="B56" s="4" t="s">
        <v>35</v>
      </c>
      <c r="C56" s="4" t="s">
        <v>36</v>
      </c>
      <c r="D56" s="4" t="s">
        <v>257</v>
      </c>
      <c r="E56" s="4" t="s">
        <v>258</v>
      </c>
      <c r="F56" s="4" t="s">
        <v>259</v>
      </c>
      <c r="G56" s="4" t="s">
        <v>260</v>
      </c>
      <c r="H56" s="4" t="s">
        <v>41</v>
      </c>
      <c r="I56" s="4">
        <v>2</v>
      </c>
      <c r="J56" s="4">
        <v>2</v>
      </c>
      <c r="K56" s="4" t="s">
        <v>42</v>
      </c>
      <c r="L56" s="4" t="s">
        <v>43</v>
      </c>
      <c r="M56" s="4">
        <v>0</v>
      </c>
      <c r="N56" s="4"/>
      <c r="O56" s="4"/>
      <c r="P56" s="4"/>
      <c r="Q56" s="4">
        <v>14047.93</v>
      </c>
      <c r="R56" s="4"/>
      <c r="S56" s="4"/>
      <c r="T56" s="4">
        <v>4140</v>
      </c>
      <c r="U56" s="4"/>
      <c r="V56" s="4">
        <v>240</v>
      </c>
      <c r="W56" s="4"/>
      <c r="X56" s="4"/>
      <c r="Y56" s="4">
        <v>9667.93</v>
      </c>
      <c r="Z56" s="4">
        <v>14000</v>
      </c>
      <c r="AA56" s="4"/>
      <c r="AB56" s="4">
        <v>4000</v>
      </c>
      <c r="AC56" s="4"/>
      <c r="AD56" s="4">
        <f t="shared" si="0"/>
        <v>28047.93</v>
      </c>
      <c r="AE56" s="4">
        <f t="shared" si="1"/>
        <v>24047.93</v>
      </c>
      <c r="AF56" s="4">
        <f t="shared" si="2"/>
        <v>12023.965</v>
      </c>
      <c r="AG56" s="4">
        <v>11602.58</v>
      </c>
      <c r="AH56" s="4">
        <f t="shared" si="3"/>
        <v>421.385</v>
      </c>
    </row>
    <row r="57" spans="1:34">
      <c r="A57" s="4" t="s">
        <v>34</v>
      </c>
      <c r="B57" s="4" t="s">
        <v>35</v>
      </c>
      <c r="C57" s="4" t="s">
        <v>36</v>
      </c>
      <c r="D57" s="4" t="s">
        <v>261</v>
      </c>
      <c r="E57" s="4" t="s">
        <v>262</v>
      </c>
      <c r="F57" s="4" t="s">
        <v>263</v>
      </c>
      <c r="G57" s="4" t="s">
        <v>264</v>
      </c>
      <c r="H57" s="4" t="s">
        <v>41</v>
      </c>
      <c r="I57" s="4">
        <v>4</v>
      </c>
      <c r="J57" s="4">
        <v>4</v>
      </c>
      <c r="K57" s="4" t="s">
        <v>42</v>
      </c>
      <c r="L57" s="4" t="s">
        <v>43</v>
      </c>
      <c r="M57" s="4">
        <v>0</v>
      </c>
      <c r="N57" s="4"/>
      <c r="O57" s="4"/>
      <c r="P57" s="4"/>
      <c r="Q57" s="4">
        <v>890.87</v>
      </c>
      <c r="R57" s="4"/>
      <c r="S57" s="4"/>
      <c r="T57" s="4"/>
      <c r="U57" s="4"/>
      <c r="V57" s="4"/>
      <c r="W57" s="4"/>
      <c r="X57" s="4"/>
      <c r="Y57" s="4">
        <v>890.87</v>
      </c>
      <c r="Z57" s="4">
        <v>72000</v>
      </c>
      <c r="AA57" s="4"/>
      <c r="AB57" s="4">
        <v>24000</v>
      </c>
      <c r="AC57" s="4"/>
      <c r="AD57" s="4">
        <f t="shared" si="0"/>
        <v>72890.87</v>
      </c>
      <c r="AE57" s="4">
        <f t="shared" si="1"/>
        <v>48890.87</v>
      </c>
      <c r="AF57" s="4">
        <f t="shared" si="2"/>
        <v>12222.7175</v>
      </c>
      <c r="AG57" s="4">
        <v>10945.27</v>
      </c>
      <c r="AH57" s="4">
        <f t="shared" si="3"/>
        <v>1277.4475</v>
      </c>
    </row>
    <row r="58" spans="1:34">
      <c r="A58" s="4" t="s">
        <v>34</v>
      </c>
      <c r="B58" s="4" t="s">
        <v>35</v>
      </c>
      <c r="C58" s="4" t="s">
        <v>36</v>
      </c>
      <c r="D58" s="4" t="s">
        <v>265</v>
      </c>
      <c r="E58" s="4" t="s">
        <v>266</v>
      </c>
      <c r="F58" s="4" t="s">
        <v>267</v>
      </c>
      <c r="G58" s="4" t="s">
        <v>268</v>
      </c>
      <c r="H58" s="4" t="s">
        <v>41</v>
      </c>
      <c r="I58" s="4">
        <v>5</v>
      </c>
      <c r="J58" s="4">
        <v>5</v>
      </c>
      <c r="K58" s="4" t="s">
        <v>42</v>
      </c>
      <c r="L58" s="4" t="s">
        <v>43</v>
      </c>
      <c r="M58" s="4">
        <v>0</v>
      </c>
      <c r="N58" s="4"/>
      <c r="O58" s="4"/>
      <c r="P58" s="4"/>
      <c r="Q58" s="4">
        <v>7150.76</v>
      </c>
      <c r="R58" s="4">
        <v>4295</v>
      </c>
      <c r="S58" s="4"/>
      <c r="T58" s="4"/>
      <c r="U58" s="4"/>
      <c r="V58" s="4"/>
      <c r="W58" s="4"/>
      <c r="X58" s="4"/>
      <c r="Y58" s="4">
        <v>2855.76</v>
      </c>
      <c r="Z58" s="4">
        <v>75000</v>
      </c>
      <c r="AA58" s="4"/>
      <c r="AB58" s="4">
        <v>22000</v>
      </c>
      <c r="AC58" s="4"/>
      <c r="AD58" s="4">
        <f t="shared" si="0"/>
        <v>82150.76</v>
      </c>
      <c r="AE58" s="4">
        <f t="shared" si="1"/>
        <v>60150.76</v>
      </c>
      <c r="AF58" s="4">
        <f t="shared" si="2"/>
        <v>12030.152</v>
      </c>
      <c r="AG58" s="4">
        <v>10676.77</v>
      </c>
      <c r="AH58" s="4">
        <f t="shared" si="3"/>
        <v>1353.382</v>
      </c>
    </row>
    <row r="59" spans="1:34">
      <c r="A59" s="4" t="s">
        <v>34</v>
      </c>
      <c r="B59" s="4" t="s">
        <v>35</v>
      </c>
      <c r="C59" s="4" t="s">
        <v>36</v>
      </c>
      <c r="D59" s="4" t="s">
        <v>269</v>
      </c>
      <c r="E59" s="4" t="s">
        <v>270</v>
      </c>
      <c r="F59" s="4" t="s">
        <v>271</v>
      </c>
      <c r="G59" s="4" t="s">
        <v>272</v>
      </c>
      <c r="H59" s="4" t="s">
        <v>41</v>
      </c>
      <c r="I59" s="4">
        <v>1</v>
      </c>
      <c r="J59" s="4">
        <v>1</v>
      </c>
      <c r="K59" s="4" t="s">
        <v>42</v>
      </c>
      <c r="L59" s="4" t="s">
        <v>43</v>
      </c>
      <c r="M59" s="4">
        <v>0</v>
      </c>
      <c r="N59" s="4"/>
      <c r="O59" s="4"/>
      <c r="P59" s="4"/>
      <c r="Q59" s="4">
        <v>13478.19</v>
      </c>
      <c r="R59" s="4"/>
      <c r="S59" s="4">
        <v>10605</v>
      </c>
      <c r="T59" s="4"/>
      <c r="U59" s="4"/>
      <c r="V59" s="4">
        <v>72</v>
      </c>
      <c r="W59" s="4"/>
      <c r="X59" s="4"/>
      <c r="Y59" s="4">
        <v>2801.19</v>
      </c>
      <c r="Z59" s="4">
        <v>16800</v>
      </c>
      <c r="AA59" s="4"/>
      <c r="AB59" s="4">
        <v>7000</v>
      </c>
      <c r="AC59" s="4"/>
      <c r="AD59" s="4">
        <f t="shared" si="0"/>
        <v>30278.19</v>
      </c>
      <c r="AE59" s="4">
        <f t="shared" si="1"/>
        <v>23278.19</v>
      </c>
      <c r="AF59" s="4">
        <f t="shared" si="2"/>
        <v>23278.19</v>
      </c>
      <c r="AG59" s="4">
        <v>22514.72</v>
      </c>
      <c r="AH59" s="4">
        <f t="shared" si="3"/>
        <v>763.470000000001</v>
      </c>
    </row>
    <row r="60" spans="1:34">
      <c r="A60" s="4" t="s">
        <v>34</v>
      </c>
      <c r="B60" s="4" t="s">
        <v>35</v>
      </c>
      <c r="C60" s="4" t="s">
        <v>36</v>
      </c>
      <c r="D60" s="4" t="s">
        <v>273</v>
      </c>
      <c r="E60" s="4" t="s">
        <v>274</v>
      </c>
      <c r="F60" s="4" t="s">
        <v>275</v>
      </c>
      <c r="G60" s="4" t="s">
        <v>276</v>
      </c>
      <c r="H60" s="4" t="s">
        <v>41</v>
      </c>
      <c r="I60" s="4">
        <v>5</v>
      </c>
      <c r="J60" s="4">
        <v>5</v>
      </c>
      <c r="K60" s="4" t="s">
        <v>42</v>
      </c>
      <c r="L60" s="4" t="s">
        <v>43</v>
      </c>
      <c r="M60" s="4">
        <v>34000</v>
      </c>
      <c r="N60" s="4"/>
      <c r="O60" s="4"/>
      <c r="P60" s="4"/>
      <c r="Q60" s="4">
        <v>9688.38</v>
      </c>
      <c r="R60" s="4">
        <v>4295</v>
      </c>
      <c r="S60" s="4"/>
      <c r="T60" s="4">
        <v>2070</v>
      </c>
      <c r="U60" s="4"/>
      <c r="V60" s="4">
        <v>168</v>
      </c>
      <c r="W60" s="4"/>
      <c r="X60" s="4"/>
      <c r="Y60" s="4">
        <v>3155.38</v>
      </c>
      <c r="Z60" s="4">
        <v>33600</v>
      </c>
      <c r="AA60" s="4"/>
      <c r="AB60" s="4">
        <v>14000</v>
      </c>
      <c r="AC60" s="4"/>
      <c r="AD60" s="4">
        <f t="shared" si="0"/>
        <v>77288.38</v>
      </c>
      <c r="AE60" s="4">
        <f t="shared" si="1"/>
        <v>63288.38</v>
      </c>
      <c r="AF60" s="4">
        <f t="shared" si="2"/>
        <v>12657.676</v>
      </c>
      <c r="AG60" s="4">
        <v>10060.11</v>
      </c>
      <c r="AH60" s="4">
        <f t="shared" si="3"/>
        <v>2597.566</v>
      </c>
    </row>
    <row r="61" spans="1:34">
      <c r="A61" s="4" t="s">
        <v>34</v>
      </c>
      <c r="B61" s="4" t="s">
        <v>35</v>
      </c>
      <c r="C61" s="4" t="s">
        <v>36</v>
      </c>
      <c r="D61" s="4" t="s">
        <v>277</v>
      </c>
      <c r="E61" s="4" t="s">
        <v>278</v>
      </c>
      <c r="F61" s="4" t="s">
        <v>279</v>
      </c>
      <c r="G61" s="4" t="s">
        <v>280</v>
      </c>
      <c r="H61" s="4" t="s">
        <v>41</v>
      </c>
      <c r="I61" s="4">
        <v>5</v>
      </c>
      <c r="J61" s="4">
        <v>5</v>
      </c>
      <c r="K61" s="4" t="s">
        <v>42</v>
      </c>
      <c r="L61" s="4" t="s">
        <v>43</v>
      </c>
      <c r="M61" s="4">
        <v>0</v>
      </c>
      <c r="N61" s="4"/>
      <c r="O61" s="4"/>
      <c r="P61" s="4"/>
      <c r="Q61" s="4">
        <v>2722.38</v>
      </c>
      <c r="R61" s="4"/>
      <c r="S61" s="4"/>
      <c r="T61" s="4"/>
      <c r="U61" s="4"/>
      <c r="V61" s="4">
        <v>80</v>
      </c>
      <c r="W61" s="4"/>
      <c r="X61" s="4"/>
      <c r="Y61" s="4">
        <v>2642.38</v>
      </c>
      <c r="Z61" s="4">
        <v>107500</v>
      </c>
      <c r="AA61" s="4"/>
      <c r="AB61" s="4">
        <v>49950</v>
      </c>
      <c r="AC61" s="4"/>
      <c r="AD61" s="4">
        <f t="shared" si="0"/>
        <v>110222.38</v>
      </c>
      <c r="AE61" s="4">
        <f t="shared" si="1"/>
        <v>60272.38</v>
      </c>
      <c r="AF61" s="4">
        <f t="shared" si="2"/>
        <v>12054.476</v>
      </c>
      <c r="AG61" s="4">
        <v>10725.96</v>
      </c>
      <c r="AH61" s="4">
        <f t="shared" si="3"/>
        <v>1328.516</v>
      </c>
    </row>
    <row r="62" spans="1:34">
      <c r="A62" s="4" t="s">
        <v>34</v>
      </c>
      <c r="B62" s="4" t="s">
        <v>35</v>
      </c>
      <c r="C62" s="4" t="s">
        <v>36</v>
      </c>
      <c r="D62" s="4" t="s">
        <v>281</v>
      </c>
      <c r="E62" s="4" t="s">
        <v>282</v>
      </c>
      <c r="F62" s="4" t="s">
        <v>283</v>
      </c>
      <c r="G62" s="4" t="s">
        <v>284</v>
      </c>
      <c r="H62" s="4" t="s">
        <v>41</v>
      </c>
      <c r="I62" s="4">
        <v>4</v>
      </c>
      <c r="J62" s="4">
        <v>4</v>
      </c>
      <c r="K62" s="4" t="s">
        <v>42</v>
      </c>
      <c r="L62" s="4" t="s">
        <v>43</v>
      </c>
      <c r="M62" s="4">
        <v>2000</v>
      </c>
      <c r="N62" s="4"/>
      <c r="O62" s="4"/>
      <c r="P62" s="4"/>
      <c r="Q62" s="4">
        <v>19720.06</v>
      </c>
      <c r="R62" s="4">
        <v>17660</v>
      </c>
      <c r="S62" s="4"/>
      <c r="T62" s="4"/>
      <c r="U62" s="4"/>
      <c r="V62" s="4">
        <v>96</v>
      </c>
      <c r="W62" s="4"/>
      <c r="X62" s="4"/>
      <c r="Y62" s="4">
        <v>1964.06</v>
      </c>
      <c r="Z62" s="4">
        <v>48000</v>
      </c>
      <c r="AA62" s="4"/>
      <c r="AB62" s="4">
        <v>20000</v>
      </c>
      <c r="AC62" s="4"/>
      <c r="AD62" s="4">
        <f t="shared" si="0"/>
        <v>69720.06</v>
      </c>
      <c r="AE62" s="4">
        <f t="shared" si="1"/>
        <v>49720.06</v>
      </c>
      <c r="AF62" s="4">
        <f t="shared" si="2"/>
        <v>12430.015</v>
      </c>
      <c r="AG62" s="4">
        <v>10893.12</v>
      </c>
      <c r="AH62" s="4">
        <f t="shared" si="3"/>
        <v>1536.895</v>
      </c>
    </row>
    <row r="63" spans="1:34">
      <c r="A63" s="4" t="s">
        <v>34</v>
      </c>
      <c r="B63" s="4" t="s">
        <v>35</v>
      </c>
      <c r="C63" s="4" t="s">
        <v>36</v>
      </c>
      <c r="D63" s="4" t="s">
        <v>285</v>
      </c>
      <c r="E63" s="4" t="s">
        <v>286</v>
      </c>
      <c r="F63" s="4" t="s">
        <v>287</v>
      </c>
      <c r="G63" s="4" t="s">
        <v>288</v>
      </c>
      <c r="H63" s="4" t="s">
        <v>41</v>
      </c>
      <c r="I63" s="4">
        <v>5</v>
      </c>
      <c r="J63" s="4">
        <v>5</v>
      </c>
      <c r="K63" s="4" t="s">
        <v>42</v>
      </c>
      <c r="L63" s="4" t="s">
        <v>43</v>
      </c>
      <c r="M63" s="4">
        <v>15000</v>
      </c>
      <c r="N63" s="4"/>
      <c r="O63" s="4"/>
      <c r="P63" s="4"/>
      <c r="Q63" s="4">
        <v>5091.84</v>
      </c>
      <c r="R63" s="4"/>
      <c r="S63" s="4"/>
      <c r="T63" s="4">
        <v>2070</v>
      </c>
      <c r="U63" s="4"/>
      <c r="V63" s="4">
        <v>96</v>
      </c>
      <c r="W63" s="4"/>
      <c r="X63" s="4"/>
      <c r="Y63" s="4">
        <v>2925.84</v>
      </c>
      <c r="Z63" s="4">
        <v>84000</v>
      </c>
      <c r="AA63" s="4"/>
      <c r="AB63" s="4">
        <v>43000</v>
      </c>
      <c r="AC63" s="4"/>
      <c r="AD63" s="4">
        <f t="shared" si="0"/>
        <v>104091.84</v>
      </c>
      <c r="AE63" s="4">
        <f t="shared" si="1"/>
        <v>61091.84</v>
      </c>
      <c r="AF63" s="4">
        <f t="shared" si="2"/>
        <v>12218.368</v>
      </c>
      <c r="AG63" s="4">
        <v>10001.8</v>
      </c>
      <c r="AH63" s="4">
        <f t="shared" si="3"/>
        <v>2216.568</v>
      </c>
    </row>
    <row r="64" spans="1:34">
      <c r="A64" s="4" t="s">
        <v>34</v>
      </c>
      <c r="B64" s="4" t="s">
        <v>35</v>
      </c>
      <c r="C64" s="4" t="s">
        <v>36</v>
      </c>
      <c r="D64" s="4" t="s">
        <v>289</v>
      </c>
      <c r="E64" s="4" t="s">
        <v>290</v>
      </c>
      <c r="F64" s="4" t="s">
        <v>291</v>
      </c>
      <c r="G64" s="4" t="s">
        <v>292</v>
      </c>
      <c r="H64" s="4" t="s">
        <v>41</v>
      </c>
      <c r="I64" s="4">
        <v>3</v>
      </c>
      <c r="J64" s="4">
        <v>3</v>
      </c>
      <c r="K64" s="4" t="s">
        <v>42</v>
      </c>
      <c r="L64" s="4" t="s">
        <v>43</v>
      </c>
      <c r="M64" s="4">
        <v>10000</v>
      </c>
      <c r="N64" s="4"/>
      <c r="O64" s="4"/>
      <c r="P64" s="4"/>
      <c r="Q64" s="4">
        <v>2941.41</v>
      </c>
      <c r="R64" s="4"/>
      <c r="S64" s="4"/>
      <c r="T64" s="4">
        <v>1950</v>
      </c>
      <c r="U64" s="4"/>
      <c r="V64" s="4"/>
      <c r="W64" s="4"/>
      <c r="X64" s="4"/>
      <c r="Y64" s="4">
        <v>991.41</v>
      </c>
      <c r="Z64" s="4">
        <v>31500</v>
      </c>
      <c r="AA64" s="4"/>
      <c r="AB64" s="4">
        <v>8400</v>
      </c>
      <c r="AC64" s="4"/>
      <c r="AD64" s="4">
        <f t="shared" si="0"/>
        <v>44441.41</v>
      </c>
      <c r="AE64" s="4">
        <f t="shared" si="1"/>
        <v>36041.41</v>
      </c>
      <c r="AF64" s="4">
        <f t="shared" si="2"/>
        <v>12013.8033333333</v>
      </c>
      <c r="AG64" s="4">
        <v>11947.68</v>
      </c>
      <c r="AH64" s="4">
        <f t="shared" si="3"/>
        <v>66.1233333333348</v>
      </c>
    </row>
    <row r="65" spans="1:34">
      <c r="A65" s="4" t="s">
        <v>34</v>
      </c>
      <c r="B65" s="4" t="s">
        <v>35</v>
      </c>
      <c r="C65" s="4" t="s">
        <v>36</v>
      </c>
      <c r="D65" s="4" t="s">
        <v>293</v>
      </c>
      <c r="E65" s="4" t="s">
        <v>294</v>
      </c>
      <c r="F65" s="4" t="s">
        <v>295</v>
      </c>
      <c r="G65" s="4" t="s">
        <v>296</v>
      </c>
      <c r="H65" s="4" t="s">
        <v>41</v>
      </c>
      <c r="I65" s="4">
        <v>2</v>
      </c>
      <c r="J65" s="4">
        <v>2</v>
      </c>
      <c r="K65" s="4" t="s">
        <v>42</v>
      </c>
      <c r="L65" s="4" t="s">
        <v>43</v>
      </c>
      <c r="M65" s="4">
        <v>0</v>
      </c>
      <c r="N65" s="4"/>
      <c r="O65" s="4"/>
      <c r="P65" s="4"/>
      <c r="Q65" s="4">
        <v>11375.79</v>
      </c>
      <c r="R65" s="4">
        <v>4290</v>
      </c>
      <c r="S65" s="4"/>
      <c r="T65" s="4">
        <v>3900</v>
      </c>
      <c r="U65" s="4"/>
      <c r="V65" s="4"/>
      <c r="W65" s="4"/>
      <c r="X65" s="4"/>
      <c r="Y65" s="4">
        <v>3185.79</v>
      </c>
      <c r="Z65" s="4">
        <v>19950</v>
      </c>
      <c r="AA65" s="4"/>
      <c r="AB65" s="4">
        <v>7000</v>
      </c>
      <c r="AC65" s="4"/>
      <c r="AD65" s="4">
        <f t="shared" si="0"/>
        <v>31325.79</v>
      </c>
      <c r="AE65" s="4">
        <f t="shared" si="1"/>
        <v>24325.79</v>
      </c>
      <c r="AF65" s="4">
        <f t="shared" si="2"/>
        <v>12162.895</v>
      </c>
      <c r="AG65" s="4">
        <v>10113.97</v>
      </c>
      <c r="AH65" s="4">
        <f t="shared" si="3"/>
        <v>2048.925</v>
      </c>
    </row>
    <row r="66" spans="1:34">
      <c r="A66" s="4" t="s">
        <v>34</v>
      </c>
      <c r="B66" s="4" t="s">
        <v>35</v>
      </c>
      <c r="C66" s="4" t="s">
        <v>36</v>
      </c>
      <c r="D66" s="4" t="s">
        <v>297</v>
      </c>
      <c r="E66" s="4" t="s">
        <v>298</v>
      </c>
      <c r="F66" s="4" t="s">
        <v>299</v>
      </c>
      <c r="G66" s="4" t="s">
        <v>300</v>
      </c>
      <c r="H66" s="4" t="s">
        <v>41</v>
      </c>
      <c r="I66" s="4">
        <v>6</v>
      </c>
      <c r="J66" s="4">
        <v>6</v>
      </c>
      <c r="K66" s="4" t="s">
        <v>42</v>
      </c>
      <c r="L66" s="4" t="s">
        <v>43</v>
      </c>
      <c r="M66" s="4">
        <v>25500</v>
      </c>
      <c r="N66" s="4"/>
      <c r="O66" s="4"/>
      <c r="P66" s="4"/>
      <c r="Q66" s="4">
        <v>4644.14</v>
      </c>
      <c r="R66" s="4"/>
      <c r="S66" s="4"/>
      <c r="T66" s="4"/>
      <c r="U66" s="4"/>
      <c r="V66" s="4">
        <v>30</v>
      </c>
      <c r="W66" s="4"/>
      <c r="X66" s="4"/>
      <c r="Y66" s="4">
        <v>4614.14</v>
      </c>
      <c r="Z66" s="4">
        <v>142500</v>
      </c>
      <c r="AA66" s="4"/>
      <c r="AB66" s="4">
        <v>47500</v>
      </c>
      <c r="AC66" s="4"/>
      <c r="AD66" s="4">
        <f t="shared" ref="AD66:AD129" si="4">Z66+Q66+P66+M66</f>
        <v>172644.14</v>
      </c>
      <c r="AE66" s="4">
        <f t="shared" ref="AE66:AE129" si="5">AD66-AB66</f>
        <v>125144.14</v>
      </c>
      <c r="AF66" s="4">
        <f t="shared" ref="AF66:AF129" si="6">AE66/J66</f>
        <v>20857.3566666667</v>
      </c>
      <c r="AG66" s="4">
        <v>20676.69</v>
      </c>
      <c r="AH66" s="4">
        <f t="shared" ref="AH66:AH129" si="7">AF66-AG66</f>
        <v>180.666666666672</v>
      </c>
    </row>
    <row r="67" spans="1:34">
      <c r="A67" s="4" t="s">
        <v>34</v>
      </c>
      <c r="B67" s="4" t="s">
        <v>35</v>
      </c>
      <c r="C67" s="4" t="s">
        <v>36</v>
      </c>
      <c r="D67" s="4" t="s">
        <v>301</v>
      </c>
      <c r="E67" s="4" t="s">
        <v>302</v>
      </c>
      <c r="F67" s="4" t="s">
        <v>303</v>
      </c>
      <c r="G67" s="4" t="s">
        <v>304</v>
      </c>
      <c r="H67" s="4" t="s">
        <v>41</v>
      </c>
      <c r="I67" s="4">
        <v>4</v>
      </c>
      <c r="J67" s="4">
        <v>4.92</v>
      </c>
      <c r="K67" s="4" t="s">
        <v>42</v>
      </c>
      <c r="L67" s="4" t="s">
        <v>43</v>
      </c>
      <c r="M67" s="4">
        <v>0</v>
      </c>
      <c r="N67" s="4"/>
      <c r="O67" s="4"/>
      <c r="P67" s="4"/>
      <c r="Q67" s="4">
        <v>4604.47</v>
      </c>
      <c r="R67" s="4"/>
      <c r="S67" s="4"/>
      <c r="T67" s="4"/>
      <c r="U67" s="4"/>
      <c r="V67" s="4"/>
      <c r="W67" s="4"/>
      <c r="X67" s="4"/>
      <c r="Y67" s="4">
        <v>4604.47</v>
      </c>
      <c r="Z67" s="4">
        <v>78400</v>
      </c>
      <c r="AA67" s="4"/>
      <c r="AB67" s="4">
        <v>22400</v>
      </c>
      <c r="AC67" s="4"/>
      <c r="AD67" s="4">
        <f t="shared" si="4"/>
        <v>83004.47</v>
      </c>
      <c r="AE67" s="4">
        <f t="shared" si="5"/>
        <v>60604.47</v>
      </c>
      <c r="AF67" s="4">
        <f t="shared" si="6"/>
        <v>12317.9817073171</v>
      </c>
      <c r="AG67" s="4">
        <v>10523.2</v>
      </c>
      <c r="AH67" s="4">
        <f t="shared" si="7"/>
        <v>1794.78170731707</v>
      </c>
    </row>
    <row r="68" spans="1:34">
      <c r="A68" s="4" t="s">
        <v>34</v>
      </c>
      <c r="B68" s="4" t="s">
        <v>35</v>
      </c>
      <c r="C68" s="4" t="s">
        <v>36</v>
      </c>
      <c r="D68" s="4" t="s">
        <v>305</v>
      </c>
      <c r="E68" s="4" t="s">
        <v>306</v>
      </c>
      <c r="F68" s="4" t="s">
        <v>307</v>
      </c>
      <c r="G68" s="4" t="s">
        <v>308</v>
      </c>
      <c r="H68" s="4" t="s">
        <v>41</v>
      </c>
      <c r="I68" s="4">
        <v>3</v>
      </c>
      <c r="J68" s="4">
        <v>3</v>
      </c>
      <c r="K68" s="4" t="s">
        <v>42</v>
      </c>
      <c r="L68" s="4" t="s">
        <v>43</v>
      </c>
      <c r="M68" s="4">
        <v>0</v>
      </c>
      <c r="N68" s="4"/>
      <c r="O68" s="4"/>
      <c r="P68" s="4"/>
      <c r="Q68" s="4">
        <v>1915.47</v>
      </c>
      <c r="R68" s="4"/>
      <c r="S68" s="4"/>
      <c r="T68" s="4"/>
      <c r="U68" s="4"/>
      <c r="V68" s="4"/>
      <c r="W68" s="4"/>
      <c r="X68" s="4"/>
      <c r="Y68" s="4">
        <v>1915.47</v>
      </c>
      <c r="Z68" s="4">
        <v>52500</v>
      </c>
      <c r="AA68" s="4"/>
      <c r="AB68" s="4">
        <v>16800</v>
      </c>
      <c r="AC68" s="4"/>
      <c r="AD68" s="4">
        <f t="shared" si="4"/>
        <v>54415.47</v>
      </c>
      <c r="AE68" s="4">
        <f t="shared" si="5"/>
        <v>37615.47</v>
      </c>
      <c r="AF68" s="4">
        <f t="shared" si="6"/>
        <v>12538.49</v>
      </c>
      <c r="AG68" s="4">
        <v>10888.44</v>
      </c>
      <c r="AH68" s="4">
        <f t="shared" si="7"/>
        <v>1650.05</v>
      </c>
    </row>
    <row r="69" spans="1:34">
      <c r="A69" s="4" t="s">
        <v>34</v>
      </c>
      <c r="B69" s="4" t="s">
        <v>35</v>
      </c>
      <c r="C69" s="4" t="s">
        <v>36</v>
      </c>
      <c r="D69" s="4" t="s">
        <v>309</v>
      </c>
      <c r="E69" s="4" t="s">
        <v>310</v>
      </c>
      <c r="F69" s="4" t="s">
        <v>311</v>
      </c>
      <c r="G69" s="4" t="s">
        <v>312</v>
      </c>
      <c r="H69" s="4" t="s">
        <v>41</v>
      </c>
      <c r="I69" s="4">
        <v>2</v>
      </c>
      <c r="J69" s="4">
        <v>2</v>
      </c>
      <c r="K69" s="4" t="s">
        <v>42</v>
      </c>
      <c r="L69" s="4" t="s">
        <v>43</v>
      </c>
      <c r="M69" s="4">
        <v>0</v>
      </c>
      <c r="N69" s="4"/>
      <c r="O69" s="4"/>
      <c r="P69" s="4"/>
      <c r="Q69" s="4">
        <v>24410.75</v>
      </c>
      <c r="R69" s="4">
        <v>8590</v>
      </c>
      <c r="S69" s="4"/>
      <c r="T69" s="4">
        <v>4740</v>
      </c>
      <c r="U69" s="4"/>
      <c r="V69" s="4"/>
      <c r="W69" s="4"/>
      <c r="X69" s="4"/>
      <c r="Y69" s="4">
        <v>11080.75</v>
      </c>
      <c r="Z69" s="4"/>
      <c r="AA69" s="4"/>
      <c r="AB69" s="4"/>
      <c r="AC69" s="4"/>
      <c r="AD69" s="4">
        <f t="shared" si="4"/>
        <v>24410.75</v>
      </c>
      <c r="AE69" s="4">
        <f t="shared" si="5"/>
        <v>24410.75</v>
      </c>
      <c r="AF69" s="4">
        <f t="shared" si="6"/>
        <v>12205.375</v>
      </c>
      <c r="AG69" s="4">
        <v>11767.57</v>
      </c>
      <c r="AH69" s="4">
        <f t="shared" si="7"/>
        <v>437.805</v>
      </c>
    </row>
    <row r="70" spans="1:34">
      <c r="A70" s="4" t="s">
        <v>34</v>
      </c>
      <c r="B70" s="4" t="s">
        <v>35</v>
      </c>
      <c r="C70" s="4" t="s">
        <v>36</v>
      </c>
      <c r="D70" s="4" t="s">
        <v>313</v>
      </c>
      <c r="E70" s="4" t="s">
        <v>314</v>
      </c>
      <c r="F70" s="4" t="s">
        <v>315</v>
      </c>
      <c r="G70" s="4" t="s">
        <v>316</v>
      </c>
      <c r="H70" s="4" t="s">
        <v>41</v>
      </c>
      <c r="I70" s="4">
        <v>4</v>
      </c>
      <c r="J70" s="4">
        <v>4</v>
      </c>
      <c r="K70" s="4" t="s">
        <v>42</v>
      </c>
      <c r="L70" s="4" t="s">
        <v>43</v>
      </c>
      <c r="M70" s="4">
        <v>0</v>
      </c>
      <c r="N70" s="4"/>
      <c r="O70" s="4"/>
      <c r="P70" s="4"/>
      <c r="Q70" s="4">
        <v>8210.4</v>
      </c>
      <c r="R70" s="4"/>
      <c r="S70" s="4"/>
      <c r="T70" s="4"/>
      <c r="U70" s="4"/>
      <c r="V70" s="4"/>
      <c r="W70" s="4"/>
      <c r="X70" s="4"/>
      <c r="Y70" s="4">
        <v>8210.4</v>
      </c>
      <c r="Z70" s="4">
        <v>60000</v>
      </c>
      <c r="AA70" s="4"/>
      <c r="AB70" s="4">
        <v>20000</v>
      </c>
      <c r="AC70" s="4"/>
      <c r="AD70" s="4">
        <f t="shared" si="4"/>
        <v>68210.4</v>
      </c>
      <c r="AE70" s="4">
        <f t="shared" si="5"/>
        <v>48210.4</v>
      </c>
      <c r="AF70" s="4">
        <f t="shared" si="6"/>
        <v>12052.6</v>
      </c>
      <c r="AG70" s="4">
        <v>10399.83</v>
      </c>
      <c r="AH70" s="4">
        <f t="shared" si="7"/>
        <v>1652.77</v>
      </c>
    </row>
    <row r="71" spans="1:34">
      <c r="A71" s="4" t="s">
        <v>34</v>
      </c>
      <c r="B71" s="4" t="s">
        <v>35</v>
      </c>
      <c r="C71" s="4" t="s">
        <v>36</v>
      </c>
      <c r="D71" s="4" t="s">
        <v>317</v>
      </c>
      <c r="E71" s="4" t="s">
        <v>318</v>
      </c>
      <c r="F71" s="4" t="s">
        <v>319</v>
      </c>
      <c r="G71" s="4" t="s">
        <v>320</v>
      </c>
      <c r="H71" s="4" t="s">
        <v>41</v>
      </c>
      <c r="I71" s="4">
        <v>2</v>
      </c>
      <c r="J71" s="4">
        <v>2</v>
      </c>
      <c r="K71" s="4" t="s">
        <v>42</v>
      </c>
      <c r="L71" s="4" t="s">
        <v>43</v>
      </c>
      <c r="M71" s="4">
        <v>0</v>
      </c>
      <c r="N71" s="4"/>
      <c r="O71" s="4"/>
      <c r="P71" s="4"/>
      <c r="Q71" s="4">
        <v>15187.15</v>
      </c>
      <c r="R71" s="4">
        <v>8350</v>
      </c>
      <c r="S71" s="4"/>
      <c r="T71" s="4">
        <v>1950</v>
      </c>
      <c r="U71" s="4"/>
      <c r="V71" s="4">
        <v>120</v>
      </c>
      <c r="W71" s="4"/>
      <c r="X71" s="4"/>
      <c r="Y71" s="4">
        <v>4767.15</v>
      </c>
      <c r="Z71" s="4">
        <v>72800</v>
      </c>
      <c r="AA71" s="4"/>
      <c r="AB71" s="4">
        <v>29800</v>
      </c>
      <c r="AC71" s="4"/>
      <c r="AD71" s="4">
        <f t="shared" si="4"/>
        <v>87987.15</v>
      </c>
      <c r="AE71" s="4">
        <f t="shared" si="5"/>
        <v>58187.15</v>
      </c>
      <c r="AF71" s="4">
        <f t="shared" si="6"/>
        <v>29093.575</v>
      </c>
      <c r="AG71" s="4">
        <v>28890.65</v>
      </c>
      <c r="AH71" s="4">
        <f t="shared" si="7"/>
        <v>202.924999999996</v>
      </c>
    </row>
    <row r="72" spans="1:34">
      <c r="A72" s="4" t="s">
        <v>34</v>
      </c>
      <c r="B72" s="4" t="s">
        <v>35</v>
      </c>
      <c r="C72" s="4" t="s">
        <v>36</v>
      </c>
      <c r="D72" s="4" t="s">
        <v>321</v>
      </c>
      <c r="E72" s="4" t="s">
        <v>322</v>
      </c>
      <c r="F72" s="4" t="s">
        <v>323</v>
      </c>
      <c r="G72" s="4" t="s">
        <v>324</v>
      </c>
      <c r="H72" s="4" t="s">
        <v>41</v>
      </c>
      <c r="I72" s="4">
        <v>3</v>
      </c>
      <c r="J72" s="4">
        <v>3</v>
      </c>
      <c r="K72" s="4" t="s">
        <v>42</v>
      </c>
      <c r="L72" s="4" t="s">
        <v>43</v>
      </c>
      <c r="M72" s="4">
        <v>0</v>
      </c>
      <c r="N72" s="4"/>
      <c r="O72" s="4"/>
      <c r="P72" s="4"/>
      <c r="Q72" s="4">
        <v>3865.71</v>
      </c>
      <c r="R72" s="4"/>
      <c r="S72" s="4"/>
      <c r="T72" s="4"/>
      <c r="U72" s="4"/>
      <c r="V72" s="4"/>
      <c r="W72" s="4"/>
      <c r="X72" s="4"/>
      <c r="Y72" s="4">
        <v>3865.71</v>
      </c>
      <c r="Z72" s="4">
        <v>49000</v>
      </c>
      <c r="AA72" s="4"/>
      <c r="AB72" s="4">
        <v>14000</v>
      </c>
      <c r="AC72" s="4"/>
      <c r="AD72" s="4">
        <f t="shared" si="4"/>
        <v>52865.71</v>
      </c>
      <c r="AE72" s="4">
        <f t="shared" si="5"/>
        <v>38865.71</v>
      </c>
      <c r="AF72" s="4">
        <f t="shared" si="6"/>
        <v>12955.2366666667</v>
      </c>
      <c r="AG72" s="4">
        <v>12789.77</v>
      </c>
      <c r="AH72" s="4">
        <f t="shared" si="7"/>
        <v>165.466666666665</v>
      </c>
    </row>
    <row r="73" spans="1:34">
      <c r="A73" s="4" t="s">
        <v>34</v>
      </c>
      <c r="B73" s="4" t="s">
        <v>35</v>
      </c>
      <c r="C73" s="4" t="s">
        <v>36</v>
      </c>
      <c r="D73" s="4" t="s">
        <v>325</v>
      </c>
      <c r="E73" s="4" t="s">
        <v>326</v>
      </c>
      <c r="F73" s="4" t="s">
        <v>327</v>
      </c>
      <c r="G73" s="4" t="s">
        <v>328</v>
      </c>
      <c r="H73" s="4" t="s">
        <v>41</v>
      </c>
      <c r="I73" s="4">
        <v>2</v>
      </c>
      <c r="J73" s="4">
        <v>2</v>
      </c>
      <c r="K73" s="4" t="s">
        <v>42</v>
      </c>
      <c r="L73" s="4" t="s">
        <v>43</v>
      </c>
      <c r="M73" s="4">
        <v>0</v>
      </c>
      <c r="N73" s="4"/>
      <c r="O73" s="4"/>
      <c r="P73" s="4"/>
      <c r="Q73" s="4">
        <v>18992.38</v>
      </c>
      <c r="R73" s="4">
        <v>8590</v>
      </c>
      <c r="S73" s="4"/>
      <c r="T73" s="4">
        <v>1950</v>
      </c>
      <c r="U73" s="4"/>
      <c r="V73" s="4">
        <v>40</v>
      </c>
      <c r="W73" s="4"/>
      <c r="X73" s="4"/>
      <c r="Y73" s="4">
        <v>8412.38</v>
      </c>
      <c r="Z73" s="4">
        <v>25500</v>
      </c>
      <c r="AA73" s="4"/>
      <c r="AB73" s="4">
        <v>8500</v>
      </c>
      <c r="AC73" s="4"/>
      <c r="AD73" s="4">
        <f t="shared" si="4"/>
        <v>44492.38</v>
      </c>
      <c r="AE73" s="4">
        <f t="shared" si="5"/>
        <v>35992.38</v>
      </c>
      <c r="AF73" s="4">
        <f t="shared" si="6"/>
        <v>17996.19</v>
      </c>
      <c r="AG73" s="4">
        <v>17951.76</v>
      </c>
      <c r="AH73" s="4">
        <f t="shared" si="7"/>
        <v>44.4300000000039</v>
      </c>
    </row>
    <row r="74" spans="1:34">
      <c r="A74" s="4" t="s">
        <v>34</v>
      </c>
      <c r="B74" s="4" t="s">
        <v>35</v>
      </c>
      <c r="C74" s="4" t="s">
        <v>36</v>
      </c>
      <c r="D74" s="4" t="s">
        <v>329</v>
      </c>
      <c r="E74" s="4" t="s">
        <v>330</v>
      </c>
      <c r="F74" s="4" t="s">
        <v>331</v>
      </c>
      <c r="G74" s="4" t="s">
        <v>332</v>
      </c>
      <c r="H74" s="4" t="s">
        <v>41</v>
      </c>
      <c r="I74" s="4">
        <v>4</v>
      </c>
      <c r="J74" s="4">
        <v>4</v>
      </c>
      <c r="K74" s="4" t="s">
        <v>232</v>
      </c>
      <c r="L74" s="4" t="s">
        <v>43</v>
      </c>
      <c r="M74" s="4">
        <v>0</v>
      </c>
      <c r="N74" s="4"/>
      <c r="O74" s="4"/>
      <c r="P74" s="4"/>
      <c r="Q74" s="4">
        <v>7722.66</v>
      </c>
      <c r="R74" s="4"/>
      <c r="S74" s="4"/>
      <c r="T74" s="4">
        <v>1950</v>
      </c>
      <c r="U74" s="4"/>
      <c r="V74" s="4">
        <v>80</v>
      </c>
      <c r="W74" s="4"/>
      <c r="X74" s="4"/>
      <c r="Y74" s="4">
        <v>5692.66</v>
      </c>
      <c r="Z74" s="4">
        <v>183000</v>
      </c>
      <c r="AA74" s="4"/>
      <c r="AB74" s="4">
        <v>87200</v>
      </c>
      <c r="AC74" s="4"/>
      <c r="AD74" s="4">
        <f t="shared" si="4"/>
        <v>190722.66</v>
      </c>
      <c r="AE74" s="4">
        <f t="shared" si="5"/>
        <v>103522.66</v>
      </c>
      <c r="AF74" s="4">
        <f t="shared" si="6"/>
        <v>25880.665</v>
      </c>
      <c r="AG74" s="4">
        <v>25165.56</v>
      </c>
      <c r="AH74" s="4">
        <f t="shared" si="7"/>
        <v>715.105</v>
      </c>
    </row>
    <row r="75" spans="1:34">
      <c r="A75" s="4" t="s">
        <v>34</v>
      </c>
      <c r="B75" s="4" t="s">
        <v>35</v>
      </c>
      <c r="C75" s="4" t="s">
        <v>36</v>
      </c>
      <c r="D75" s="4" t="s">
        <v>333</v>
      </c>
      <c r="E75" s="4" t="s">
        <v>334</v>
      </c>
      <c r="F75" s="4" t="s">
        <v>335</v>
      </c>
      <c r="G75" s="4" t="s">
        <v>336</v>
      </c>
      <c r="H75" s="4" t="s">
        <v>41</v>
      </c>
      <c r="I75" s="4">
        <v>1</v>
      </c>
      <c r="J75" s="4">
        <v>1.08</v>
      </c>
      <c r="K75" s="4" t="s">
        <v>42</v>
      </c>
      <c r="L75" s="4" t="s">
        <v>43</v>
      </c>
      <c r="M75" s="4">
        <v>0</v>
      </c>
      <c r="N75" s="4"/>
      <c r="O75" s="4"/>
      <c r="P75" s="4">
        <v>3080</v>
      </c>
      <c r="Q75" s="4">
        <v>13775.75</v>
      </c>
      <c r="R75" s="4">
        <v>4645</v>
      </c>
      <c r="S75" s="4"/>
      <c r="T75" s="4">
        <v>2670</v>
      </c>
      <c r="U75" s="4"/>
      <c r="V75" s="4"/>
      <c r="W75" s="4"/>
      <c r="X75" s="4"/>
      <c r="Y75" s="4">
        <v>6460.75</v>
      </c>
      <c r="Z75" s="4"/>
      <c r="AA75" s="4"/>
      <c r="AB75" s="4"/>
      <c r="AC75" s="4"/>
      <c r="AD75" s="4">
        <f t="shared" si="4"/>
        <v>16855.75</v>
      </c>
      <c r="AE75" s="4">
        <f t="shared" si="5"/>
        <v>16855.75</v>
      </c>
      <c r="AF75" s="4">
        <f t="shared" si="6"/>
        <v>15607.1759259259</v>
      </c>
      <c r="AG75" s="4">
        <v>25310.31</v>
      </c>
      <c r="AH75" s="4">
        <f t="shared" si="7"/>
        <v>-9703.13407407408</v>
      </c>
    </row>
    <row r="76" spans="1:34">
      <c r="A76" s="4" t="s">
        <v>34</v>
      </c>
      <c r="B76" s="4" t="s">
        <v>35</v>
      </c>
      <c r="C76" s="4" t="s">
        <v>36</v>
      </c>
      <c r="D76" s="4" t="s">
        <v>337</v>
      </c>
      <c r="E76" s="4" t="s">
        <v>338</v>
      </c>
      <c r="F76" s="4" t="s">
        <v>339</v>
      </c>
      <c r="G76" s="4" t="s">
        <v>340</v>
      </c>
      <c r="H76" s="4" t="s">
        <v>41</v>
      </c>
      <c r="I76" s="4">
        <v>2</v>
      </c>
      <c r="J76" s="4">
        <v>2</v>
      </c>
      <c r="K76" s="4" t="s">
        <v>42</v>
      </c>
      <c r="L76" s="4" t="s">
        <v>43</v>
      </c>
      <c r="M76" s="4">
        <v>0</v>
      </c>
      <c r="N76" s="4"/>
      <c r="O76" s="4"/>
      <c r="P76" s="4"/>
      <c r="Q76" s="4">
        <v>22343.84</v>
      </c>
      <c r="R76" s="4">
        <v>8590</v>
      </c>
      <c r="S76" s="4"/>
      <c r="T76" s="4">
        <v>4740</v>
      </c>
      <c r="U76" s="4"/>
      <c r="V76" s="4">
        <v>60</v>
      </c>
      <c r="W76" s="4"/>
      <c r="X76" s="4"/>
      <c r="Y76" s="4">
        <v>8953.84</v>
      </c>
      <c r="Z76" s="4">
        <v>4800</v>
      </c>
      <c r="AA76" s="4"/>
      <c r="AB76" s="4">
        <v>2000</v>
      </c>
      <c r="AC76" s="4"/>
      <c r="AD76" s="4">
        <f t="shared" si="4"/>
        <v>27143.84</v>
      </c>
      <c r="AE76" s="4">
        <f t="shared" si="5"/>
        <v>25143.84</v>
      </c>
      <c r="AF76" s="4">
        <f t="shared" si="6"/>
        <v>12571.92</v>
      </c>
      <c r="AG76" s="4">
        <v>12409.6</v>
      </c>
      <c r="AH76" s="4">
        <f t="shared" si="7"/>
        <v>162.32</v>
      </c>
    </row>
    <row r="77" spans="1:34">
      <c r="A77" s="4" t="s">
        <v>34</v>
      </c>
      <c r="B77" s="4" t="s">
        <v>35</v>
      </c>
      <c r="C77" s="4" t="s">
        <v>36</v>
      </c>
      <c r="D77" s="4" t="s">
        <v>341</v>
      </c>
      <c r="E77" s="4" t="s">
        <v>342</v>
      </c>
      <c r="F77" s="4" t="s">
        <v>343</v>
      </c>
      <c r="G77" s="4" t="s">
        <v>344</v>
      </c>
      <c r="H77" s="4" t="s">
        <v>41</v>
      </c>
      <c r="I77" s="4">
        <v>5</v>
      </c>
      <c r="J77" s="4">
        <v>5</v>
      </c>
      <c r="K77" s="4" t="s">
        <v>42</v>
      </c>
      <c r="L77" s="4" t="s">
        <v>43</v>
      </c>
      <c r="M77" s="4">
        <v>35000</v>
      </c>
      <c r="N77" s="4"/>
      <c r="O77" s="4"/>
      <c r="P77" s="4"/>
      <c r="Q77" s="4">
        <v>6094</v>
      </c>
      <c r="R77" s="4"/>
      <c r="S77" s="4"/>
      <c r="T77" s="4">
        <v>3390</v>
      </c>
      <c r="U77" s="4"/>
      <c r="V77" s="4">
        <v>96</v>
      </c>
      <c r="W77" s="4"/>
      <c r="X77" s="4"/>
      <c r="Y77" s="4">
        <v>2608</v>
      </c>
      <c r="Z77" s="4">
        <v>33600</v>
      </c>
      <c r="AA77" s="4"/>
      <c r="AB77" s="4">
        <v>14000</v>
      </c>
      <c r="AC77" s="4"/>
      <c r="AD77" s="4">
        <f t="shared" si="4"/>
        <v>74694</v>
      </c>
      <c r="AE77" s="4">
        <f t="shared" si="5"/>
        <v>60694</v>
      </c>
      <c r="AF77" s="4">
        <f t="shared" si="6"/>
        <v>12138.8</v>
      </c>
      <c r="AG77" s="4">
        <v>10045.19</v>
      </c>
      <c r="AH77" s="4">
        <f t="shared" si="7"/>
        <v>2093.61</v>
      </c>
    </row>
    <row r="78" spans="1:34">
      <c r="A78" s="4" t="s">
        <v>34</v>
      </c>
      <c r="B78" s="4" t="s">
        <v>35</v>
      </c>
      <c r="C78" s="4" t="s">
        <v>36</v>
      </c>
      <c r="D78" s="4" t="s">
        <v>345</v>
      </c>
      <c r="E78" s="4" t="s">
        <v>346</v>
      </c>
      <c r="F78" s="4" t="s">
        <v>347</v>
      </c>
      <c r="G78" s="4" t="s">
        <v>348</v>
      </c>
      <c r="H78" s="4" t="s">
        <v>41</v>
      </c>
      <c r="I78" s="4">
        <v>1</v>
      </c>
      <c r="J78" s="4">
        <v>1</v>
      </c>
      <c r="K78" s="4" t="s">
        <v>42</v>
      </c>
      <c r="L78" s="4" t="s">
        <v>43</v>
      </c>
      <c r="M78" s="4">
        <v>0</v>
      </c>
      <c r="N78" s="4"/>
      <c r="O78" s="4"/>
      <c r="P78" s="4"/>
      <c r="Q78" s="4">
        <v>13801.45</v>
      </c>
      <c r="R78" s="4"/>
      <c r="S78" s="4">
        <v>10605</v>
      </c>
      <c r="T78" s="4">
        <v>2070</v>
      </c>
      <c r="U78" s="4"/>
      <c r="V78" s="4"/>
      <c r="W78" s="4"/>
      <c r="X78" s="4"/>
      <c r="Y78" s="4">
        <v>1126.45</v>
      </c>
      <c r="Z78" s="4"/>
      <c r="AA78" s="4"/>
      <c r="AB78" s="4"/>
      <c r="AC78" s="4"/>
      <c r="AD78" s="4">
        <f t="shared" si="4"/>
        <v>13801.45</v>
      </c>
      <c r="AE78" s="4">
        <f t="shared" si="5"/>
        <v>13801.45</v>
      </c>
      <c r="AF78" s="4">
        <f t="shared" si="6"/>
        <v>13801.45</v>
      </c>
      <c r="AG78" s="4">
        <v>13545.05</v>
      </c>
      <c r="AH78" s="4">
        <f t="shared" si="7"/>
        <v>256.400000000001</v>
      </c>
    </row>
    <row r="79" spans="1:34">
      <c r="A79" s="4" t="s">
        <v>34</v>
      </c>
      <c r="B79" s="4" t="s">
        <v>35</v>
      </c>
      <c r="C79" s="4" t="s">
        <v>36</v>
      </c>
      <c r="D79" s="4" t="s">
        <v>349</v>
      </c>
      <c r="E79" s="4" t="s">
        <v>350</v>
      </c>
      <c r="F79" s="4" t="s">
        <v>351</v>
      </c>
      <c r="G79" s="4" t="s">
        <v>352</v>
      </c>
      <c r="H79" s="4" t="s">
        <v>41</v>
      </c>
      <c r="I79" s="4">
        <v>3</v>
      </c>
      <c r="J79" s="4">
        <v>3</v>
      </c>
      <c r="K79" s="4" t="s">
        <v>42</v>
      </c>
      <c r="L79" s="4" t="s">
        <v>43</v>
      </c>
      <c r="M79" s="4">
        <v>0</v>
      </c>
      <c r="N79" s="4"/>
      <c r="O79" s="4"/>
      <c r="P79" s="4"/>
      <c r="Q79" s="4">
        <v>5634.59</v>
      </c>
      <c r="R79" s="4"/>
      <c r="S79" s="4"/>
      <c r="T79" s="4"/>
      <c r="U79" s="4"/>
      <c r="V79" s="4"/>
      <c r="W79" s="4"/>
      <c r="X79" s="4"/>
      <c r="Y79" s="4">
        <v>5634.59</v>
      </c>
      <c r="Z79" s="4">
        <v>52500</v>
      </c>
      <c r="AA79" s="4"/>
      <c r="AB79" s="4">
        <v>21000</v>
      </c>
      <c r="AC79" s="4"/>
      <c r="AD79" s="4">
        <f t="shared" si="4"/>
        <v>58134.59</v>
      </c>
      <c r="AE79" s="4">
        <f t="shared" si="5"/>
        <v>37134.59</v>
      </c>
      <c r="AF79" s="4">
        <f t="shared" si="6"/>
        <v>12378.1966666667</v>
      </c>
      <c r="AG79" s="4">
        <v>11005.51</v>
      </c>
      <c r="AH79" s="4">
        <f t="shared" si="7"/>
        <v>1372.68666666666</v>
      </c>
    </row>
    <row r="80" spans="1:34">
      <c r="A80" s="4" t="s">
        <v>34</v>
      </c>
      <c r="B80" s="4" t="s">
        <v>35</v>
      </c>
      <c r="C80" s="4" t="s">
        <v>36</v>
      </c>
      <c r="D80" s="4" t="s">
        <v>353</v>
      </c>
      <c r="E80" s="4" t="s">
        <v>354</v>
      </c>
      <c r="F80" s="4" t="s">
        <v>355</v>
      </c>
      <c r="G80" s="4" t="s">
        <v>356</v>
      </c>
      <c r="H80" s="4" t="s">
        <v>41</v>
      </c>
      <c r="I80" s="4">
        <v>2</v>
      </c>
      <c r="J80" s="4">
        <v>2</v>
      </c>
      <c r="K80" s="4" t="s">
        <v>232</v>
      </c>
      <c r="L80" s="4" t="s">
        <v>43</v>
      </c>
      <c r="M80" s="4">
        <v>0</v>
      </c>
      <c r="N80" s="4"/>
      <c r="O80" s="4"/>
      <c r="P80" s="4"/>
      <c r="Q80" s="4">
        <v>7559.7</v>
      </c>
      <c r="R80" s="4">
        <v>4415</v>
      </c>
      <c r="S80" s="4"/>
      <c r="T80" s="4"/>
      <c r="U80" s="4"/>
      <c r="V80" s="4"/>
      <c r="W80" s="4"/>
      <c r="X80" s="4"/>
      <c r="Y80" s="4">
        <v>3144.7</v>
      </c>
      <c r="Z80" s="4">
        <v>25500</v>
      </c>
      <c r="AA80" s="4"/>
      <c r="AB80" s="4">
        <v>8500</v>
      </c>
      <c r="AC80" s="4"/>
      <c r="AD80" s="4">
        <f t="shared" si="4"/>
        <v>33059.7</v>
      </c>
      <c r="AE80" s="4">
        <f t="shared" si="5"/>
        <v>24559.7</v>
      </c>
      <c r="AF80" s="4">
        <f t="shared" si="6"/>
        <v>12279.85</v>
      </c>
      <c r="AG80" s="4">
        <v>11718.07</v>
      </c>
      <c r="AH80" s="4">
        <f t="shared" si="7"/>
        <v>561.779999999999</v>
      </c>
    </row>
    <row r="81" spans="1:34">
      <c r="A81" s="4" t="s">
        <v>34</v>
      </c>
      <c r="B81" s="4" t="s">
        <v>35</v>
      </c>
      <c r="C81" s="4" t="s">
        <v>36</v>
      </c>
      <c r="D81" s="4" t="s">
        <v>357</v>
      </c>
      <c r="E81" s="4" t="s">
        <v>358</v>
      </c>
      <c r="F81" s="4" t="s">
        <v>359</v>
      </c>
      <c r="G81" s="4" t="s">
        <v>360</v>
      </c>
      <c r="H81" s="4" t="s">
        <v>41</v>
      </c>
      <c r="I81" s="4">
        <v>6</v>
      </c>
      <c r="J81" s="4">
        <v>6</v>
      </c>
      <c r="K81" s="4" t="s">
        <v>232</v>
      </c>
      <c r="L81" s="4" t="s">
        <v>43</v>
      </c>
      <c r="M81" s="4">
        <v>0</v>
      </c>
      <c r="N81" s="4"/>
      <c r="O81" s="4"/>
      <c r="P81" s="4"/>
      <c r="Q81" s="4">
        <v>17125.87</v>
      </c>
      <c r="R81" s="4">
        <v>8590</v>
      </c>
      <c r="S81" s="4"/>
      <c r="T81" s="4">
        <v>5580</v>
      </c>
      <c r="U81" s="4"/>
      <c r="V81" s="4"/>
      <c r="W81" s="4"/>
      <c r="X81" s="4"/>
      <c r="Y81" s="4">
        <v>2955.87</v>
      </c>
      <c r="Z81" s="4">
        <v>144500</v>
      </c>
      <c r="AA81" s="4"/>
      <c r="AB81" s="4">
        <v>61500</v>
      </c>
      <c r="AC81" s="4"/>
      <c r="AD81" s="4">
        <f t="shared" si="4"/>
        <v>161625.87</v>
      </c>
      <c r="AE81" s="4">
        <f t="shared" si="5"/>
        <v>100125.87</v>
      </c>
      <c r="AF81" s="4">
        <f t="shared" si="6"/>
        <v>16687.645</v>
      </c>
      <c r="AG81" s="4">
        <v>16517.56</v>
      </c>
      <c r="AH81" s="4">
        <f t="shared" si="7"/>
        <v>170.084999999999</v>
      </c>
    </row>
    <row r="82" spans="1:34">
      <c r="A82" s="4" t="s">
        <v>34</v>
      </c>
      <c r="B82" s="4" t="s">
        <v>35</v>
      </c>
      <c r="C82" s="4" t="s">
        <v>36</v>
      </c>
      <c r="D82" s="4" t="s">
        <v>361</v>
      </c>
      <c r="E82" s="4" t="s">
        <v>362</v>
      </c>
      <c r="F82" s="4" t="s">
        <v>363</v>
      </c>
      <c r="G82" s="4" t="s">
        <v>364</v>
      </c>
      <c r="H82" s="4" t="s">
        <v>41</v>
      </c>
      <c r="I82" s="4">
        <v>1</v>
      </c>
      <c r="J82" s="4">
        <v>1</v>
      </c>
      <c r="K82" s="4" t="s">
        <v>42</v>
      </c>
      <c r="L82" s="4" t="s">
        <v>43</v>
      </c>
      <c r="M82" s="4">
        <v>0</v>
      </c>
      <c r="N82" s="4"/>
      <c r="O82" s="4"/>
      <c r="P82" s="4"/>
      <c r="Q82" s="4">
        <v>9510.99</v>
      </c>
      <c r="R82" s="4">
        <v>4295</v>
      </c>
      <c r="S82" s="4"/>
      <c r="T82" s="4">
        <v>1950</v>
      </c>
      <c r="U82" s="4"/>
      <c r="V82" s="4">
        <v>336</v>
      </c>
      <c r="W82" s="4"/>
      <c r="X82" s="4"/>
      <c r="Y82" s="4">
        <v>2929.99</v>
      </c>
      <c r="Z82" s="4">
        <v>8400</v>
      </c>
      <c r="AA82" s="4"/>
      <c r="AB82" s="4">
        <v>4200</v>
      </c>
      <c r="AC82" s="4"/>
      <c r="AD82" s="4">
        <f t="shared" si="4"/>
        <v>17910.99</v>
      </c>
      <c r="AE82" s="4">
        <f t="shared" si="5"/>
        <v>13710.99</v>
      </c>
      <c r="AF82" s="4">
        <f t="shared" si="6"/>
        <v>13710.99</v>
      </c>
      <c r="AG82" s="4">
        <v>13594.93</v>
      </c>
      <c r="AH82" s="4">
        <f t="shared" si="7"/>
        <v>116.059999999998</v>
      </c>
    </row>
    <row r="83" spans="1:34">
      <c r="A83" s="4" t="s">
        <v>34</v>
      </c>
      <c r="B83" s="4" t="s">
        <v>35</v>
      </c>
      <c r="C83" s="4" t="s">
        <v>36</v>
      </c>
      <c r="D83" s="4" t="s">
        <v>365</v>
      </c>
      <c r="E83" s="4" t="s">
        <v>366</v>
      </c>
      <c r="F83" s="4" t="s">
        <v>367</v>
      </c>
      <c r="G83" s="4" t="s">
        <v>368</v>
      </c>
      <c r="H83" s="4" t="s">
        <v>41</v>
      </c>
      <c r="I83" s="4">
        <v>2</v>
      </c>
      <c r="J83" s="4">
        <v>2</v>
      </c>
      <c r="K83" s="4" t="s">
        <v>42</v>
      </c>
      <c r="L83" s="4" t="s">
        <v>43</v>
      </c>
      <c r="M83" s="4">
        <v>8000</v>
      </c>
      <c r="N83" s="4"/>
      <c r="O83" s="4"/>
      <c r="P83" s="4"/>
      <c r="Q83" s="4">
        <v>4507.67</v>
      </c>
      <c r="R83" s="4"/>
      <c r="S83" s="4"/>
      <c r="T83" s="4"/>
      <c r="U83" s="4"/>
      <c r="V83" s="4"/>
      <c r="W83" s="4"/>
      <c r="X83" s="4"/>
      <c r="Y83" s="4">
        <v>4507.67</v>
      </c>
      <c r="Z83" s="4">
        <v>49000</v>
      </c>
      <c r="AA83" s="4"/>
      <c r="AB83" s="4">
        <v>17500</v>
      </c>
      <c r="AC83" s="4"/>
      <c r="AD83" s="4">
        <f t="shared" si="4"/>
        <v>61507.67</v>
      </c>
      <c r="AE83" s="4">
        <f t="shared" si="5"/>
        <v>44007.67</v>
      </c>
      <c r="AF83" s="4">
        <f t="shared" si="6"/>
        <v>22003.835</v>
      </c>
      <c r="AG83" s="4">
        <v>21869.64</v>
      </c>
      <c r="AH83" s="4">
        <f t="shared" si="7"/>
        <v>134.195</v>
      </c>
    </row>
    <row r="84" spans="1:34">
      <c r="A84" s="4" t="s">
        <v>34</v>
      </c>
      <c r="B84" s="4" t="s">
        <v>35</v>
      </c>
      <c r="C84" s="4" t="s">
        <v>36</v>
      </c>
      <c r="D84" s="4" t="s">
        <v>369</v>
      </c>
      <c r="E84" s="4" t="s">
        <v>370</v>
      </c>
      <c r="F84" s="4" t="s">
        <v>371</v>
      </c>
      <c r="G84" s="4" t="s">
        <v>372</v>
      </c>
      <c r="H84" s="4" t="s">
        <v>41</v>
      </c>
      <c r="I84" s="4">
        <v>2</v>
      </c>
      <c r="J84" s="4">
        <v>2</v>
      </c>
      <c r="K84" s="4" t="s">
        <v>42</v>
      </c>
      <c r="L84" s="4" t="s">
        <v>43</v>
      </c>
      <c r="M84" s="4">
        <v>0</v>
      </c>
      <c r="N84" s="4"/>
      <c r="O84" s="4"/>
      <c r="P84" s="4"/>
      <c r="Q84" s="4">
        <v>1520.01</v>
      </c>
      <c r="R84" s="4"/>
      <c r="S84" s="4"/>
      <c r="T84" s="4"/>
      <c r="U84" s="4"/>
      <c r="V84" s="4">
        <v>168</v>
      </c>
      <c r="W84" s="4"/>
      <c r="X84" s="4"/>
      <c r="Y84" s="4">
        <v>1352.01</v>
      </c>
      <c r="Z84" s="4">
        <v>35000</v>
      </c>
      <c r="AA84" s="4"/>
      <c r="AB84" s="4">
        <v>12200</v>
      </c>
      <c r="AC84" s="4"/>
      <c r="AD84" s="4">
        <f t="shared" si="4"/>
        <v>36520.01</v>
      </c>
      <c r="AE84" s="4">
        <f t="shared" si="5"/>
        <v>24320.01</v>
      </c>
      <c r="AF84" s="4">
        <f t="shared" si="6"/>
        <v>12160.005</v>
      </c>
      <c r="AG84" s="4">
        <v>11395.64</v>
      </c>
      <c r="AH84" s="4">
        <f t="shared" si="7"/>
        <v>764.365000000002</v>
      </c>
    </row>
    <row r="85" spans="1:34">
      <c r="A85" s="4" t="s">
        <v>34</v>
      </c>
      <c r="B85" s="4" t="s">
        <v>35</v>
      </c>
      <c r="C85" s="4" t="s">
        <v>36</v>
      </c>
      <c r="D85" s="4" t="s">
        <v>373</v>
      </c>
      <c r="E85" s="4" t="s">
        <v>374</v>
      </c>
      <c r="F85" s="4" t="s">
        <v>375</v>
      </c>
      <c r="G85" s="4" t="s">
        <v>376</v>
      </c>
      <c r="H85" s="4" t="s">
        <v>41</v>
      </c>
      <c r="I85" s="4">
        <v>3</v>
      </c>
      <c r="J85" s="4">
        <v>3</v>
      </c>
      <c r="K85" s="4" t="s">
        <v>42</v>
      </c>
      <c r="L85" s="4" t="s">
        <v>43</v>
      </c>
      <c r="M85" s="4">
        <v>0</v>
      </c>
      <c r="N85" s="4"/>
      <c r="O85" s="4"/>
      <c r="P85" s="4"/>
      <c r="Q85" s="4">
        <v>4366.04</v>
      </c>
      <c r="R85" s="4"/>
      <c r="S85" s="4"/>
      <c r="T85" s="4"/>
      <c r="U85" s="4"/>
      <c r="V85" s="4"/>
      <c r="W85" s="4"/>
      <c r="X85" s="4"/>
      <c r="Y85" s="4">
        <v>4366.04</v>
      </c>
      <c r="Z85" s="4">
        <v>94500</v>
      </c>
      <c r="AA85" s="4"/>
      <c r="AB85" s="4"/>
      <c r="AC85" s="4"/>
      <c r="AD85" s="4">
        <f t="shared" si="4"/>
        <v>98866.04</v>
      </c>
      <c r="AE85" s="4">
        <f t="shared" si="5"/>
        <v>98866.04</v>
      </c>
      <c r="AF85" s="4">
        <f t="shared" si="6"/>
        <v>32955.3466666667</v>
      </c>
      <c r="AG85" s="4">
        <v>15882.04</v>
      </c>
      <c r="AH85" s="4">
        <f t="shared" si="7"/>
        <v>17073.3066666667</v>
      </c>
    </row>
    <row r="86" spans="1:34">
      <c r="A86" s="4" t="s">
        <v>34</v>
      </c>
      <c r="B86" s="4" t="s">
        <v>35</v>
      </c>
      <c r="C86" s="4" t="s">
        <v>36</v>
      </c>
      <c r="D86" s="4" t="s">
        <v>377</v>
      </c>
      <c r="E86" s="4" t="s">
        <v>378</v>
      </c>
      <c r="F86" s="4" t="s">
        <v>379</v>
      </c>
      <c r="G86" s="4" t="s">
        <v>380</v>
      </c>
      <c r="H86" s="4" t="s">
        <v>41</v>
      </c>
      <c r="I86" s="4">
        <v>4</v>
      </c>
      <c r="J86" s="4">
        <v>4</v>
      </c>
      <c r="K86" s="4" t="s">
        <v>232</v>
      </c>
      <c r="L86" s="4" t="s">
        <v>43</v>
      </c>
      <c r="M86" s="4">
        <v>2000</v>
      </c>
      <c r="N86" s="4"/>
      <c r="O86" s="4"/>
      <c r="P86" s="4"/>
      <c r="Q86" s="4">
        <v>3534.8</v>
      </c>
      <c r="R86" s="4"/>
      <c r="S86" s="4"/>
      <c r="T86" s="4"/>
      <c r="U86" s="4"/>
      <c r="V86" s="4"/>
      <c r="W86" s="4"/>
      <c r="X86" s="4"/>
      <c r="Y86" s="4">
        <v>3534.8</v>
      </c>
      <c r="Z86" s="4">
        <v>75000</v>
      </c>
      <c r="AA86" s="4"/>
      <c r="AB86" s="4">
        <v>31200</v>
      </c>
      <c r="AC86" s="4"/>
      <c r="AD86" s="4">
        <f t="shared" si="4"/>
        <v>80534.8</v>
      </c>
      <c r="AE86" s="4">
        <f t="shared" si="5"/>
        <v>49334.8</v>
      </c>
      <c r="AF86" s="4">
        <f t="shared" si="6"/>
        <v>12333.7</v>
      </c>
      <c r="AG86" s="4">
        <v>11374.83</v>
      </c>
      <c r="AH86" s="4">
        <f t="shared" si="7"/>
        <v>958.870000000001</v>
      </c>
    </row>
    <row r="87" spans="1:34">
      <c r="A87" s="4" t="s">
        <v>34</v>
      </c>
      <c r="B87" s="4" t="s">
        <v>35</v>
      </c>
      <c r="C87" s="4" t="s">
        <v>36</v>
      </c>
      <c r="D87" s="4" t="s">
        <v>381</v>
      </c>
      <c r="E87" s="4" t="s">
        <v>382</v>
      </c>
      <c r="F87" s="4" t="s">
        <v>383</v>
      </c>
      <c r="G87" s="4" t="s">
        <v>384</v>
      </c>
      <c r="H87" s="4" t="s">
        <v>41</v>
      </c>
      <c r="I87" s="4">
        <v>3</v>
      </c>
      <c r="J87" s="4">
        <v>3</v>
      </c>
      <c r="K87" s="4" t="s">
        <v>42</v>
      </c>
      <c r="L87" s="4" t="s">
        <v>43</v>
      </c>
      <c r="M87" s="4">
        <v>13000</v>
      </c>
      <c r="N87" s="4"/>
      <c r="O87" s="4"/>
      <c r="P87" s="4"/>
      <c r="Q87" s="4">
        <v>547.35</v>
      </c>
      <c r="R87" s="4"/>
      <c r="S87" s="4"/>
      <c r="T87" s="4"/>
      <c r="U87" s="4"/>
      <c r="V87" s="4"/>
      <c r="W87" s="4"/>
      <c r="X87" s="4"/>
      <c r="Y87" s="4">
        <v>547.35</v>
      </c>
      <c r="Z87" s="4">
        <v>31500</v>
      </c>
      <c r="AA87" s="4"/>
      <c r="AB87" s="4">
        <v>8400</v>
      </c>
      <c r="AC87" s="4"/>
      <c r="AD87" s="4">
        <f t="shared" si="4"/>
        <v>45047.35</v>
      </c>
      <c r="AE87" s="4">
        <f t="shared" si="5"/>
        <v>36647.35</v>
      </c>
      <c r="AF87" s="4">
        <f t="shared" si="6"/>
        <v>12215.7833333333</v>
      </c>
      <c r="AG87" s="4">
        <v>10659.93</v>
      </c>
      <c r="AH87" s="4">
        <f t="shared" si="7"/>
        <v>1555.85333333333</v>
      </c>
    </row>
    <row r="88" spans="1:34">
      <c r="A88" s="4" t="s">
        <v>34</v>
      </c>
      <c r="B88" s="4" t="s">
        <v>35</v>
      </c>
      <c r="C88" s="4" t="s">
        <v>36</v>
      </c>
      <c r="D88" s="4" t="s">
        <v>385</v>
      </c>
      <c r="E88" s="4" t="s">
        <v>386</v>
      </c>
      <c r="F88" s="4" t="s">
        <v>387</v>
      </c>
      <c r="G88" s="4" t="s">
        <v>388</v>
      </c>
      <c r="H88" s="4" t="s">
        <v>41</v>
      </c>
      <c r="I88" s="4">
        <v>4</v>
      </c>
      <c r="J88" s="4">
        <v>4</v>
      </c>
      <c r="K88" s="4" t="s">
        <v>42</v>
      </c>
      <c r="L88" s="4" t="s">
        <v>43</v>
      </c>
      <c r="M88" s="4">
        <v>20000</v>
      </c>
      <c r="N88" s="4"/>
      <c r="O88" s="4"/>
      <c r="P88" s="4"/>
      <c r="Q88" s="4">
        <v>713.84</v>
      </c>
      <c r="R88" s="4"/>
      <c r="S88" s="4"/>
      <c r="T88" s="4"/>
      <c r="U88" s="4"/>
      <c r="V88" s="4"/>
      <c r="W88" s="4"/>
      <c r="X88" s="4"/>
      <c r="Y88" s="4">
        <v>713.84</v>
      </c>
      <c r="Z88" s="4">
        <v>40500</v>
      </c>
      <c r="AA88" s="4"/>
      <c r="AB88" s="4">
        <v>12500</v>
      </c>
      <c r="AC88" s="4"/>
      <c r="AD88" s="4">
        <f t="shared" si="4"/>
        <v>61213.84</v>
      </c>
      <c r="AE88" s="4">
        <f t="shared" si="5"/>
        <v>48713.84</v>
      </c>
      <c r="AF88" s="4">
        <f t="shared" si="6"/>
        <v>12178.46</v>
      </c>
      <c r="AG88" s="4">
        <v>10481.02</v>
      </c>
      <c r="AH88" s="4">
        <f t="shared" si="7"/>
        <v>1697.44</v>
      </c>
    </row>
    <row r="89" spans="1:34">
      <c r="A89" s="4" t="s">
        <v>34</v>
      </c>
      <c r="B89" s="4" t="s">
        <v>35</v>
      </c>
      <c r="C89" s="4" t="s">
        <v>36</v>
      </c>
      <c r="D89" s="4" t="s">
        <v>389</v>
      </c>
      <c r="E89" s="4" t="s">
        <v>390</v>
      </c>
      <c r="F89" s="4" t="s">
        <v>391</v>
      </c>
      <c r="G89" s="4" t="s">
        <v>392</v>
      </c>
      <c r="H89" s="4" t="s">
        <v>41</v>
      </c>
      <c r="I89" s="4">
        <v>4</v>
      </c>
      <c r="J89" s="4">
        <v>4</v>
      </c>
      <c r="K89" s="4" t="s">
        <v>232</v>
      </c>
      <c r="L89" s="4" t="s">
        <v>43</v>
      </c>
      <c r="M89" s="4">
        <v>0</v>
      </c>
      <c r="N89" s="4"/>
      <c r="O89" s="4"/>
      <c r="P89" s="4"/>
      <c r="Q89" s="4">
        <v>2159.42</v>
      </c>
      <c r="R89" s="4"/>
      <c r="S89" s="4"/>
      <c r="T89" s="4"/>
      <c r="U89" s="4"/>
      <c r="V89" s="4"/>
      <c r="W89" s="4"/>
      <c r="X89" s="4"/>
      <c r="Y89" s="4">
        <v>2159.42</v>
      </c>
      <c r="Z89" s="4">
        <v>85000</v>
      </c>
      <c r="AA89" s="4"/>
      <c r="AB89" s="4">
        <v>39000</v>
      </c>
      <c r="AC89" s="4"/>
      <c r="AD89" s="4">
        <f t="shared" si="4"/>
        <v>87159.42</v>
      </c>
      <c r="AE89" s="4">
        <f t="shared" si="5"/>
        <v>48159.42</v>
      </c>
      <c r="AF89" s="4">
        <f t="shared" si="6"/>
        <v>12039.855</v>
      </c>
      <c r="AG89" s="4">
        <v>10173.23</v>
      </c>
      <c r="AH89" s="4">
        <f t="shared" si="7"/>
        <v>1866.625</v>
      </c>
    </row>
    <row r="90" spans="1:34">
      <c r="A90" s="4" t="s">
        <v>34</v>
      </c>
      <c r="B90" s="4" t="s">
        <v>35</v>
      </c>
      <c r="C90" s="4" t="s">
        <v>36</v>
      </c>
      <c r="D90" s="4" t="s">
        <v>393</v>
      </c>
      <c r="E90" s="4" t="s">
        <v>394</v>
      </c>
      <c r="F90" s="4" t="s">
        <v>395</v>
      </c>
      <c r="G90" s="4" t="s">
        <v>396</v>
      </c>
      <c r="H90" s="4" t="s">
        <v>41</v>
      </c>
      <c r="I90" s="4">
        <v>4</v>
      </c>
      <c r="J90" s="4">
        <v>4</v>
      </c>
      <c r="K90" s="4" t="s">
        <v>42</v>
      </c>
      <c r="L90" s="4" t="s">
        <v>43</v>
      </c>
      <c r="M90" s="4">
        <v>5000</v>
      </c>
      <c r="N90" s="4"/>
      <c r="O90" s="4"/>
      <c r="P90" s="4"/>
      <c r="Q90" s="4">
        <v>12305.43</v>
      </c>
      <c r="R90" s="4">
        <v>4292</v>
      </c>
      <c r="S90" s="4"/>
      <c r="T90" s="4">
        <v>3390</v>
      </c>
      <c r="U90" s="4"/>
      <c r="V90" s="4">
        <v>120</v>
      </c>
      <c r="W90" s="4"/>
      <c r="X90" s="4"/>
      <c r="Y90" s="4">
        <v>4503.43</v>
      </c>
      <c r="Z90" s="4">
        <v>60000</v>
      </c>
      <c r="AA90" s="4"/>
      <c r="AB90" s="4">
        <v>25000</v>
      </c>
      <c r="AC90" s="4"/>
      <c r="AD90" s="4">
        <f t="shared" si="4"/>
        <v>77305.43</v>
      </c>
      <c r="AE90" s="4">
        <f t="shared" si="5"/>
        <v>52305.43</v>
      </c>
      <c r="AF90" s="4">
        <f t="shared" si="6"/>
        <v>13076.3575</v>
      </c>
      <c r="AG90" s="4">
        <v>10934.34</v>
      </c>
      <c r="AH90" s="4">
        <f t="shared" si="7"/>
        <v>2142.0175</v>
      </c>
    </row>
    <row r="91" spans="1:34">
      <c r="A91" s="4" t="s">
        <v>34</v>
      </c>
      <c r="B91" s="4" t="s">
        <v>35</v>
      </c>
      <c r="C91" s="4" t="s">
        <v>36</v>
      </c>
      <c r="D91" s="4" t="s">
        <v>397</v>
      </c>
      <c r="E91" s="4" t="s">
        <v>398</v>
      </c>
      <c r="F91" s="4" t="s">
        <v>399</v>
      </c>
      <c r="G91" s="4" t="s">
        <v>400</v>
      </c>
      <c r="H91" s="4" t="s">
        <v>41</v>
      </c>
      <c r="I91" s="4">
        <v>1</v>
      </c>
      <c r="J91" s="4">
        <v>1</v>
      </c>
      <c r="K91" s="4" t="s">
        <v>42</v>
      </c>
      <c r="L91" s="4" t="s">
        <v>43</v>
      </c>
      <c r="M91" s="4">
        <v>0</v>
      </c>
      <c r="N91" s="4"/>
      <c r="O91" s="4"/>
      <c r="P91" s="4">
        <v>3600</v>
      </c>
      <c r="Q91" s="4">
        <v>13238.84</v>
      </c>
      <c r="R91" s="4">
        <v>4295</v>
      </c>
      <c r="S91" s="4"/>
      <c r="T91" s="4">
        <v>3190</v>
      </c>
      <c r="U91" s="4"/>
      <c r="V91" s="4"/>
      <c r="W91" s="4"/>
      <c r="X91" s="4"/>
      <c r="Y91" s="4">
        <v>5753.84</v>
      </c>
      <c r="Z91" s="4"/>
      <c r="AA91" s="4"/>
      <c r="AB91" s="4"/>
      <c r="AC91" s="4"/>
      <c r="AD91" s="4">
        <f t="shared" si="4"/>
        <v>16838.84</v>
      </c>
      <c r="AE91" s="4">
        <f t="shared" si="5"/>
        <v>16838.84</v>
      </c>
      <c r="AF91" s="4">
        <f t="shared" si="6"/>
        <v>16838.84</v>
      </c>
      <c r="AG91" s="4">
        <v>13239.09</v>
      </c>
      <c r="AH91" s="4">
        <f t="shared" si="7"/>
        <v>3599.75</v>
      </c>
    </row>
    <row r="92" spans="1:34">
      <c r="A92" s="4" t="s">
        <v>34</v>
      </c>
      <c r="B92" s="4" t="s">
        <v>35</v>
      </c>
      <c r="C92" s="4" t="s">
        <v>36</v>
      </c>
      <c r="D92" s="4" t="s">
        <v>401</v>
      </c>
      <c r="E92" s="4" t="s">
        <v>402</v>
      </c>
      <c r="F92" s="4" t="s">
        <v>403</v>
      </c>
      <c r="G92" s="4" t="s">
        <v>404</v>
      </c>
      <c r="H92" s="4" t="s">
        <v>41</v>
      </c>
      <c r="I92" s="4">
        <v>2</v>
      </c>
      <c r="J92" s="4">
        <v>2.42</v>
      </c>
      <c r="K92" s="4" t="s">
        <v>42</v>
      </c>
      <c r="L92" s="4" t="s">
        <v>43</v>
      </c>
      <c r="M92" s="4">
        <v>26000</v>
      </c>
      <c r="N92" s="4"/>
      <c r="O92" s="4"/>
      <c r="P92" s="4"/>
      <c r="Q92" s="4">
        <v>1166.92</v>
      </c>
      <c r="R92" s="4"/>
      <c r="S92" s="4"/>
      <c r="T92" s="4"/>
      <c r="U92" s="4"/>
      <c r="V92" s="4">
        <v>40</v>
      </c>
      <c r="W92" s="4"/>
      <c r="X92" s="4"/>
      <c r="Y92" s="4">
        <v>1126.92</v>
      </c>
      <c r="Z92" s="4">
        <v>10500</v>
      </c>
      <c r="AA92" s="4"/>
      <c r="AB92" s="4">
        <v>3500</v>
      </c>
      <c r="AC92" s="4"/>
      <c r="AD92" s="4">
        <f t="shared" si="4"/>
        <v>37666.92</v>
      </c>
      <c r="AE92" s="4">
        <f t="shared" si="5"/>
        <v>34166.92</v>
      </c>
      <c r="AF92" s="4">
        <f t="shared" si="6"/>
        <v>14118.5619834711</v>
      </c>
      <c r="AG92" s="4">
        <v>13899.26</v>
      </c>
      <c r="AH92" s="4">
        <f t="shared" si="7"/>
        <v>219.301983471074</v>
      </c>
    </row>
    <row r="93" spans="1:34">
      <c r="A93" s="4">
        <v>7</v>
      </c>
      <c r="B93" s="4" t="s">
        <v>35</v>
      </c>
      <c r="C93" s="4" t="s">
        <v>36</v>
      </c>
      <c r="D93" s="4" t="s">
        <v>405</v>
      </c>
      <c r="E93" s="4" t="s">
        <v>406</v>
      </c>
      <c r="F93" s="4" t="s">
        <v>407</v>
      </c>
      <c r="G93" s="4" t="s">
        <v>408</v>
      </c>
      <c r="H93" s="4" t="s">
        <v>41</v>
      </c>
      <c r="I93" s="4">
        <v>4</v>
      </c>
      <c r="J93" s="4">
        <v>4</v>
      </c>
      <c r="K93" s="4" t="s">
        <v>42</v>
      </c>
      <c r="L93" s="4" t="s">
        <v>43</v>
      </c>
      <c r="M93" s="4">
        <v>0</v>
      </c>
      <c r="N93" s="4"/>
      <c r="O93" s="4"/>
      <c r="P93" s="4"/>
      <c r="Q93" s="4">
        <v>10844.13</v>
      </c>
      <c r="R93" s="4"/>
      <c r="S93" s="4"/>
      <c r="T93" s="4">
        <v>4140</v>
      </c>
      <c r="U93" s="4"/>
      <c r="V93" s="4">
        <v>168</v>
      </c>
      <c r="W93" s="4"/>
      <c r="X93" s="4"/>
      <c r="Y93" s="4">
        <v>6536.13</v>
      </c>
      <c r="Z93" s="4">
        <v>66300</v>
      </c>
      <c r="AA93" s="4"/>
      <c r="AB93" s="4">
        <v>27300</v>
      </c>
      <c r="AC93" s="4"/>
      <c r="AD93" s="4">
        <f t="shared" si="4"/>
        <v>77144.13</v>
      </c>
      <c r="AE93" s="4">
        <f t="shared" si="5"/>
        <v>49844.13</v>
      </c>
      <c r="AF93" s="4">
        <f t="shared" si="6"/>
        <v>12461.0325</v>
      </c>
      <c r="AG93" s="4">
        <v>12438.21</v>
      </c>
      <c r="AH93" s="4">
        <f t="shared" si="7"/>
        <v>22.822500000002</v>
      </c>
    </row>
    <row r="94" spans="1:34">
      <c r="A94" s="4" t="s">
        <v>34</v>
      </c>
      <c r="B94" s="4" t="s">
        <v>35</v>
      </c>
      <c r="C94" s="4" t="s">
        <v>36</v>
      </c>
      <c r="D94" s="4" t="s">
        <v>409</v>
      </c>
      <c r="E94" s="4" t="s">
        <v>410</v>
      </c>
      <c r="F94" s="4" t="s">
        <v>411</v>
      </c>
      <c r="G94" s="4" t="s">
        <v>412</v>
      </c>
      <c r="H94" s="4" t="s">
        <v>41</v>
      </c>
      <c r="I94" s="4">
        <v>2</v>
      </c>
      <c r="J94" s="4">
        <v>2</v>
      </c>
      <c r="K94" s="4" t="s">
        <v>42</v>
      </c>
      <c r="L94" s="4" t="s">
        <v>43</v>
      </c>
      <c r="M94" s="4">
        <v>0</v>
      </c>
      <c r="N94" s="4"/>
      <c r="O94" s="4"/>
      <c r="P94" s="4"/>
      <c r="Q94" s="4">
        <v>14783.84</v>
      </c>
      <c r="R94" s="4">
        <v>8590</v>
      </c>
      <c r="S94" s="4"/>
      <c r="T94" s="4">
        <v>2670</v>
      </c>
      <c r="U94" s="4"/>
      <c r="V94" s="4"/>
      <c r="W94" s="4"/>
      <c r="X94" s="4"/>
      <c r="Y94" s="4">
        <v>3523.84</v>
      </c>
      <c r="Z94" s="4">
        <v>15400</v>
      </c>
      <c r="AA94" s="4"/>
      <c r="AB94" s="4">
        <v>4400</v>
      </c>
      <c r="AC94" s="4"/>
      <c r="AD94" s="4">
        <f t="shared" si="4"/>
        <v>30183.84</v>
      </c>
      <c r="AE94" s="4">
        <f t="shared" si="5"/>
        <v>25783.84</v>
      </c>
      <c r="AF94" s="4">
        <f t="shared" si="6"/>
        <v>12891.92</v>
      </c>
      <c r="AG94" s="4">
        <v>11371.05</v>
      </c>
      <c r="AH94" s="4">
        <f t="shared" si="7"/>
        <v>1520.87</v>
      </c>
    </row>
    <row r="95" s="2" customFormat="1" spans="1:34">
      <c r="A95" s="6" t="s">
        <v>34</v>
      </c>
      <c r="B95" s="6" t="s">
        <v>35</v>
      </c>
      <c r="C95" s="6" t="s">
        <v>36</v>
      </c>
      <c r="D95" s="6" t="s">
        <v>413</v>
      </c>
      <c r="E95" s="6" t="s">
        <v>414</v>
      </c>
      <c r="F95" s="6" t="s">
        <v>415</v>
      </c>
      <c r="G95" s="6" t="s">
        <v>416</v>
      </c>
      <c r="H95" s="6" t="s">
        <v>41</v>
      </c>
      <c r="I95" s="6">
        <v>2</v>
      </c>
      <c r="J95" s="6">
        <v>2.08</v>
      </c>
      <c r="K95" s="6" t="s">
        <v>232</v>
      </c>
      <c r="L95" s="6" t="s">
        <v>43</v>
      </c>
      <c r="M95" s="6">
        <v>3650</v>
      </c>
      <c r="N95" s="6">
        <v>3650</v>
      </c>
      <c r="O95" s="6"/>
      <c r="P95" s="6"/>
      <c r="Q95" s="6">
        <v>5148.72</v>
      </c>
      <c r="R95" s="6">
        <v>2145</v>
      </c>
      <c r="S95" s="6"/>
      <c r="T95" s="6"/>
      <c r="U95" s="6"/>
      <c r="V95" s="6">
        <v>20</v>
      </c>
      <c r="W95" s="6"/>
      <c r="X95" s="6"/>
      <c r="Y95" s="6">
        <v>2983.72</v>
      </c>
      <c r="Z95" s="6">
        <v>56000</v>
      </c>
      <c r="AA95" s="6"/>
      <c r="AB95" s="6">
        <v>14600</v>
      </c>
      <c r="AC95" s="6"/>
      <c r="AD95" s="6">
        <f t="shared" si="4"/>
        <v>64798.72</v>
      </c>
      <c r="AE95" s="6">
        <f t="shared" si="5"/>
        <v>50198.72</v>
      </c>
      <c r="AF95" s="6">
        <f t="shared" si="6"/>
        <v>24134</v>
      </c>
      <c r="AG95" s="6">
        <v>32365.95</v>
      </c>
      <c r="AH95" s="6">
        <f t="shared" si="7"/>
        <v>-8231.95</v>
      </c>
    </row>
    <row r="96" spans="1:34">
      <c r="A96" s="4" t="s">
        <v>34</v>
      </c>
      <c r="B96" s="4" t="s">
        <v>35</v>
      </c>
      <c r="C96" s="4" t="s">
        <v>36</v>
      </c>
      <c r="D96" s="4" t="s">
        <v>417</v>
      </c>
      <c r="E96" s="4" t="s">
        <v>418</v>
      </c>
      <c r="F96" s="4" t="s">
        <v>419</v>
      </c>
      <c r="G96" s="4" t="s">
        <v>420</v>
      </c>
      <c r="H96" s="4" t="s">
        <v>41</v>
      </c>
      <c r="I96" s="4">
        <v>2</v>
      </c>
      <c r="J96" s="4">
        <v>2</v>
      </c>
      <c r="K96" s="4" t="s">
        <v>42</v>
      </c>
      <c r="L96" s="4" t="s">
        <v>43</v>
      </c>
      <c r="M96" s="4">
        <v>0</v>
      </c>
      <c r="N96" s="4"/>
      <c r="O96" s="4"/>
      <c r="P96" s="4"/>
      <c r="Q96" s="4">
        <v>14205.17</v>
      </c>
      <c r="R96" s="4">
        <v>8590</v>
      </c>
      <c r="S96" s="4"/>
      <c r="T96" s="4">
        <v>3900</v>
      </c>
      <c r="U96" s="4"/>
      <c r="V96" s="4"/>
      <c r="W96" s="4"/>
      <c r="X96" s="4"/>
      <c r="Y96" s="4">
        <v>1715.17</v>
      </c>
      <c r="Z96" s="4">
        <v>31500</v>
      </c>
      <c r="AA96" s="4"/>
      <c r="AB96" s="4">
        <v>6720</v>
      </c>
      <c r="AC96" s="4"/>
      <c r="AD96" s="4">
        <f t="shared" si="4"/>
        <v>45705.17</v>
      </c>
      <c r="AE96" s="4">
        <f t="shared" si="5"/>
        <v>38985.17</v>
      </c>
      <c r="AF96" s="4">
        <f t="shared" si="6"/>
        <v>19492.585</v>
      </c>
      <c r="AG96" s="4">
        <v>19460.04</v>
      </c>
      <c r="AH96" s="4">
        <f t="shared" si="7"/>
        <v>32.5449999999983</v>
      </c>
    </row>
    <row r="97" spans="1:34">
      <c r="A97" s="4" t="s">
        <v>34</v>
      </c>
      <c r="B97" s="4" t="s">
        <v>35</v>
      </c>
      <c r="C97" s="4" t="s">
        <v>36</v>
      </c>
      <c r="D97" s="4" t="s">
        <v>421</v>
      </c>
      <c r="E97" s="4" t="s">
        <v>422</v>
      </c>
      <c r="F97" s="4" t="s">
        <v>423</v>
      </c>
      <c r="G97" s="4" t="s">
        <v>424</v>
      </c>
      <c r="H97" s="4" t="s">
        <v>41</v>
      </c>
      <c r="I97" s="4">
        <v>3</v>
      </c>
      <c r="J97" s="4">
        <v>3</v>
      </c>
      <c r="K97" s="4" t="s">
        <v>232</v>
      </c>
      <c r="L97" s="4" t="s">
        <v>43</v>
      </c>
      <c r="M97" s="4">
        <v>5000</v>
      </c>
      <c r="N97" s="4"/>
      <c r="O97" s="4"/>
      <c r="P97" s="4"/>
      <c r="Q97" s="4">
        <v>3003.07</v>
      </c>
      <c r="R97" s="4"/>
      <c r="S97" s="4"/>
      <c r="T97" s="4"/>
      <c r="U97" s="4"/>
      <c r="V97" s="4"/>
      <c r="W97" s="4"/>
      <c r="X97" s="4"/>
      <c r="Y97" s="4">
        <v>3003.07</v>
      </c>
      <c r="Z97" s="4">
        <v>59450</v>
      </c>
      <c r="AA97" s="4"/>
      <c r="AB97" s="4">
        <v>20500</v>
      </c>
      <c r="AC97" s="4"/>
      <c r="AD97" s="4">
        <f t="shared" si="4"/>
        <v>67453.07</v>
      </c>
      <c r="AE97" s="4">
        <f t="shared" si="5"/>
        <v>46953.07</v>
      </c>
      <c r="AF97" s="4">
        <f t="shared" si="6"/>
        <v>15651.0233333333</v>
      </c>
      <c r="AG97" s="4">
        <v>15245.33</v>
      </c>
      <c r="AH97" s="4">
        <f t="shared" si="7"/>
        <v>405.693333333336</v>
      </c>
    </row>
    <row r="98" spans="1:34">
      <c r="A98" s="4" t="s">
        <v>34</v>
      </c>
      <c r="B98" s="4" t="s">
        <v>35</v>
      </c>
      <c r="C98" s="4" t="s">
        <v>36</v>
      </c>
      <c r="D98" s="4" t="s">
        <v>425</v>
      </c>
      <c r="E98" s="4" t="s">
        <v>426</v>
      </c>
      <c r="F98" s="4" t="s">
        <v>427</v>
      </c>
      <c r="G98" s="4" t="s">
        <v>428</v>
      </c>
      <c r="H98" s="4" t="s">
        <v>41</v>
      </c>
      <c r="I98" s="4">
        <v>4</v>
      </c>
      <c r="J98" s="4">
        <v>4.42</v>
      </c>
      <c r="K98" s="4" t="s">
        <v>42</v>
      </c>
      <c r="L98" s="4" t="s">
        <v>43</v>
      </c>
      <c r="M98" s="4">
        <v>0</v>
      </c>
      <c r="N98" s="4"/>
      <c r="O98" s="4"/>
      <c r="P98" s="4"/>
      <c r="Q98" s="4">
        <v>11325.75</v>
      </c>
      <c r="R98" s="4">
        <v>5875</v>
      </c>
      <c r="S98" s="4"/>
      <c r="T98" s="4">
        <v>2070</v>
      </c>
      <c r="U98" s="4"/>
      <c r="V98" s="4"/>
      <c r="W98" s="4"/>
      <c r="X98" s="4"/>
      <c r="Y98" s="4">
        <v>3380.75</v>
      </c>
      <c r="Z98" s="4">
        <v>75000</v>
      </c>
      <c r="AA98" s="4"/>
      <c r="AB98" s="4">
        <v>23000</v>
      </c>
      <c r="AC98" s="4"/>
      <c r="AD98" s="4">
        <f t="shared" si="4"/>
        <v>86325.75</v>
      </c>
      <c r="AE98" s="4">
        <f t="shared" si="5"/>
        <v>63325.75</v>
      </c>
      <c r="AF98" s="4">
        <f t="shared" si="6"/>
        <v>14327.092760181</v>
      </c>
      <c r="AG98" s="4">
        <v>12523.39</v>
      </c>
      <c r="AH98" s="4">
        <f t="shared" si="7"/>
        <v>1803.702760181</v>
      </c>
    </row>
    <row r="99" spans="1:34">
      <c r="A99" s="4" t="s">
        <v>34</v>
      </c>
      <c r="B99" s="4" t="s">
        <v>35</v>
      </c>
      <c r="C99" s="4" t="s">
        <v>36</v>
      </c>
      <c r="D99" s="4" t="s">
        <v>429</v>
      </c>
      <c r="E99" s="4" t="s">
        <v>430</v>
      </c>
      <c r="F99" s="4" t="s">
        <v>431</v>
      </c>
      <c r="G99" s="4" t="s">
        <v>432</v>
      </c>
      <c r="H99" s="4" t="s">
        <v>41</v>
      </c>
      <c r="I99" s="4">
        <v>3</v>
      </c>
      <c r="J99" s="4">
        <v>3</v>
      </c>
      <c r="K99" s="4" t="s">
        <v>42</v>
      </c>
      <c r="L99" s="4" t="s">
        <v>43</v>
      </c>
      <c r="M99" s="4">
        <v>0</v>
      </c>
      <c r="N99" s="4"/>
      <c r="O99" s="4"/>
      <c r="P99" s="4"/>
      <c r="Q99" s="4">
        <v>2206.63</v>
      </c>
      <c r="R99" s="4"/>
      <c r="S99" s="4"/>
      <c r="T99" s="4"/>
      <c r="U99" s="4"/>
      <c r="V99" s="4"/>
      <c r="W99" s="4"/>
      <c r="X99" s="4"/>
      <c r="Y99" s="4">
        <v>2206.63</v>
      </c>
      <c r="Z99" s="4">
        <v>57000</v>
      </c>
      <c r="AA99" s="4"/>
      <c r="AB99" s="4">
        <v>18600</v>
      </c>
      <c r="AC99" s="4"/>
      <c r="AD99" s="4">
        <f t="shared" si="4"/>
        <v>59206.63</v>
      </c>
      <c r="AE99" s="4">
        <f t="shared" si="5"/>
        <v>40606.63</v>
      </c>
      <c r="AF99" s="4">
        <f t="shared" si="6"/>
        <v>13535.5433333333</v>
      </c>
      <c r="AG99" s="4">
        <v>12763.17</v>
      </c>
      <c r="AH99" s="4">
        <f t="shared" si="7"/>
        <v>772.373333333333</v>
      </c>
    </row>
    <row r="100" spans="1:34">
      <c r="A100" s="4" t="s">
        <v>34</v>
      </c>
      <c r="B100" s="4" t="s">
        <v>35</v>
      </c>
      <c r="C100" s="4" t="s">
        <v>36</v>
      </c>
      <c r="D100" s="4" t="s">
        <v>433</v>
      </c>
      <c r="E100" s="4" t="s">
        <v>434</v>
      </c>
      <c r="F100" s="4" t="s">
        <v>435</v>
      </c>
      <c r="G100" s="4" t="s">
        <v>436</v>
      </c>
      <c r="H100" s="4" t="s">
        <v>41</v>
      </c>
      <c r="I100" s="4">
        <v>3</v>
      </c>
      <c r="J100" s="4">
        <v>3</v>
      </c>
      <c r="K100" s="4" t="s">
        <v>42</v>
      </c>
      <c r="L100" s="4" t="s">
        <v>43</v>
      </c>
      <c r="M100" s="4">
        <v>15000</v>
      </c>
      <c r="N100" s="4"/>
      <c r="O100" s="4"/>
      <c r="P100" s="4"/>
      <c r="Q100" s="4">
        <v>2980.44</v>
      </c>
      <c r="R100" s="4"/>
      <c r="S100" s="4"/>
      <c r="T100" s="4"/>
      <c r="U100" s="4"/>
      <c r="V100" s="4">
        <v>30</v>
      </c>
      <c r="W100" s="4"/>
      <c r="X100" s="4"/>
      <c r="Y100" s="4">
        <v>2950.44</v>
      </c>
      <c r="Z100" s="4">
        <v>29400</v>
      </c>
      <c r="AA100" s="4"/>
      <c r="AB100" s="4">
        <v>10893</v>
      </c>
      <c r="AC100" s="4"/>
      <c r="AD100" s="4">
        <f t="shared" si="4"/>
        <v>47380.44</v>
      </c>
      <c r="AE100" s="4">
        <f t="shared" si="5"/>
        <v>36487.44</v>
      </c>
      <c r="AF100" s="4">
        <f t="shared" si="6"/>
        <v>12162.48</v>
      </c>
      <c r="AG100" s="4">
        <v>10586.78</v>
      </c>
      <c r="AH100" s="4">
        <f t="shared" si="7"/>
        <v>1575.7</v>
      </c>
    </row>
    <row r="101" spans="1:34">
      <c r="A101" s="4" t="s">
        <v>34</v>
      </c>
      <c r="B101" s="4" t="s">
        <v>35</v>
      </c>
      <c r="C101" s="4" t="s">
        <v>36</v>
      </c>
      <c r="D101" s="4" t="s">
        <v>437</v>
      </c>
      <c r="E101" s="4" t="s">
        <v>438</v>
      </c>
      <c r="F101" s="4" t="s">
        <v>439</v>
      </c>
      <c r="G101" s="4" t="s">
        <v>440</v>
      </c>
      <c r="H101" s="4" t="s">
        <v>41</v>
      </c>
      <c r="I101" s="4">
        <v>3</v>
      </c>
      <c r="J101" s="4">
        <v>3</v>
      </c>
      <c r="K101" s="4" t="s">
        <v>42</v>
      </c>
      <c r="L101" s="4" t="s">
        <v>43</v>
      </c>
      <c r="M101" s="4">
        <v>34000</v>
      </c>
      <c r="N101" s="4"/>
      <c r="O101" s="4"/>
      <c r="P101" s="4"/>
      <c r="Q101" s="4">
        <v>3492.56</v>
      </c>
      <c r="R101" s="4"/>
      <c r="S101" s="4"/>
      <c r="T101" s="4"/>
      <c r="U101" s="4"/>
      <c r="V101" s="4">
        <v>144</v>
      </c>
      <c r="W101" s="4"/>
      <c r="X101" s="4"/>
      <c r="Y101" s="4">
        <v>3348.56</v>
      </c>
      <c r="Z101" s="4">
        <v>25200</v>
      </c>
      <c r="AA101" s="4"/>
      <c r="AB101" s="4"/>
      <c r="AC101" s="4"/>
      <c r="AD101" s="4">
        <f t="shared" si="4"/>
        <v>62692.56</v>
      </c>
      <c r="AE101" s="4">
        <f t="shared" si="5"/>
        <v>62692.56</v>
      </c>
      <c r="AF101" s="4">
        <f t="shared" si="6"/>
        <v>20897.52</v>
      </c>
      <c r="AG101" s="4">
        <v>16479.78</v>
      </c>
      <c r="AH101" s="4">
        <f t="shared" si="7"/>
        <v>4417.74</v>
      </c>
    </row>
    <row r="102" spans="1:34">
      <c r="A102" s="4" t="s">
        <v>34</v>
      </c>
      <c r="B102" s="4" t="s">
        <v>35</v>
      </c>
      <c r="C102" s="4" t="s">
        <v>36</v>
      </c>
      <c r="D102" s="4" t="s">
        <v>441</v>
      </c>
      <c r="E102" s="4" t="s">
        <v>442</v>
      </c>
      <c r="F102" s="4" t="s">
        <v>443</v>
      </c>
      <c r="G102" s="4" t="s">
        <v>444</v>
      </c>
      <c r="H102" s="4" t="s">
        <v>41</v>
      </c>
      <c r="I102" s="4">
        <v>3</v>
      </c>
      <c r="J102" s="4">
        <v>3</v>
      </c>
      <c r="K102" s="4" t="s">
        <v>42</v>
      </c>
      <c r="L102" s="4" t="s">
        <v>43</v>
      </c>
      <c r="M102" s="4">
        <v>0</v>
      </c>
      <c r="N102" s="4"/>
      <c r="O102" s="4"/>
      <c r="P102" s="4"/>
      <c r="Q102" s="4">
        <v>4413.25</v>
      </c>
      <c r="R102" s="4"/>
      <c r="S102" s="4"/>
      <c r="T102" s="4"/>
      <c r="U102" s="4"/>
      <c r="V102" s="4"/>
      <c r="W102" s="4"/>
      <c r="X102" s="4"/>
      <c r="Y102" s="4">
        <v>4413.25</v>
      </c>
      <c r="Z102" s="4">
        <v>78300</v>
      </c>
      <c r="AA102" s="4"/>
      <c r="AB102" s="4">
        <v>27840</v>
      </c>
      <c r="AC102" s="4"/>
      <c r="AD102" s="4">
        <f t="shared" si="4"/>
        <v>82713.25</v>
      </c>
      <c r="AE102" s="4">
        <f t="shared" si="5"/>
        <v>54873.25</v>
      </c>
      <c r="AF102" s="4">
        <f t="shared" si="6"/>
        <v>18291.0833333333</v>
      </c>
      <c r="AG102" s="4">
        <v>18050.99</v>
      </c>
      <c r="AH102" s="4">
        <f t="shared" si="7"/>
        <v>240.093333333331</v>
      </c>
    </row>
    <row r="103" spans="1:34">
      <c r="A103" s="4" t="s">
        <v>34</v>
      </c>
      <c r="B103" s="4" t="s">
        <v>35</v>
      </c>
      <c r="C103" s="4" t="s">
        <v>36</v>
      </c>
      <c r="D103" s="4" t="s">
        <v>445</v>
      </c>
      <c r="E103" s="4" t="s">
        <v>446</v>
      </c>
      <c r="F103" s="4" t="s">
        <v>447</v>
      </c>
      <c r="G103" s="4" t="s">
        <v>448</v>
      </c>
      <c r="H103" s="4" t="s">
        <v>41</v>
      </c>
      <c r="I103" s="4">
        <v>2</v>
      </c>
      <c r="J103" s="4">
        <v>2</v>
      </c>
      <c r="K103" s="4" t="s">
        <v>42</v>
      </c>
      <c r="L103" s="4" t="s">
        <v>43</v>
      </c>
      <c r="M103" s="4"/>
      <c r="N103" s="4"/>
      <c r="O103" s="4"/>
      <c r="P103" s="4">
        <v>5600</v>
      </c>
      <c r="Q103" s="4">
        <v>24733.74</v>
      </c>
      <c r="R103" s="4">
        <v>6985</v>
      </c>
      <c r="S103" s="4">
        <v>5025</v>
      </c>
      <c r="T103" s="4">
        <v>3390</v>
      </c>
      <c r="U103" s="4"/>
      <c r="V103" s="4">
        <v>192</v>
      </c>
      <c r="W103" s="4"/>
      <c r="X103" s="4"/>
      <c r="Y103" s="4">
        <v>9141.74</v>
      </c>
      <c r="Z103" s="4"/>
      <c r="AA103" s="4"/>
      <c r="AB103" s="4"/>
      <c r="AC103" s="4"/>
      <c r="AD103" s="4">
        <f t="shared" si="4"/>
        <v>30333.74</v>
      </c>
      <c r="AE103" s="4">
        <f t="shared" si="5"/>
        <v>30333.74</v>
      </c>
      <c r="AF103" s="4">
        <f t="shared" si="6"/>
        <v>15166.87</v>
      </c>
      <c r="AG103" s="4">
        <v>12066.08</v>
      </c>
      <c r="AH103" s="4">
        <f t="shared" si="7"/>
        <v>3100.79</v>
      </c>
    </row>
    <row r="104" spans="1:34">
      <c r="A104" s="4" t="s">
        <v>34</v>
      </c>
      <c r="B104" s="4" t="s">
        <v>35</v>
      </c>
      <c r="C104" s="4" t="s">
        <v>36</v>
      </c>
      <c r="D104" s="4" t="s">
        <v>449</v>
      </c>
      <c r="E104" s="4" t="s">
        <v>450</v>
      </c>
      <c r="F104" s="4" t="s">
        <v>451</v>
      </c>
      <c r="G104" s="4" t="s">
        <v>452</v>
      </c>
      <c r="H104" s="4" t="s">
        <v>41</v>
      </c>
      <c r="I104" s="4">
        <v>2</v>
      </c>
      <c r="J104" s="4">
        <v>2</v>
      </c>
      <c r="K104" s="4" t="s">
        <v>42</v>
      </c>
      <c r="L104" s="4" t="s">
        <v>43</v>
      </c>
      <c r="M104" s="4">
        <v>0</v>
      </c>
      <c r="N104" s="4"/>
      <c r="O104" s="4"/>
      <c r="P104" s="4"/>
      <c r="Q104" s="4">
        <v>3830.92</v>
      </c>
      <c r="R104" s="4"/>
      <c r="S104" s="4"/>
      <c r="T104" s="4"/>
      <c r="U104" s="4"/>
      <c r="V104" s="4">
        <v>96</v>
      </c>
      <c r="W104" s="4"/>
      <c r="X104" s="4"/>
      <c r="Y104" s="4">
        <v>3734.92</v>
      </c>
      <c r="Z104" s="4">
        <v>42000</v>
      </c>
      <c r="AA104" s="4"/>
      <c r="AB104" s="4">
        <v>17500</v>
      </c>
      <c r="AC104" s="4"/>
      <c r="AD104" s="4">
        <f t="shared" si="4"/>
        <v>45830.92</v>
      </c>
      <c r="AE104" s="4">
        <f t="shared" si="5"/>
        <v>28330.92</v>
      </c>
      <c r="AF104" s="4">
        <f t="shared" si="6"/>
        <v>14165.46</v>
      </c>
      <c r="AG104" s="4">
        <v>13068.48</v>
      </c>
      <c r="AH104" s="4">
        <f t="shared" si="7"/>
        <v>1096.98</v>
      </c>
    </row>
    <row r="105" spans="1:34">
      <c r="A105" s="4" t="s">
        <v>34</v>
      </c>
      <c r="B105" s="4" t="s">
        <v>35</v>
      </c>
      <c r="C105" s="4" t="s">
        <v>36</v>
      </c>
      <c r="D105" s="4" t="s">
        <v>453</v>
      </c>
      <c r="E105" s="4" t="s">
        <v>454</v>
      </c>
      <c r="F105" s="4" t="s">
        <v>455</v>
      </c>
      <c r="G105" s="4" t="s">
        <v>456</v>
      </c>
      <c r="H105" s="4" t="s">
        <v>41</v>
      </c>
      <c r="I105" s="4">
        <v>3</v>
      </c>
      <c r="J105" s="4">
        <v>3</v>
      </c>
      <c r="K105" s="4" t="s">
        <v>42</v>
      </c>
      <c r="L105" s="4" t="s">
        <v>43</v>
      </c>
      <c r="M105" s="4">
        <v>16000</v>
      </c>
      <c r="N105" s="4"/>
      <c r="O105" s="4"/>
      <c r="P105" s="4"/>
      <c r="Q105" s="4">
        <v>3830.92</v>
      </c>
      <c r="R105" s="4"/>
      <c r="S105" s="4"/>
      <c r="T105" s="4"/>
      <c r="U105" s="4">
        <v>96</v>
      </c>
      <c r="V105" s="4"/>
      <c r="W105" s="4"/>
      <c r="X105" s="4"/>
      <c r="Y105" s="4">
        <v>3734.92</v>
      </c>
      <c r="Z105" s="4">
        <v>31500</v>
      </c>
      <c r="AA105" s="4"/>
      <c r="AB105" s="4">
        <v>8400</v>
      </c>
      <c r="AC105" s="4"/>
      <c r="AD105" s="4">
        <f t="shared" si="4"/>
        <v>51330.92</v>
      </c>
      <c r="AE105" s="4">
        <f t="shared" si="5"/>
        <v>42930.92</v>
      </c>
      <c r="AF105" s="4">
        <f t="shared" si="6"/>
        <v>14310.3066666667</v>
      </c>
      <c r="AG105" s="4">
        <v>13279.84</v>
      </c>
      <c r="AH105" s="4">
        <f t="shared" si="7"/>
        <v>1030.46666666667</v>
      </c>
    </row>
    <row r="106" spans="1:34">
      <c r="A106" s="4" t="s">
        <v>34</v>
      </c>
      <c r="B106" s="4" t="s">
        <v>35</v>
      </c>
      <c r="C106" s="4" t="s">
        <v>36</v>
      </c>
      <c r="D106" s="4" t="s">
        <v>457</v>
      </c>
      <c r="E106" s="4" t="s">
        <v>458</v>
      </c>
      <c r="F106" s="4" t="s">
        <v>459</v>
      </c>
      <c r="G106" s="4" t="s">
        <v>460</v>
      </c>
      <c r="H106" s="4" t="s">
        <v>41</v>
      </c>
      <c r="I106" s="4">
        <v>3</v>
      </c>
      <c r="J106" s="4">
        <v>3</v>
      </c>
      <c r="K106" s="4" t="s">
        <v>232</v>
      </c>
      <c r="L106" s="4" t="s">
        <v>43</v>
      </c>
      <c r="M106" s="4">
        <v>0</v>
      </c>
      <c r="N106" s="4"/>
      <c r="O106" s="4"/>
      <c r="P106" s="4"/>
      <c r="Q106" s="4">
        <v>13916.45</v>
      </c>
      <c r="R106" s="4">
        <v>13050</v>
      </c>
      <c r="S106" s="4"/>
      <c r="T106" s="4"/>
      <c r="U106" s="4"/>
      <c r="V106" s="4">
        <v>70</v>
      </c>
      <c r="W106" s="4"/>
      <c r="X106" s="4"/>
      <c r="Y106" s="4">
        <v>796.45</v>
      </c>
      <c r="Z106" s="4">
        <v>52500</v>
      </c>
      <c r="AA106" s="4"/>
      <c r="AB106" s="4">
        <v>17500</v>
      </c>
      <c r="AC106" s="4"/>
      <c r="AD106" s="4">
        <f t="shared" si="4"/>
        <v>66416.45</v>
      </c>
      <c r="AE106" s="4">
        <f t="shared" si="5"/>
        <v>48916.45</v>
      </c>
      <c r="AF106" s="4">
        <f t="shared" si="6"/>
        <v>16305.4833333333</v>
      </c>
      <c r="AG106" s="4">
        <v>16140.38</v>
      </c>
      <c r="AH106" s="4">
        <f t="shared" si="7"/>
        <v>165.103333333333</v>
      </c>
    </row>
    <row r="107" spans="1:34">
      <c r="A107" s="4" t="s">
        <v>34</v>
      </c>
      <c r="B107" s="4" t="s">
        <v>35</v>
      </c>
      <c r="C107" s="4" t="s">
        <v>36</v>
      </c>
      <c r="D107" s="4" t="s">
        <v>461</v>
      </c>
      <c r="E107" s="4" t="s">
        <v>462</v>
      </c>
      <c r="F107" s="4" t="s">
        <v>463</v>
      </c>
      <c r="G107" s="4" t="s">
        <v>464</v>
      </c>
      <c r="H107" s="4" t="s">
        <v>41</v>
      </c>
      <c r="I107" s="4">
        <v>1</v>
      </c>
      <c r="J107" s="4">
        <v>1</v>
      </c>
      <c r="K107" s="4" t="s">
        <v>42</v>
      </c>
      <c r="L107" s="4" t="s">
        <v>43</v>
      </c>
      <c r="M107" s="4">
        <v>0</v>
      </c>
      <c r="N107" s="4"/>
      <c r="O107" s="4"/>
      <c r="P107" s="4"/>
      <c r="Q107" s="4">
        <v>12001.92</v>
      </c>
      <c r="R107" s="4">
        <v>2500</v>
      </c>
      <c r="S107" s="4">
        <v>5025</v>
      </c>
      <c r="T107" s="4">
        <v>1950</v>
      </c>
      <c r="U107" s="4"/>
      <c r="V107" s="4"/>
      <c r="W107" s="4"/>
      <c r="X107" s="4"/>
      <c r="Y107" s="4">
        <v>2526.92</v>
      </c>
      <c r="Z107" s="4"/>
      <c r="AA107" s="4"/>
      <c r="AB107" s="4"/>
      <c r="AC107" s="4"/>
      <c r="AD107" s="4">
        <f t="shared" si="4"/>
        <v>12001.92</v>
      </c>
      <c r="AE107" s="4">
        <f t="shared" si="5"/>
        <v>12001.92</v>
      </c>
      <c r="AF107" s="4">
        <f t="shared" si="6"/>
        <v>12001.92</v>
      </c>
      <c r="AG107" s="4">
        <v>11426.05</v>
      </c>
      <c r="AH107" s="4">
        <f t="shared" si="7"/>
        <v>575.870000000001</v>
      </c>
    </row>
    <row r="108" spans="1:34">
      <c r="A108" s="4" t="s">
        <v>34</v>
      </c>
      <c r="B108" s="4" t="s">
        <v>35</v>
      </c>
      <c r="C108" s="4" t="s">
        <v>36</v>
      </c>
      <c r="D108" s="4" t="s">
        <v>465</v>
      </c>
      <c r="E108" s="4" t="s">
        <v>466</v>
      </c>
      <c r="F108" s="4" t="s">
        <v>467</v>
      </c>
      <c r="G108" s="4" t="s">
        <v>468</v>
      </c>
      <c r="H108" s="4" t="s">
        <v>41</v>
      </c>
      <c r="I108" s="4">
        <v>3</v>
      </c>
      <c r="J108" s="4">
        <v>3</v>
      </c>
      <c r="K108" s="4" t="s">
        <v>42</v>
      </c>
      <c r="L108" s="4" t="s">
        <v>43</v>
      </c>
      <c r="M108" s="4">
        <v>0</v>
      </c>
      <c r="N108" s="4"/>
      <c r="O108" s="4"/>
      <c r="P108" s="4">
        <v>5600</v>
      </c>
      <c r="Q108" s="4">
        <v>40752.67</v>
      </c>
      <c r="R108" s="4">
        <v>5295</v>
      </c>
      <c r="S108" s="4">
        <v>21210</v>
      </c>
      <c r="T108" s="4">
        <v>4140</v>
      </c>
      <c r="U108" s="4"/>
      <c r="V108" s="4"/>
      <c r="W108" s="4"/>
      <c r="X108" s="4"/>
      <c r="Y108" s="4">
        <v>10107.67</v>
      </c>
      <c r="Z108" s="4"/>
      <c r="AA108" s="4"/>
      <c r="AB108" s="4"/>
      <c r="AC108" s="4"/>
      <c r="AD108" s="4">
        <f t="shared" si="4"/>
        <v>46352.67</v>
      </c>
      <c r="AE108" s="4">
        <f t="shared" si="5"/>
        <v>46352.67</v>
      </c>
      <c r="AF108" s="4">
        <f t="shared" si="6"/>
        <v>15450.89</v>
      </c>
      <c r="AG108" s="4">
        <v>10372.71</v>
      </c>
      <c r="AH108" s="4">
        <f t="shared" si="7"/>
        <v>5078.18</v>
      </c>
    </row>
    <row r="109" spans="1:34">
      <c r="A109" s="4" t="s">
        <v>34</v>
      </c>
      <c r="B109" s="4" t="s">
        <v>35</v>
      </c>
      <c r="C109" s="4" t="s">
        <v>36</v>
      </c>
      <c r="D109" s="4" t="s">
        <v>469</v>
      </c>
      <c r="E109" s="4" t="s">
        <v>470</v>
      </c>
      <c r="F109" s="4" t="s">
        <v>471</v>
      </c>
      <c r="G109" s="4" t="s">
        <v>472</v>
      </c>
      <c r="H109" s="4" t="s">
        <v>41</v>
      </c>
      <c r="I109" s="4">
        <v>5</v>
      </c>
      <c r="J109" s="4">
        <v>5</v>
      </c>
      <c r="K109" s="4" t="s">
        <v>232</v>
      </c>
      <c r="L109" s="4" t="s">
        <v>43</v>
      </c>
      <c r="M109" s="4">
        <v>0</v>
      </c>
      <c r="N109" s="4"/>
      <c r="O109" s="4"/>
      <c r="P109" s="4"/>
      <c r="Q109" s="4">
        <v>1971.86</v>
      </c>
      <c r="R109" s="4"/>
      <c r="S109" s="4"/>
      <c r="T109" s="4"/>
      <c r="U109" s="4"/>
      <c r="V109" s="4">
        <v>40</v>
      </c>
      <c r="W109" s="4"/>
      <c r="X109" s="4"/>
      <c r="Y109" s="4">
        <v>1931.86</v>
      </c>
      <c r="Z109" s="4">
        <v>101500</v>
      </c>
      <c r="AA109" s="4"/>
      <c r="AB109" s="4">
        <v>42500</v>
      </c>
      <c r="AC109" s="4"/>
      <c r="AD109" s="4">
        <f t="shared" si="4"/>
        <v>103471.86</v>
      </c>
      <c r="AE109" s="4">
        <f t="shared" si="5"/>
        <v>60971.86</v>
      </c>
      <c r="AF109" s="4">
        <f t="shared" si="6"/>
        <v>12194.372</v>
      </c>
      <c r="AG109" s="4">
        <v>10208.6</v>
      </c>
      <c r="AH109" s="4">
        <f t="shared" si="7"/>
        <v>1985.772</v>
      </c>
    </row>
    <row r="110" spans="1:34">
      <c r="A110" s="4" t="s">
        <v>34</v>
      </c>
      <c r="B110" s="4" t="s">
        <v>35</v>
      </c>
      <c r="C110" s="4" t="s">
        <v>36</v>
      </c>
      <c r="D110" s="4" t="s">
        <v>473</v>
      </c>
      <c r="E110" s="4" t="s">
        <v>474</v>
      </c>
      <c r="F110" s="4" t="s">
        <v>475</v>
      </c>
      <c r="G110" s="4" t="s">
        <v>476</v>
      </c>
      <c r="H110" s="4" t="s">
        <v>41</v>
      </c>
      <c r="I110" s="4">
        <v>2</v>
      </c>
      <c r="J110" s="4">
        <v>2</v>
      </c>
      <c r="K110" s="4" t="s">
        <v>42</v>
      </c>
      <c r="L110" s="4" t="s">
        <v>43</v>
      </c>
      <c r="M110" s="4">
        <v>0</v>
      </c>
      <c r="N110" s="4"/>
      <c r="O110" s="4"/>
      <c r="P110" s="4"/>
      <c r="Q110" s="4">
        <v>15755.29</v>
      </c>
      <c r="R110" s="4">
        <v>8590</v>
      </c>
      <c r="S110" s="4"/>
      <c r="T110" s="4">
        <v>4300</v>
      </c>
      <c r="U110" s="4"/>
      <c r="V110" s="4">
        <v>120</v>
      </c>
      <c r="W110" s="4"/>
      <c r="X110" s="4"/>
      <c r="Y110" s="4">
        <v>2745.29</v>
      </c>
      <c r="Z110" s="4">
        <v>15600</v>
      </c>
      <c r="AA110" s="4"/>
      <c r="AB110" s="4">
        <v>4800</v>
      </c>
      <c r="AC110" s="4"/>
      <c r="AD110" s="4">
        <f t="shared" si="4"/>
        <v>31355.29</v>
      </c>
      <c r="AE110" s="4">
        <f t="shared" si="5"/>
        <v>26555.29</v>
      </c>
      <c r="AF110" s="4">
        <f t="shared" si="6"/>
        <v>13277.645</v>
      </c>
      <c r="AG110" s="4">
        <v>12923.58</v>
      </c>
      <c r="AH110" s="4">
        <f t="shared" si="7"/>
        <v>354.065000000001</v>
      </c>
    </row>
    <row r="111" spans="1:34">
      <c r="A111" s="4" t="s">
        <v>34</v>
      </c>
      <c r="B111" s="4" t="s">
        <v>35</v>
      </c>
      <c r="C111" s="4" t="s">
        <v>36</v>
      </c>
      <c r="D111" s="4" t="s">
        <v>477</v>
      </c>
      <c r="E111" s="4" t="s">
        <v>478</v>
      </c>
      <c r="F111" s="4" t="s">
        <v>479</v>
      </c>
      <c r="G111" s="4" t="s">
        <v>480</v>
      </c>
      <c r="H111" s="4" t="s">
        <v>41</v>
      </c>
      <c r="I111" s="4">
        <v>1</v>
      </c>
      <c r="J111" s="4">
        <v>1</v>
      </c>
      <c r="K111" s="4" t="s">
        <v>42</v>
      </c>
      <c r="L111" s="4" t="s">
        <v>43</v>
      </c>
      <c r="M111" s="4">
        <v>0</v>
      </c>
      <c r="N111" s="4"/>
      <c r="O111" s="4"/>
      <c r="P111" s="4"/>
      <c r="Q111" s="4">
        <v>7085</v>
      </c>
      <c r="R111" s="4">
        <v>4415</v>
      </c>
      <c r="S111" s="4"/>
      <c r="T111" s="4">
        <v>2670</v>
      </c>
      <c r="U111" s="4"/>
      <c r="V111" s="4"/>
      <c r="W111" s="4"/>
      <c r="X111" s="4"/>
      <c r="Y111" s="4"/>
      <c r="Z111" s="4">
        <v>19600</v>
      </c>
      <c r="AA111" s="4"/>
      <c r="AB111" s="4">
        <v>7500</v>
      </c>
      <c r="AC111" s="4"/>
      <c r="AD111" s="4">
        <f t="shared" si="4"/>
        <v>26685</v>
      </c>
      <c r="AE111" s="4">
        <f t="shared" si="5"/>
        <v>19185</v>
      </c>
      <c r="AF111" s="4">
        <f t="shared" si="6"/>
        <v>19185</v>
      </c>
      <c r="AG111" s="4">
        <v>19007</v>
      </c>
      <c r="AH111" s="4">
        <f t="shared" si="7"/>
        <v>178</v>
      </c>
    </row>
    <row r="112" spans="1:34">
      <c r="A112" s="4" t="s">
        <v>34</v>
      </c>
      <c r="B112" s="4" t="s">
        <v>35</v>
      </c>
      <c r="C112" s="4" t="s">
        <v>36</v>
      </c>
      <c r="D112" s="4" t="s">
        <v>481</v>
      </c>
      <c r="E112" s="4" t="s">
        <v>482</v>
      </c>
      <c r="F112" s="4" t="s">
        <v>483</v>
      </c>
      <c r="G112" s="4" t="s">
        <v>484</v>
      </c>
      <c r="H112" s="4" t="s">
        <v>41</v>
      </c>
      <c r="I112" s="4">
        <v>5</v>
      </c>
      <c r="J112" s="4">
        <v>5.08</v>
      </c>
      <c r="K112" s="4" t="s">
        <v>232</v>
      </c>
      <c r="L112" s="4" t="s">
        <v>43</v>
      </c>
      <c r="M112" s="4">
        <v>0</v>
      </c>
      <c r="N112" s="4"/>
      <c r="O112" s="4"/>
      <c r="P112" s="4"/>
      <c r="Q112" s="4">
        <v>2253.84</v>
      </c>
      <c r="R112" s="4"/>
      <c r="S112" s="4"/>
      <c r="T112" s="4"/>
      <c r="U112" s="4"/>
      <c r="V112" s="4"/>
      <c r="W112" s="4"/>
      <c r="X112" s="4"/>
      <c r="Y112" s="4">
        <v>2253.84</v>
      </c>
      <c r="Z112" s="4">
        <v>100000</v>
      </c>
      <c r="AA112" s="4"/>
      <c r="AB112" s="4">
        <v>38000</v>
      </c>
      <c r="AC112" s="4"/>
      <c r="AD112" s="4">
        <f t="shared" si="4"/>
        <v>102253.84</v>
      </c>
      <c r="AE112" s="4">
        <f t="shared" si="5"/>
        <v>64253.84</v>
      </c>
      <c r="AF112" s="4">
        <f t="shared" si="6"/>
        <v>12648.3937007874</v>
      </c>
      <c r="AG112" s="4">
        <v>12639.1</v>
      </c>
      <c r="AH112" s="4">
        <f t="shared" si="7"/>
        <v>9.29370078740067</v>
      </c>
    </row>
    <row r="113" spans="1:34">
      <c r="A113" s="4" t="s">
        <v>34</v>
      </c>
      <c r="B113" s="4" t="s">
        <v>35</v>
      </c>
      <c r="C113" s="4" t="s">
        <v>36</v>
      </c>
      <c r="D113" s="4" t="s">
        <v>485</v>
      </c>
      <c r="E113" s="4" t="s">
        <v>486</v>
      </c>
      <c r="F113" s="4" t="s">
        <v>487</v>
      </c>
      <c r="G113" s="4" t="s">
        <v>488</v>
      </c>
      <c r="H113" s="4" t="s">
        <v>41</v>
      </c>
      <c r="I113" s="4">
        <v>4</v>
      </c>
      <c r="J113" s="4">
        <v>4</v>
      </c>
      <c r="K113" s="4" t="s">
        <v>42</v>
      </c>
      <c r="L113" s="4" t="s">
        <v>43</v>
      </c>
      <c r="M113" s="4">
        <v>15000</v>
      </c>
      <c r="N113" s="4"/>
      <c r="O113" s="4"/>
      <c r="P113" s="4"/>
      <c r="Q113" s="4">
        <v>21477.49</v>
      </c>
      <c r="R113" s="4">
        <v>17180</v>
      </c>
      <c r="S113" s="4"/>
      <c r="T113" s="4"/>
      <c r="U113" s="4"/>
      <c r="V113" s="4"/>
      <c r="W113" s="4"/>
      <c r="X113" s="4"/>
      <c r="Y113" s="4">
        <v>4297.49</v>
      </c>
      <c r="Z113" s="4">
        <v>21000</v>
      </c>
      <c r="AA113" s="4"/>
      <c r="AB113" s="4">
        <v>7000</v>
      </c>
      <c r="AC113" s="4"/>
      <c r="AD113" s="4">
        <f t="shared" si="4"/>
        <v>57477.49</v>
      </c>
      <c r="AE113" s="4">
        <f t="shared" si="5"/>
        <v>50477.49</v>
      </c>
      <c r="AF113" s="4">
        <f t="shared" si="6"/>
        <v>12619.3725</v>
      </c>
      <c r="AG113" s="4">
        <v>12408.58</v>
      </c>
      <c r="AH113" s="4">
        <f t="shared" si="7"/>
        <v>210.792500000001</v>
      </c>
    </row>
    <row r="114" spans="1:34">
      <c r="A114" s="4" t="s">
        <v>34</v>
      </c>
      <c r="B114" s="4" t="s">
        <v>35</v>
      </c>
      <c r="C114" s="4" t="s">
        <v>36</v>
      </c>
      <c r="D114" s="4" t="s">
        <v>489</v>
      </c>
      <c r="E114" s="4" t="s">
        <v>490</v>
      </c>
      <c r="F114" s="4" t="s">
        <v>491</v>
      </c>
      <c r="G114" s="4" t="s">
        <v>492</v>
      </c>
      <c r="H114" s="4" t="s">
        <v>41</v>
      </c>
      <c r="I114" s="4">
        <v>2</v>
      </c>
      <c r="J114" s="4">
        <v>2</v>
      </c>
      <c r="K114" s="4" t="s">
        <v>42</v>
      </c>
      <c r="L114" s="4" t="s">
        <v>43</v>
      </c>
      <c r="M114" s="4">
        <v>0</v>
      </c>
      <c r="N114" s="4"/>
      <c r="O114" s="4"/>
      <c r="P114" s="4"/>
      <c r="Q114" s="4">
        <v>24204.71</v>
      </c>
      <c r="R114" s="4">
        <v>8590</v>
      </c>
      <c r="S114" s="4"/>
      <c r="T114" s="4">
        <v>5580</v>
      </c>
      <c r="U114" s="4"/>
      <c r="V114" s="4">
        <v>60</v>
      </c>
      <c r="W114" s="4"/>
      <c r="X114" s="4"/>
      <c r="Y114" s="4">
        <v>9974.71</v>
      </c>
      <c r="Z114" s="4"/>
      <c r="AA114" s="4"/>
      <c r="AB114" s="4"/>
      <c r="AC114" s="4"/>
      <c r="AD114" s="4">
        <f t="shared" si="4"/>
        <v>24204.71</v>
      </c>
      <c r="AE114" s="4">
        <f t="shared" si="5"/>
        <v>24204.71</v>
      </c>
      <c r="AF114" s="4">
        <f t="shared" si="6"/>
        <v>12102.355</v>
      </c>
      <c r="AG114" s="4">
        <v>11565.59</v>
      </c>
      <c r="AH114" s="4">
        <f t="shared" si="7"/>
        <v>536.764999999999</v>
      </c>
    </row>
    <row r="115" spans="1:34">
      <c r="A115" s="4" t="s">
        <v>34</v>
      </c>
      <c r="B115" s="4" t="s">
        <v>35</v>
      </c>
      <c r="C115" s="4" t="s">
        <v>36</v>
      </c>
      <c r="D115" s="4" t="s">
        <v>493</v>
      </c>
      <c r="E115" s="4" t="s">
        <v>494</v>
      </c>
      <c r="F115" s="4" t="s">
        <v>495</v>
      </c>
      <c r="G115" s="4" t="s">
        <v>496</v>
      </c>
      <c r="H115" s="4" t="s">
        <v>41</v>
      </c>
      <c r="I115" s="4">
        <v>4</v>
      </c>
      <c r="J115" s="4">
        <v>4</v>
      </c>
      <c r="K115" s="4" t="s">
        <v>42</v>
      </c>
      <c r="L115" s="4" t="s">
        <v>43</v>
      </c>
      <c r="M115" s="4">
        <v>5000</v>
      </c>
      <c r="N115" s="4"/>
      <c r="O115" s="4"/>
      <c r="P115" s="4"/>
      <c r="Q115" s="4">
        <v>3187.57</v>
      </c>
      <c r="R115" s="4"/>
      <c r="S115" s="4"/>
      <c r="T115" s="4"/>
      <c r="U115" s="4"/>
      <c r="V115" s="4"/>
      <c r="W115" s="4"/>
      <c r="X115" s="4"/>
      <c r="Y115" s="4">
        <v>3187.57</v>
      </c>
      <c r="Z115" s="4">
        <v>73200</v>
      </c>
      <c r="AA115" s="4"/>
      <c r="AB115" s="4">
        <v>32400</v>
      </c>
      <c r="AC115" s="4"/>
      <c r="AD115" s="4">
        <f t="shared" si="4"/>
        <v>81387.57</v>
      </c>
      <c r="AE115" s="4">
        <f t="shared" si="5"/>
        <v>48987.57</v>
      </c>
      <c r="AF115" s="4">
        <f t="shared" si="6"/>
        <v>12246.8925</v>
      </c>
      <c r="AG115" s="4">
        <v>10785.87</v>
      </c>
      <c r="AH115" s="4">
        <f t="shared" si="7"/>
        <v>1461.0225</v>
      </c>
    </row>
    <row r="116" spans="1:34">
      <c r="A116" s="4" t="s">
        <v>34</v>
      </c>
      <c r="B116" s="4" t="s">
        <v>35</v>
      </c>
      <c r="C116" s="4" t="s">
        <v>36</v>
      </c>
      <c r="D116" s="4" t="s">
        <v>497</v>
      </c>
      <c r="E116" s="4" t="s">
        <v>498</v>
      </c>
      <c r="F116" s="4" t="s">
        <v>499</v>
      </c>
      <c r="G116" s="4" t="s">
        <v>500</v>
      </c>
      <c r="H116" s="4" t="s">
        <v>41</v>
      </c>
      <c r="I116" s="4">
        <v>3</v>
      </c>
      <c r="J116" s="4">
        <v>3</v>
      </c>
      <c r="K116" s="4" t="s">
        <v>42</v>
      </c>
      <c r="L116" s="4" t="s">
        <v>43</v>
      </c>
      <c r="M116" s="4">
        <v>0</v>
      </c>
      <c r="N116" s="4"/>
      <c r="O116" s="4"/>
      <c r="P116" s="4"/>
      <c r="Q116" s="4">
        <v>2873.19</v>
      </c>
      <c r="R116" s="4"/>
      <c r="S116" s="4"/>
      <c r="T116" s="4"/>
      <c r="U116" s="4"/>
      <c r="V116" s="4">
        <v>72</v>
      </c>
      <c r="W116" s="4"/>
      <c r="X116" s="4"/>
      <c r="Y116" s="4">
        <v>2801.19</v>
      </c>
      <c r="Z116" s="4">
        <v>64000</v>
      </c>
      <c r="AA116" s="4"/>
      <c r="AB116" s="4">
        <v>28000</v>
      </c>
      <c r="AC116" s="4"/>
      <c r="AD116" s="4">
        <f t="shared" si="4"/>
        <v>66873.19</v>
      </c>
      <c r="AE116" s="4">
        <f t="shared" si="5"/>
        <v>38873.19</v>
      </c>
      <c r="AF116" s="4">
        <f t="shared" si="6"/>
        <v>12957.73</v>
      </c>
      <c r="AG116" s="4">
        <v>11161.96</v>
      </c>
      <c r="AH116" s="4">
        <f t="shared" si="7"/>
        <v>1795.77</v>
      </c>
    </row>
    <row r="117" spans="1:34">
      <c r="A117" s="4" t="s">
        <v>34</v>
      </c>
      <c r="B117" s="4" t="s">
        <v>35</v>
      </c>
      <c r="C117" s="4" t="s">
        <v>36</v>
      </c>
      <c r="D117" s="4" t="s">
        <v>501</v>
      </c>
      <c r="E117" s="4" t="s">
        <v>502</v>
      </c>
      <c r="F117" s="4" t="s">
        <v>503</v>
      </c>
      <c r="G117" s="4" t="s">
        <v>504</v>
      </c>
      <c r="H117" s="4" t="s">
        <v>41</v>
      </c>
      <c r="I117" s="4">
        <v>4</v>
      </c>
      <c r="J117" s="4">
        <v>4</v>
      </c>
      <c r="K117" s="4" t="s">
        <v>42</v>
      </c>
      <c r="L117" s="4" t="s">
        <v>43</v>
      </c>
      <c r="M117" s="4">
        <v>15000</v>
      </c>
      <c r="N117" s="4"/>
      <c r="O117" s="4"/>
      <c r="P117" s="4"/>
      <c r="Q117" s="4">
        <v>6070.12</v>
      </c>
      <c r="R117" s="4"/>
      <c r="S117" s="4"/>
      <c r="T117" s="4">
        <v>2070</v>
      </c>
      <c r="U117" s="4"/>
      <c r="V117" s="4">
        <v>72</v>
      </c>
      <c r="W117" s="4"/>
      <c r="X117" s="4"/>
      <c r="Y117" s="4">
        <v>3928.12</v>
      </c>
      <c r="Z117" s="4">
        <v>48000</v>
      </c>
      <c r="AA117" s="4"/>
      <c r="AB117" s="4">
        <v>20000</v>
      </c>
      <c r="AC117" s="4"/>
      <c r="AD117" s="4">
        <f t="shared" si="4"/>
        <v>69070.12</v>
      </c>
      <c r="AE117" s="4">
        <f t="shared" si="5"/>
        <v>49070.12</v>
      </c>
      <c r="AF117" s="4">
        <f t="shared" si="6"/>
        <v>12267.53</v>
      </c>
      <c r="AG117" s="4">
        <v>11539.37</v>
      </c>
      <c r="AH117" s="4">
        <f t="shared" si="7"/>
        <v>728.159999999998</v>
      </c>
    </row>
    <row r="118" spans="1:34">
      <c r="A118" s="4" t="s">
        <v>34</v>
      </c>
      <c r="B118" s="4" t="s">
        <v>35</v>
      </c>
      <c r="C118" s="4" t="s">
        <v>36</v>
      </c>
      <c r="D118" s="4" t="s">
        <v>505</v>
      </c>
      <c r="E118" s="4" t="s">
        <v>506</v>
      </c>
      <c r="F118" s="4" t="s">
        <v>507</v>
      </c>
      <c r="G118" s="4" t="s">
        <v>508</v>
      </c>
      <c r="H118" s="4" t="s">
        <v>41</v>
      </c>
      <c r="I118" s="4">
        <v>3</v>
      </c>
      <c r="J118" s="4">
        <v>3</v>
      </c>
      <c r="K118" s="4" t="s">
        <v>42</v>
      </c>
      <c r="L118" s="4" t="s">
        <v>43</v>
      </c>
      <c r="M118" s="4">
        <v>0</v>
      </c>
      <c r="N118" s="4"/>
      <c r="O118" s="4"/>
      <c r="P118" s="4"/>
      <c r="Q118" s="4">
        <v>1032.5</v>
      </c>
      <c r="R118" s="4"/>
      <c r="S118" s="4"/>
      <c r="T118" s="4"/>
      <c r="U118" s="4"/>
      <c r="V118" s="4"/>
      <c r="W118" s="4"/>
      <c r="X118" s="4"/>
      <c r="Y118" s="4">
        <v>1032.5</v>
      </c>
      <c r="Z118" s="4">
        <v>57200</v>
      </c>
      <c r="AA118" s="4"/>
      <c r="AB118" s="4">
        <v>22000</v>
      </c>
      <c r="AC118" s="4"/>
      <c r="AD118" s="4">
        <f t="shared" si="4"/>
        <v>58232.5</v>
      </c>
      <c r="AE118" s="4">
        <f t="shared" si="5"/>
        <v>36232.5</v>
      </c>
      <c r="AF118" s="4">
        <f t="shared" si="6"/>
        <v>12077.5</v>
      </c>
      <c r="AG118" s="4">
        <v>11045.4</v>
      </c>
      <c r="AH118" s="4">
        <f t="shared" si="7"/>
        <v>1032.1</v>
      </c>
    </row>
    <row r="119" spans="1:34">
      <c r="A119" s="4" t="s">
        <v>34</v>
      </c>
      <c r="B119" s="4" t="s">
        <v>35</v>
      </c>
      <c r="C119" s="4" t="s">
        <v>36</v>
      </c>
      <c r="D119" s="4" t="s">
        <v>509</v>
      </c>
      <c r="E119" s="4" t="s">
        <v>510</v>
      </c>
      <c r="F119" s="4" t="s">
        <v>511</v>
      </c>
      <c r="G119" s="4" t="s">
        <v>512</v>
      </c>
      <c r="H119" s="4" t="s">
        <v>41</v>
      </c>
      <c r="I119" s="4">
        <v>2</v>
      </c>
      <c r="J119" s="4">
        <v>2</v>
      </c>
      <c r="K119" s="4" t="s">
        <v>42</v>
      </c>
      <c r="L119" s="4" t="s">
        <v>43</v>
      </c>
      <c r="M119" s="4">
        <v>0</v>
      </c>
      <c r="N119" s="4"/>
      <c r="O119" s="4"/>
      <c r="P119" s="4">
        <v>1600</v>
      </c>
      <c r="Q119" s="4">
        <v>17894.74</v>
      </c>
      <c r="R119" s="4">
        <v>10070</v>
      </c>
      <c r="S119" s="4"/>
      <c r="T119" s="4"/>
      <c r="U119" s="4">
        <v>50</v>
      </c>
      <c r="V119" s="4"/>
      <c r="W119" s="4"/>
      <c r="X119" s="4"/>
      <c r="Y119" s="4">
        <v>7774.74</v>
      </c>
      <c r="Z119" s="4">
        <v>26000</v>
      </c>
      <c r="AA119" s="4"/>
      <c r="AB119" s="4">
        <v>12000</v>
      </c>
      <c r="AC119" s="4"/>
      <c r="AD119" s="4">
        <f t="shared" si="4"/>
        <v>45494.74</v>
      </c>
      <c r="AE119" s="4">
        <f t="shared" si="5"/>
        <v>33494.74</v>
      </c>
      <c r="AF119" s="4">
        <f t="shared" si="6"/>
        <v>16747.37</v>
      </c>
      <c r="AG119" s="4">
        <v>15670.65</v>
      </c>
      <c r="AH119" s="4">
        <f t="shared" si="7"/>
        <v>1076.72</v>
      </c>
    </row>
    <row r="120" spans="1:34">
      <c r="A120" s="4" t="s">
        <v>34</v>
      </c>
      <c r="B120" s="4" t="s">
        <v>35</v>
      </c>
      <c r="C120" s="4" t="s">
        <v>36</v>
      </c>
      <c r="D120" s="4" t="s">
        <v>513</v>
      </c>
      <c r="E120" s="4" t="s">
        <v>514</v>
      </c>
      <c r="F120" s="4" t="s">
        <v>515</v>
      </c>
      <c r="G120" s="4" t="s">
        <v>516</v>
      </c>
      <c r="H120" s="4" t="s">
        <v>41</v>
      </c>
      <c r="I120" s="4">
        <v>2</v>
      </c>
      <c r="J120" s="4">
        <v>2</v>
      </c>
      <c r="K120" s="4" t="s">
        <v>42</v>
      </c>
      <c r="L120" s="4" t="s">
        <v>43</v>
      </c>
      <c r="M120" s="4">
        <v>0</v>
      </c>
      <c r="N120" s="4"/>
      <c r="O120" s="4"/>
      <c r="P120" s="4"/>
      <c r="Q120" s="4">
        <v>991.41</v>
      </c>
      <c r="R120" s="4"/>
      <c r="S120" s="4"/>
      <c r="T120" s="4"/>
      <c r="U120" s="4"/>
      <c r="V120" s="4"/>
      <c r="W120" s="4"/>
      <c r="X120" s="4"/>
      <c r="Y120" s="4">
        <v>991.41</v>
      </c>
      <c r="Z120" s="4">
        <v>52000</v>
      </c>
      <c r="AA120" s="4"/>
      <c r="AB120" s="4">
        <v>27000</v>
      </c>
      <c r="AC120" s="4"/>
      <c r="AD120" s="4">
        <f t="shared" si="4"/>
        <v>52991.41</v>
      </c>
      <c r="AE120" s="4">
        <f t="shared" si="5"/>
        <v>25991.41</v>
      </c>
      <c r="AF120" s="4">
        <f t="shared" si="6"/>
        <v>12995.705</v>
      </c>
      <c r="AG120" s="4">
        <v>10008.96</v>
      </c>
      <c r="AH120" s="4">
        <f t="shared" si="7"/>
        <v>2986.745</v>
      </c>
    </row>
    <row r="121" spans="1:34">
      <c r="A121" s="4" t="s">
        <v>34</v>
      </c>
      <c r="B121" s="4" t="s">
        <v>35</v>
      </c>
      <c r="C121" s="4" t="s">
        <v>36</v>
      </c>
      <c r="D121" s="4" t="s">
        <v>517</v>
      </c>
      <c r="E121" s="4" t="s">
        <v>518</v>
      </c>
      <c r="F121" s="4" t="s">
        <v>519</v>
      </c>
      <c r="G121" s="4" t="s">
        <v>520</v>
      </c>
      <c r="H121" s="4" t="s">
        <v>41</v>
      </c>
      <c r="I121" s="4">
        <v>4</v>
      </c>
      <c r="J121" s="4">
        <v>4</v>
      </c>
      <c r="K121" s="4" t="s">
        <v>42</v>
      </c>
      <c r="L121" s="4" t="s">
        <v>43</v>
      </c>
      <c r="M121" s="4">
        <v>0</v>
      </c>
      <c r="N121" s="4"/>
      <c r="O121" s="4"/>
      <c r="P121" s="4"/>
      <c r="Q121" s="4">
        <v>3602.39</v>
      </c>
      <c r="R121" s="4">
        <v>2145</v>
      </c>
      <c r="S121" s="4"/>
      <c r="T121" s="4"/>
      <c r="U121" s="4"/>
      <c r="V121" s="4"/>
      <c r="W121" s="4"/>
      <c r="X121" s="4"/>
      <c r="Y121" s="4">
        <v>1457.39</v>
      </c>
      <c r="Z121" s="4">
        <v>65500</v>
      </c>
      <c r="AA121" s="4"/>
      <c r="AB121" s="4">
        <v>20000</v>
      </c>
      <c r="AC121" s="4"/>
      <c r="AD121" s="4">
        <f t="shared" si="4"/>
        <v>69102.39</v>
      </c>
      <c r="AE121" s="4">
        <f t="shared" si="5"/>
        <v>49102.39</v>
      </c>
      <c r="AF121" s="4">
        <f t="shared" si="6"/>
        <v>12275.5975</v>
      </c>
      <c r="AG121" s="4">
        <v>10163.86</v>
      </c>
      <c r="AH121" s="4">
        <f t="shared" si="7"/>
        <v>2111.7375</v>
      </c>
    </row>
    <row r="122" spans="1:34">
      <c r="A122" s="4" t="s">
        <v>34</v>
      </c>
      <c r="B122" s="4" t="s">
        <v>35</v>
      </c>
      <c r="C122" s="4" t="s">
        <v>36</v>
      </c>
      <c r="D122" s="4" t="s">
        <v>521</v>
      </c>
      <c r="E122" s="4" t="s">
        <v>522</v>
      </c>
      <c r="F122" s="4" t="s">
        <v>523</v>
      </c>
      <c r="G122" s="4" t="s">
        <v>524</v>
      </c>
      <c r="H122" s="4" t="s">
        <v>41</v>
      </c>
      <c r="I122" s="4">
        <v>4</v>
      </c>
      <c r="J122" s="4">
        <v>4.08</v>
      </c>
      <c r="K122" s="4" t="s">
        <v>232</v>
      </c>
      <c r="L122" s="4" t="s">
        <v>43</v>
      </c>
      <c r="M122" s="4">
        <v>23000</v>
      </c>
      <c r="N122" s="4"/>
      <c r="O122" s="4"/>
      <c r="P122" s="4"/>
      <c r="Q122" s="4">
        <v>9251.56</v>
      </c>
      <c r="R122" s="4">
        <v>4295</v>
      </c>
      <c r="S122" s="4"/>
      <c r="T122" s="4">
        <v>2840</v>
      </c>
      <c r="U122" s="4"/>
      <c r="V122" s="4">
        <v>40</v>
      </c>
      <c r="W122" s="4"/>
      <c r="X122" s="4"/>
      <c r="Y122" s="4">
        <v>2076.56</v>
      </c>
      <c r="Z122" s="4">
        <v>52500</v>
      </c>
      <c r="AA122" s="4"/>
      <c r="AB122" s="4">
        <v>17500</v>
      </c>
      <c r="AC122" s="4"/>
      <c r="AD122" s="4">
        <f t="shared" si="4"/>
        <v>84751.56</v>
      </c>
      <c r="AE122" s="4">
        <f t="shared" si="5"/>
        <v>67251.56</v>
      </c>
      <c r="AF122" s="4">
        <f t="shared" si="6"/>
        <v>16483.2254901961</v>
      </c>
      <c r="AG122" s="4">
        <v>16208.45</v>
      </c>
      <c r="AH122" s="4">
        <f t="shared" si="7"/>
        <v>274.775490196076</v>
      </c>
    </row>
    <row r="123" spans="1:34">
      <c r="A123" s="4" t="s">
        <v>34</v>
      </c>
      <c r="B123" s="4" t="s">
        <v>35</v>
      </c>
      <c r="C123" s="4" t="s">
        <v>36</v>
      </c>
      <c r="D123" s="4" t="s">
        <v>525</v>
      </c>
      <c r="E123" s="4" t="s">
        <v>526</v>
      </c>
      <c r="F123" s="4" t="s">
        <v>527</v>
      </c>
      <c r="G123" s="4" t="s">
        <v>528</v>
      </c>
      <c r="H123" s="4" t="s">
        <v>41</v>
      </c>
      <c r="I123" s="4">
        <v>1</v>
      </c>
      <c r="J123" s="4">
        <v>1</v>
      </c>
      <c r="K123" s="4" t="s">
        <v>42</v>
      </c>
      <c r="L123" s="4" t="s">
        <v>43</v>
      </c>
      <c r="M123" s="4">
        <v>0</v>
      </c>
      <c r="N123" s="4"/>
      <c r="O123" s="4"/>
      <c r="P123" s="4"/>
      <c r="Q123" s="4">
        <v>8021</v>
      </c>
      <c r="R123" s="4">
        <v>4535</v>
      </c>
      <c r="S123" s="4"/>
      <c r="T123" s="4">
        <v>3390</v>
      </c>
      <c r="U123" s="4"/>
      <c r="V123" s="4">
        <v>96</v>
      </c>
      <c r="W123" s="4"/>
      <c r="X123" s="4"/>
      <c r="Y123" s="4"/>
      <c r="Z123" s="4">
        <v>9800</v>
      </c>
      <c r="AA123" s="4"/>
      <c r="AB123" s="4">
        <v>2800</v>
      </c>
      <c r="AC123" s="4"/>
      <c r="AD123" s="4">
        <f t="shared" si="4"/>
        <v>17821</v>
      </c>
      <c r="AE123" s="4">
        <f t="shared" si="5"/>
        <v>15021</v>
      </c>
      <c r="AF123" s="4">
        <f t="shared" si="6"/>
        <v>15021</v>
      </c>
      <c r="AG123" s="4">
        <v>11747</v>
      </c>
      <c r="AH123" s="4">
        <f t="shared" si="7"/>
        <v>3274</v>
      </c>
    </row>
    <row r="124" spans="1:34">
      <c r="A124" s="4" t="s">
        <v>34</v>
      </c>
      <c r="B124" s="4" t="s">
        <v>35</v>
      </c>
      <c r="C124" s="4" t="s">
        <v>36</v>
      </c>
      <c r="D124" s="4" t="s">
        <v>529</v>
      </c>
      <c r="E124" s="4" t="s">
        <v>530</v>
      </c>
      <c r="F124" s="4" t="s">
        <v>531</v>
      </c>
      <c r="G124" s="4" t="s">
        <v>532</v>
      </c>
      <c r="H124" s="4" t="s">
        <v>41</v>
      </c>
      <c r="I124" s="4">
        <v>4</v>
      </c>
      <c r="J124" s="4">
        <v>4</v>
      </c>
      <c r="K124" s="4" t="s">
        <v>232</v>
      </c>
      <c r="L124" s="4" t="s">
        <v>43</v>
      </c>
      <c r="M124" s="4">
        <v>13760</v>
      </c>
      <c r="N124" s="4">
        <v>8760</v>
      </c>
      <c r="O124" s="4">
        <v>5000</v>
      </c>
      <c r="P124" s="4"/>
      <c r="Q124" s="4">
        <v>2359.42</v>
      </c>
      <c r="R124" s="4"/>
      <c r="S124" s="4"/>
      <c r="T124" s="4"/>
      <c r="U124" s="4"/>
      <c r="V124" s="4"/>
      <c r="W124" s="4"/>
      <c r="X124" s="4"/>
      <c r="Y124" s="4">
        <v>2359.42</v>
      </c>
      <c r="Z124" s="4">
        <v>51000</v>
      </c>
      <c r="AA124" s="4"/>
      <c r="AB124" s="4">
        <v>17000</v>
      </c>
      <c r="AC124" s="4"/>
      <c r="AD124" s="4">
        <f t="shared" si="4"/>
        <v>67119.42</v>
      </c>
      <c r="AE124" s="4">
        <f t="shared" si="5"/>
        <v>50119.42</v>
      </c>
      <c r="AF124" s="4">
        <f t="shared" si="6"/>
        <v>12529.855</v>
      </c>
      <c r="AG124" s="4">
        <v>10961.48</v>
      </c>
      <c r="AH124" s="4">
        <f t="shared" si="7"/>
        <v>1568.375</v>
      </c>
    </row>
    <row r="125" spans="1:34">
      <c r="A125" s="4" t="s">
        <v>34</v>
      </c>
      <c r="B125" s="4" t="s">
        <v>35</v>
      </c>
      <c r="C125" s="4" t="s">
        <v>36</v>
      </c>
      <c r="D125" s="4" t="s">
        <v>533</v>
      </c>
      <c r="E125" s="4" t="s">
        <v>534</v>
      </c>
      <c r="F125" s="4" t="s">
        <v>535</v>
      </c>
      <c r="G125" s="4" t="s">
        <v>536</v>
      </c>
      <c r="H125" s="4" t="s">
        <v>41</v>
      </c>
      <c r="I125" s="4">
        <v>2</v>
      </c>
      <c r="J125" s="4">
        <v>2</v>
      </c>
      <c r="K125" s="4" t="s">
        <v>42</v>
      </c>
      <c r="L125" s="4" t="s">
        <v>43</v>
      </c>
      <c r="M125" s="4">
        <v>0</v>
      </c>
      <c r="N125" s="4"/>
      <c r="O125" s="4"/>
      <c r="P125" s="4"/>
      <c r="Q125" s="4">
        <v>16710.75</v>
      </c>
      <c r="R125" s="4">
        <v>8590</v>
      </c>
      <c r="S125" s="4"/>
      <c r="T125" s="4">
        <v>4740</v>
      </c>
      <c r="U125" s="4"/>
      <c r="V125" s="4"/>
      <c r="W125" s="4"/>
      <c r="X125" s="4"/>
      <c r="Y125" s="4">
        <v>3380.75</v>
      </c>
      <c r="Z125" s="4">
        <v>16800</v>
      </c>
      <c r="AA125" s="4"/>
      <c r="AB125" s="4">
        <v>8400</v>
      </c>
      <c r="AC125" s="4"/>
      <c r="AD125" s="4">
        <f t="shared" si="4"/>
        <v>33510.75</v>
      </c>
      <c r="AE125" s="4">
        <f t="shared" si="5"/>
        <v>25110.75</v>
      </c>
      <c r="AF125" s="4">
        <f t="shared" si="6"/>
        <v>12555.375</v>
      </c>
      <c r="AG125" s="4">
        <v>12347.57</v>
      </c>
      <c r="AH125" s="4">
        <f t="shared" si="7"/>
        <v>207.805</v>
      </c>
    </row>
    <row r="126" spans="1:34">
      <c r="A126" s="4" t="s">
        <v>34</v>
      </c>
      <c r="B126" s="4" t="s">
        <v>35</v>
      </c>
      <c r="C126" s="4" t="s">
        <v>36</v>
      </c>
      <c r="D126" s="4" t="s">
        <v>537</v>
      </c>
      <c r="E126" s="4" t="s">
        <v>538</v>
      </c>
      <c r="F126" s="4" t="s">
        <v>539</v>
      </c>
      <c r="G126" s="4" t="s">
        <v>540</v>
      </c>
      <c r="H126" s="4" t="s">
        <v>41</v>
      </c>
      <c r="I126" s="4">
        <v>4</v>
      </c>
      <c r="J126" s="4">
        <v>4</v>
      </c>
      <c r="K126" s="4" t="s">
        <v>232</v>
      </c>
      <c r="L126" s="4" t="s">
        <v>43</v>
      </c>
      <c r="M126" s="4">
        <v>5000</v>
      </c>
      <c r="N126" s="4"/>
      <c r="O126" s="4">
        <v>5000</v>
      </c>
      <c r="P126" s="4"/>
      <c r="Q126" s="4">
        <v>6457.67</v>
      </c>
      <c r="R126" s="4"/>
      <c r="S126" s="4"/>
      <c r="T126" s="4">
        <v>1950</v>
      </c>
      <c r="U126" s="4"/>
      <c r="V126" s="4"/>
      <c r="W126" s="4"/>
      <c r="X126" s="4"/>
      <c r="Y126" s="4">
        <v>4507.67</v>
      </c>
      <c r="Z126" s="4">
        <v>57000</v>
      </c>
      <c r="AA126" s="4"/>
      <c r="AB126" s="4">
        <v>20200</v>
      </c>
      <c r="AC126" s="4"/>
      <c r="AD126" s="4">
        <f t="shared" si="4"/>
        <v>68457.67</v>
      </c>
      <c r="AE126" s="4">
        <f t="shared" si="5"/>
        <v>48257.67</v>
      </c>
      <c r="AF126" s="4">
        <f t="shared" si="6"/>
        <v>12064.4175</v>
      </c>
      <c r="AG126" s="4">
        <v>11978.05</v>
      </c>
      <c r="AH126" s="4">
        <f t="shared" si="7"/>
        <v>86.3675000000003</v>
      </c>
    </row>
    <row r="127" spans="1:34">
      <c r="A127" s="4" t="s">
        <v>34</v>
      </c>
      <c r="B127" s="4" t="s">
        <v>35</v>
      </c>
      <c r="C127" s="4" t="s">
        <v>36</v>
      </c>
      <c r="D127" s="4" t="s">
        <v>541</v>
      </c>
      <c r="E127" s="4" t="s">
        <v>542</v>
      </c>
      <c r="F127" s="4" t="s">
        <v>543</v>
      </c>
      <c r="G127" s="4" t="s">
        <v>544</v>
      </c>
      <c r="H127" s="4" t="s">
        <v>41</v>
      </c>
      <c r="I127" s="4">
        <v>5</v>
      </c>
      <c r="J127" s="4">
        <v>5</v>
      </c>
      <c r="K127" s="4" t="s">
        <v>42</v>
      </c>
      <c r="L127" s="4" t="s">
        <v>43</v>
      </c>
      <c r="M127" s="4">
        <v>0</v>
      </c>
      <c r="N127" s="4"/>
      <c r="O127" s="4"/>
      <c r="P127" s="4"/>
      <c r="Q127" s="4">
        <v>5214.71</v>
      </c>
      <c r="R127" s="4"/>
      <c r="S127" s="4"/>
      <c r="T127" s="4">
        <v>2070</v>
      </c>
      <c r="U127" s="4"/>
      <c r="V127" s="4"/>
      <c r="W127" s="4"/>
      <c r="X127" s="4"/>
      <c r="Y127" s="4">
        <v>3144.71</v>
      </c>
      <c r="Z127" s="4">
        <v>75000</v>
      </c>
      <c r="AA127" s="4"/>
      <c r="AB127" s="4">
        <v>20000</v>
      </c>
      <c r="AC127" s="4"/>
      <c r="AD127" s="4">
        <f t="shared" si="4"/>
        <v>80214.71</v>
      </c>
      <c r="AE127" s="4">
        <f t="shared" si="5"/>
        <v>60214.71</v>
      </c>
      <c r="AF127" s="4">
        <f t="shared" si="6"/>
        <v>12042.942</v>
      </c>
      <c r="AG127" s="4">
        <v>10246.79</v>
      </c>
      <c r="AH127" s="4">
        <f t="shared" si="7"/>
        <v>1796.152</v>
      </c>
    </row>
    <row r="128" spans="1:34">
      <c r="A128" s="4" t="s">
        <v>34</v>
      </c>
      <c r="B128" s="4" t="s">
        <v>35</v>
      </c>
      <c r="C128" s="4" t="s">
        <v>36</v>
      </c>
      <c r="D128" s="4" t="s">
        <v>545</v>
      </c>
      <c r="E128" s="4" t="s">
        <v>546</v>
      </c>
      <c r="F128" s="4" t="s">
        <v>547</v>
      </c>
      <c r="G128" s="4" t="s">
        <v>548</v>
      </c>
      <c r="H128" s="4" t="s">
        <v>41</v>
      </c>
      <c r="I128" s="4">
        <v>4</v>
      </c>
      <c r="J128" s="4">
        <v>4</v>
      </c>
      <c r="K128" s="4" t="s">
        <v>232</v>
      </c>
      <c r="L128" s="4" t="s">
        <v>43</v>
      </c>
      <c r="M128" s="4">
        <v>0</v>
      </c>
      <c r="N128" s="4"/>
      <c r="O128" s="4"/>
      <c r="P128" s="4"/>
      <c r="Q128" s="4">
        <v>796.45</v>
      </c>
      <c r="R128" s="4"/>
      <c r="S128" s="4"/>
      <c r="T128" s="4"/>
      <c r="U128" s="4"/>
      <c r="V128" s="4"/>
      <c r="W128" s="4"/>
      <c r="X128" s="4"/>
      <c r="Y128" s="4">
        <v>796.45</v>
      </c>
      <c r="Z128" s="4">
        <v>80500</v>
      </c>
      <c r="AA128" s="4"/>
      <c r="AB128" s="4">
        <v>30500</v>
      </c>
      <c r="AC128" s="4"/>
      <c r="AD128" s="4">
        <f t="shared" si="4"/>
        <v>81296.45</v>
      </c>
      <c r="AE128" s="4">
        <f t="shared" si="5"/>
        <v>50796.45</v>
      </c>
      <c r="AF128" s="4">
        <f t="shared" si="6"/>
        <v>12699.1125</v>
      </c>
      <c r="AG128" s="4">
        <v>10309.05</v>
      </c>
      <c r="AH128" s="4">
        <f t="shared" si="7"/>
        <v>2390.0625</v>
      </c>
    </row>
    <row r="129" spans="1:34">
      <c r="A129" s="4" t="s">
        <v>34</v>
      </c>
      <c r="B129" s="4" t="s">
        <v>35</v>
      </c>
      <c r="C129" s="4" t="s">
        <v>36</v>
      </c>
      <c r="D129" s="4" t="s">
        <v>549</v>
      </c>
      <c r="E129" s="4" t="s">
        <v>550</v>
      </c>
      <c r="F129" s="4" t="s">
        <v>551</v>
      </c>
      <c r="G129" s="4" t="s">
        <v>552</v>
      </c>
      <c r="H129" s="4" t="s">
        <v>41</v>
      </c>
      <c r="I129" s="4">
        <v>2</v>
      </c>
      <c r="J129" s="4">
        <v>2</v>
      </c>
      <c r="K129" s="4" t="s">
        <v>42</v>
      </c>
      <c r="L129" s="4" t="s">
        <v>43</v>
      </c>
      <c r="M129" s="4">
        <v>0</v>
      </c>
      <c r="N129" s="4"/>
      <c r="O129" s="4"/>
      <c r="P129" s="4">
        <v>4200</v>
      </c>
      <c r="Q129" s="4">
        <v>23224.57</v>
      </c>
      <c r="R129" s="4">
        <v>8590</v>
      </c>
      <c r="S129" s="4"/>
      <c r="T129" s="4">
        <v>3900</v>
      </c>
      <c r="U129" s="4"/>
      <c r="V129" s="4">
        <v>192</v>
      </c>
      <c r="W129" s="4"/>
      <c r="X129" s="4"/>
      <c r="Y129" s="4">
        <v>10542.57</v>
      </c>
      <c r="Z129" s="4"/>
      <c r="AA129" s="4"/>
      <c r="AB129" s="4"/>
      <c r="AC129" s="4"/>
      <c r="AD129" s="4">
        <f t="shared" si="4"/>
        <v>27424.57</v>
      </c>
      <c r="AE129" s="4">
        <f t="shared" si="5"/>
        <v>27424.57</v>
      </c>
      <c r="AF129" s="4">
        <f t="shared" si="6"/>
        <v>13712.285</v>
      </c>
      <c r="AG129" s="4">
        <v>11528.43</v>
      </c>
      <c r="AH129" s="4">
        <f t="shared" si="7"/>
        <v>2183.855</v>
      </c>
    </row>
    <row r="130" spans="1:34">
      <c r="A130" s="4" t="s">
        <v>34</v>
      </c>
      <c r="B130" s="4" t="s">
        <v>35</v>
      </c>
      <c r="C130" s="4" t="s">
        <v>36</v>
      </c>
      <c r="D130" s="4" t="s">
        <v>553</v>
      </c>
      <c r="E130" s="4" t="s">
        <v>554</v>
      </c>
      <c r="F130" s="4" t="s">
        <v>555</v>
      </c>
      <c r="G130" s="4" t="s">
        <v>556</v>
      </c>
      <c r="H130" s="4" t="s">
        <v>41</v>
      </c>
      <c r="I130" s="4">
        <v>3</v>
      </c>
      <c r="J130" s="4">
        <v>3</v>
      </c>
      <c r="K130" s="4" t="s">
        <v>232</v>
      </c>
      <c r="L130" s="4" t="s">
        <v>43</v>
      </c>
      <c r="M130" s="4">
        <v>0</v>
      </c>
      <c r="N130" s="4"/>
      <c r="O130" s="4"/>
      <c r="P130" s="4"/>
      <c r="Q130" s="4">
        <v>6457.67</v>
      </c>
      <c r="R130" s="4"/>
      <c r="S130" s="4"/>
      <c r="T130" s="4">
        <v>1950</v>
      </c>
      <c r="U130" s="4"/>
      <c r="V130" s="4"/>
      <c r="W130" s="4"/>
      <c r="X130" s="4"/>
      <c r="Y130" s="4">
        <v>4507.67</v>
      </c>
      <c r="Z130" s="4">
        <v>63000</v>
      </c>
      <c r="AA130" s="4"/>
      <c r="AB130" s="4">
        <v>21000</v>
      </c>
      <c r="AC130" s="4"/>
      <c r="AD130" s="4">
        <f t="shared" ref="AD130:AD193" si="8">Z130+Q130+P130+M130</f>
        <v>69457.67</v>
      </c>
      <c r="AE130" s="4">
        <f t="shared" ref="AE130:AE193" si="9">AD130-AB130</f>
        <v>48457.67</v>
      </c>
      <c r="AF130" s="4">
        <f t="shared" ref="AF130:AF193" si="10">AE130/J130</f>
        <v>16152.5566666667</v>
      </c>
      <c r="AG130" s="4">
        <v>11299.93</v>
      </c>
      <c r="AH130" s="4">
        <f t="shared" ref="AH130:AH193" si="11">AF130-AG130</f>
        <v>4852.62666666667</v>
      </c>
    </row>
    <row r="131" spans="1:34">
      <c r="A131" s="4" t="s">
        <v>34</v>
      </c>
      <c r="B131" s="4" t="s">
        <v>35</v>
      </c>
      <c r="C131" s="4" t="s">
        <v>36</v>
      </c>
      <c r="D131" s="4" t="s">
        <v>557</v>
      </c>
      <c r="E131" s="4" t="s">
        <v>558</v>
      </c>
      <c r="F131" s="4" t="s">
        <v>559</v>
      </c>
      <c r="G131" s="4" t="s">
        <v>560</v>
      </c>
      <c r="H131" s="4" t="s">
        <v>41</v>
      </c>
      <c r="I131" s="4">
        <v>1</v>
      </c>
      <c r="J131" s="4">
        <v>1</v>
      </c>
      <c r="K131" s="4" t="s">
        <v>232</v>
      </c>
      <c r="L131" s="4" t="s">
        <v>43</v>
      </c>
      <c r="M131" s="4">
        <v>0</v>
      </c>
      <c r="N131" s="4"/>
      <c r="O131" s="4"/>
      <c r="P131" s="4"/>
      <c r="Q131" s="4">
        <v>3337.04</v>
      </c>
      <c r="R131" s="4"/>
      <c r="S131" s="4"/>
      <c r="T131" s="4">
        <v>1950</v>
      </c>
      <c r="U131" s="4"/>
      <c r="V131" s="4">
        <v>136</v>
      </c>
      <c r="W131" s="4"/>
      <c r="X131" s="4"/>
      <c r="Y131" s="4">
        <v>1251.04</v>
      </c>
      <c r="Z131" s="4">
        <v>19600</v>
      </c>
      <c r="AA131" s="4"/>
      <c r="AB131" s="4">
        <v>7000</v>
      </c>
      <c r="AC131" s="4"/>
      <c r="AD131" s="4">
        <f t="shared" si="8"/>
        <v>22937.04</v>
      </c>
      <c r="AE131" s="4">
        <f t="shared" si="9"/>
        <v>15937.04</v>
      </c>
      <c r="AF131" s="4">
        <f t="shared" si="10"/>
        <v>15937.04</v>
      </c>
      <c r="AG131" s="4">
        <v>26015.92</v>
      </c>
      <c r="AH131" s="4">
        <f t="shared" si="11"/>
        <v>-10078.88</v>
      </c>
    </row>
    <row r="132" s="2" customFormat="1" spans="1:34">
      <c r="A132" s="6" t="s">
        <v>34</v>
      </c>
      <c r="B132" s="6" t="s">
        <v>35</v>
      </c>
      <c r="C132" s="6" t="s">
        <v>36</v>
      </c>
      <c r="D132" s="6" t="s">
        <v>561</v>
      </c>
      <c r="E132" s="6" t="s">
        <v>562</v>
      </c>
      <c r="F132" s="6" t="s">
        <v>563</v>
      </c>
      <c r="G132" s="6" t="s">
        <v>564</v>
      </c>
      <c r="H132" s="6" t="s">
        <v>41</v>
      </c>
      <c r="I132" s="6">
        <v>2</v>
      </c>
      <c r="J132" s="6">
        <v>2.08</v>
      </c>
      <c r="K132" s="6" t="s">
        <v>232</v>
      </c>
      <c r="L132" s="6" t="s">
        <v>43</v>
      </c>
      <c r="M132" s="6">
        <v>2000</v>
      </c>
      <c r="N132" s="6"/>
      <c r="O132" s="6">
        <v>2000</v>
      </c>
      <c r="P132" s="6"/>
      <c r="Q132" s="6">
        <v>4224.71</v>
      </c>
      <c r="R132" s="6"/>
      <c r="S132" s="6"/>
      <c r="T132" s="6"/>
      <c r="U132" s="6"/>
      <c r="V132" s="6">
        <v>2844.46</v>
      </c>
      <c r="W132" s="6"/>
      <c r="X132" s="6"/>
      <c r="Y132" s="6">
        <v>1380.25</v>
      </c>
      <c r="Z132" s="6">
        <v>37200</v>
      </c>
      <c r="AA132" s="6"/>
      <c r="AB132" s="6">
        <v>17400</v>
      </c>
      <c r="AC132" s="6"/>
      <c r="AD132" s="6">
        <f t="shared" si="8"/>
        <v>43424.71</v>
      </c>
      <c r="AE132" s="6">
        <f t="shared" si="9"/>
        <v>26024.71</v>
      </c>
      <c r="AF132" s="6">
        <f t="shared" si="10"/>
        <v>12511.8798076923</v>
      </c>
      <c r="AG132" s="6">
        <v>15060.18</v>
      </c>
      <c r="AH132" s="6">
        <f t="shared" si="11"/>
        <v>-2548.30019230769</v>
      </c>
    </row>
    <row r="133" spans="1:34">
      <c r="A133" s="4" t="s">
        <v>34</v>
      </c>
      <c r="B133" s="4" t="s">
        <v>35</v>
      </c>
      <c r="C133" s="4" t="s">
        <v>36</v>
      </c>
      <c r="D133" s="4" t="s">
        <v>565</v>
      </c>
      <c r="E133" s="4" t="s">
        <v>566</v>
      </c>
      <c r="F133" s="4" t="s">
        <v>567</v>
      </c>
      <c r="G133" s="4" t="s">
        <v>568</v>
      </c>
      <c r="H133" s="4" t="s">
        <v>41</v>
      </c>
      <c r="I133" s="4">
        <v>4</v>
      </c>
      <c r="J133" s="4">
        <v>4</v>
      </c>
      <c r="K133" s="4" t="s">
        <v>232</v>
      </c>
      <c r="L133" s="4" t="s">
        <v>43</v>
      </c>
      <c r="M133" s="4">
        <v>0</v>
      </c>
      <c r="N133" s="4"/>
      <c r="O133" s="4"/>
      <c r="P133" s="4"/>
      <c r="Q133" s="4">
        <v>20153.84</v>
      </c>
      <c r="R133" s="4">
        <v>16700</v>
      </c>
      <c r="S133" s="4"/>
      <c r="T133" s="4"/>
      <c r="U133" s="4"/>
      <c r="V133" s="4"/>
      <c r="W133" s="4"/>
      <c r="X133" s="4"/>
      <c r="Y133" s="4">
        <v>0</v>
      </c>
      <c r="Z133" s="4">
        <v>48000</v>
      </c>
      <c r="AA133" s="4"/>
      <c r="AB133" s="4">
        <v>20000</v>
      </c>
      <c r="AC133" s="4"/>
      <c r="AD133" s="4">
        <f t="shared" si="8"/>
        <v>68153.84</v>
      </c>
      <c r="AE133" s="4">
        <f t="shared" si="9"/>
        <v>48153.84</v>
      </c>
      <c r="AF133" s="4">
        <f t="shared" si="10"/>
        <v>12038.46</v>
      </c>
      <c r="AG133" s="4">
        <v>10416.52</v>
      </c>
      <c r="AH133" s="4">
        <f t="shared" si="11"/>
        <v>1621.94</v>
      </c>
    </row>
    <row r="134" spans="1:34">
      <c r="A134" s="4" t="s">
        <v>34</v>
      </c>
      <c r="B134" s="4" t="s">
        <v>35</v>
      </c>
      <c r="C134" s="4" t="s">
        <v>36</v>
      </c>
      <c r="D134" s="4" t="s">
        <v>569</v>
      </c>
      <c r="E134" s="4" t="s">
        <v>570</v>
      </c>
      <c r="F134" s="4" t="s">
        <v>571</v>
      </c>
      <c r="G134" s="4" t="s">
        <v>572</v>
      </c>
      <c r="H134" s="4" t="s">
        <v>41</v>
      </c>
      <c r="I134" s="4">
        <v>3</v>
      </c>
      <c r="J134" s="4">
        <v>3</v>
      </c>
      <c r="K134" s="4" t="s">
        <v>232</v>
      </c>
      <c r="L134" s="4" t="s">
        <v>43</v>
      </c>
      <c r="M134" s="4">
        <v>0</v>
      </c>
      <c r="N134" s="4"/>
      <c r="O134" s="4"/>
      <c r="P134" s="4"/>
      <c r="Q134" s="4">
        <v>1915.47</v>
      </c>
      <c r="R134" s="4"/>
      <c r="S134" s="4"/>
      <c r="T134" s="4"/>
      <c r="U134" s="4"/>
      <c r="V134" s="4">
        <v>48</v>
      </c>
      <c r="W134" s="4"/>
      <c r="X134" s="4"/>
      <c r="Y134" s="4">
        <v>1867.47</v>
      </c>
      <c r="Z134" s="4">
        <v>46500</v>
      </c>
      <c r="AA134" s="4"/>
      <c r="AB134" s="4">
        <v>12400</v>
      </c>
      <c r="AC134" s="4"/>
      <c r="AD134" s="4">
        <f t="shared" si="8"/>
        <v>48415.47</v>
      </c>
      <c r="AE134" s="4">
        <f t="shared" si="9"/>
        <v>36015.47</v>
      </c>
      <c r="AF134" s="4">
        <f t="shared" si="10"/>
        <v>12005.1566666667</v>
      </c>
      <c r="AG134" s="4">
        <v>11217.21</v>
      </c>
      <c r="AH134" s="4">
        <f t="shared" si="11"/>
        <v>787.946666666669</v>
      </c>
    </row>
    <row r="135" spans="1:34">
      <c r="A135" s="4" t="s">
        <v>34</v>
      </c>
      <c r="B135" s="4" t="s">
        <v>35</v>
      </c>
      <c r="C135" s="4" t="s">
        <v>36</v>
      </c>
      <c r="D135" s="4" t="s">
        <v>573</v>
      </c>
      <c r="E135" s="4" t="s">
        <v>574</v>
      </c>
      <c r="F135" s="4" t="s">
        <v>451</v>
      </c>
      <c r="G135" s="4" t="s">
        <v>575</v>
      </c>
      <c r="H135" s="4" t="s">
        <v>41</v>
      </c>
      <c r="I135" s="4">
        <v>5</v>
      </c>
      <c r="J135" s="4">
        <v>5</v>
      </c>
      <c r="K135" s="4" t="s">
        <v>232</v>
      </c>
      <c r="L135" s="4" t="s">
        <v>43</v>
      </c>
      <c r="M135" s="4">
        <v>0</v>
      </c>
      <c r="N135" s="4"/>
      <c r="O135" s="4"/>
      <c r="P135" s="4"/>
      <c r="Q135" s="4">
        <v>6738.66</v>
      </c>
      <c r="R135" s="4"/>
      <c r="S135" s="4"/>
      <c r="T135" s="4">
        <v>1950</v>
      </c>
      <c r="U135" s="4"/>
      <c r="V135" s="4">
        <v>120</v>
      </c>
      <c r="W135" s="4"/>
      <c r="X135" s="4"/>
      <c r="Y135" s="4">
        <v>4668.66</v>
      </c>
      <c r="Z135" s="4">
        <v>70000</v>
      </c>
      <c r="AA135" s="4"/>
      <c r="AB135" s="4">
        <v>15000</v>
      </c>
      <c r="AC135" s="4"/>
      <c r="AD135" s="4">
        <f t="shared" si="8"/>
        <v>76738.66</v>
      </c>
      <c r="AE135" s="4">
        <f t="shared" si="9"/>
        <v>61738.66</v>
      </c>
      <c r="AF135" s="4">
        <f t="shared" si="10"/>
        <v>12347.732</v>
      </c>
      <c r="AG135" s="4">
        <v>10800.24</v>
      </c>
      <c r="AH135" s="4">
        <f t="shared" si="11"/>
        <v>1547.492</v>
      </c>
    </row>
    <row r="136" spans="1:34">
      <c r="A136" s="4" t="s">
        <v>34</v>
      </c>
      <c r="B136" s="4" t="s">
        <v>35</v>
      </c>
      <c r="C136" s="4" t="s">
        <v>36</v>
      </c>
      <c r="D136" s="4" t="s">
        <v>576</v>
      </c>
      <c r="E136" s="4" t="s">
        <v>577</v>
      </c>
      <c r="F136" s="4" t="s">
        <v>578</v>
      </c>
      <c r="G136" s="4" t="s">
        <v>579</v>
      </c>
      <c r="H136" s="4" t="s">
        <v>41</v>
      </c>
      <c r="I136" s="4">
        <v>2</v>
      </c>
      <c r="J136" s="4">
        <v>2</v>
      </c>
      <c r="K136" s="4" t="s">
        <v>232</v>
      </c>
      <c r="L136" s="4" t="s">
        <v>43</v>
      </c>
      <c r="M136" s="4">
        <v>0</v>
      </c>
      <c r="N136" s="4"/>
      <c r="O136" s="4"/>
      <c r="P136" s="4"/>
      <c r="Q136" s="4">
        <v>3473.19</v>
      </c>
      <c r="R136" s="4"/>
      <c r="S136" s="4"/>
      <c r="T136" s="4"/>
      <c r="U136" s="4"/>
      <c r="V136" s="4">
        <v>72</v>
      </c>
      <c r="W136" s="4"/>
      <c r="X136" s="4"/>
      <c r="Y136" s="4">
        <v>3401.19</v>
      </c>
      <c r="Z136" s="4">
        <v>29400</v>
      </c>
      <c r="AA136" s="4"/>
      <c r="AB136" s="4">
        <v>8400</v>
      </c>
      <c r="AC136" s="4"/>
      <c r="AD136" s="4">
        <f t="shared" si="8"/>
        <v>32873.19</v>
      </c>
      <c r="AE136" s="4">
        <f t="shared" si="9"/>
        <v>24473.19</v>
      </c>
      <c r="AF136" s="4">
        <f t="shared" si="10"/>
        <v>12236.595</v>
      </c>
      <c r="AG136" s="4">
        <v>10956.36</v>
      </c>
      <c r="AH136" s="4">
        <f t="shared" si="11"/>
        <v>1280.235</v>
      </c>
    </row>
    <row r="137" spans="1:34">
      <c r="A137" s="4" t="s">
        <v>34</v>
      </c>
      <c r="B137" s="4" t="s">
        <v>35</v>
      </c>
      <c r="C137" s="4" t="s">
        <v>36</v>
      </c>
      <c r="D137" s="4" t="s">
        <v>580</v>
      </c>
      <c r="E137" s="4" t="s">
        <v>581</v>
      </c>
      <c r="F137" s="4" t="s">
        <v>582</v>
      </c>
      <c r="G137" s="4" t="s">
        <v>583</v>
      </c>
      <c r="H137" s="4" t="s">
        <v>41</v>
      </c>
      <c r="I137" s="4">
        <v>2</v>
      </c>
      <c r="J137" s="4">
        <v>2</v>
      </c>
      <c r="K137" s="4" t="s">
        <v>232</v>
      </c>
      <c r="L137" s="4" t="s">
        <v>43</v>
      </c>
      <c r="M137" s="4">
        <v>0</v>
      </c>
      <c r="N137" s="4"/>
      <c r="O137" s="4"/>
      <c r="P137" s="4"/>
      <c r="Q137" s="4">
        <v>5752.73</v>
      </c>
      <c r="R137" s="4"/>
      <c r="S137" s="4"/>
      <c r="T137" s="4">
        <v>1950</v>
      </c>
      <c r="U137" s="4"/>
      <c r="V137" s="4">
        <v>100</v>
      </c>
      <c r="W137" s="4"/>
      <c r="X137" s="4"/>
      <c r="Y137" s="4">
        <v>3702.73</v>
      </c>
      <c r="Z137" s="4">
        <v>28000</v>
      </c>
      <c r="AA137" s="4"/>
      <c r="AB137" s="4">
        <v>9200</v>
      </c>
      <c r="AC137" s="4"/>
      <c r="AD137" s="4">
        <f t="shared" si="8"/>
        <v>33752.73</v>
      </c>
      <c r="AE137" s="4">
        <f t="shared" si="9"/>
        <v>24552.73</v>
      </c>
      <c r="AF137" s="4">
        <f t="shared" si="10"/>
        <v>12276.365</v>
      </c>
      <c r="AG137" s="4">
        <v>10563.58</v>
      </c>
      <c r="AH137" s="4">
        <f t="shared" si="11"/>
        <v>1712.785</v>
      </c>
    </row>
    <row r="138" spans="1:34">
      <c r="A138" s="4" t="s">
        <v>34</v>
      </c>
      <c r="B138" s="4" t="s">
        <v>35</v>
      </c>
      <c r="C138" s="4" t="s">
        <v>36</v>
      </c>
      <c r="D138" s="4" t="s">
        <v>584</v>
      </c>
      <c r="E138" s="4" t="s">
        <v>585</v>
      </c>
      <c r="F138" s="4" t="s">
        <v>586</v>
      </c>
      <c r="G138" s="4" t="s">
        <v>587</v>
      </c>
      <c r="H138" s="4" t="s">
        <v>41</v>
      </c>
      <c r="I138" s="4">
        <v>1</v>
      </c>
      <c r="J138" s="4">
        <v>1</v>
      </c>
      <c r="K138" s="4" t="s">
        <v>232</v>
      </c>
      <c r="L138" s="4" t="s">
        <v>43</v>
      </c>
      <c r="M138" s="4">
        <v>16000</v>
      </c>
      <c r="N138" s="4"/>
      <c r="O138" s="4">
        <v>16000</v>
      </c>
      <c r="P138" s="4">
        <v>2100</v>
      </c>
      <c r="Q138" s="4">
        <v>2253.84</v>
      </c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>
        <f t="shared" si="8"/>
        <v>20353.84</v>
      </c>
      <c r="AE138" s="4">
        <f t="shared" si="9"/>
        <v>20353.84</v>
      </c>
      <c r="AF138" s="4">
        <f t="shared" si="10"/>
        <v>20353.84</v>
      </c>
      <c r="AG138" s="4">
        <v>19686.09</v>
      </c>
      <c r="AH138" s="4">
        <f t="shared" si="11"/>
        <v>667.75</v>
      </c>
    </row>
    <row r="139" spans="1:34">
      <c r="A139" s="4" t="s">
        <v>34</v>
      </c>
      <c r="B139" s="4" t="s">
        <v>35</v>
      </c>
      <c r="C139" s="4" t="s">
        <v>36</v>
      </c>
      <c r="D139" s="4" t="s">
        <v>588</v>
      </c>
      <c r="E139" s="4" t="s">
        <v>589</v>
      </c>
      <c r="F139" s="4" t="s">
        <v>590</v>
      </c>
      <c r="G139" s="4" t="s">
        <v>591</v>
      </c>
      <c r="H139" s="4" t="s">
        <v>41</v>
      </c>
      <c r="I139" s="4">
        <v>2</v>
      </c>
      <c r="J139" s="4">
        <v>2</v>
      </c>
      <c r="K139" s="4" t="s">
        <v>232</v>
      </c>
      <c r="L139" s="4" t="s">
        <v>43</v>
      </c>
      <c r="M139" s="4">
        <v>0</v>
      </c>
      <c r="N139" s="4"/>
      <c r="O139" s="4"/>
      <c r="P139" s="4"/>
      <c r="Q139" s="4">
        <v>16109.77</v>
      </c>
      <c r="R139" s="4">
        <v>8830</v>
      </c>
      <c r="S139" s="4"/>
      <c r="T139" s="4">
        <v>3900</v>
      </c>
      <c r="U139" s="4"/>
      <c r="V139" s="4">
        <v>160</v>
      </c>
      <c r="W139" s="4"/>
      <c r="X139" s="4"/>
      <c r="Y139" s="4">
        <v>3219.77</v>
      </c>
      <c r="Z139" s="4">
        <v>12000</v>
      </c>
      <c r="AA139" s="4"/>
      <c r="AB139" s="4">
        <v>4000</v>
      </c>
      <c r="AC139" s="4"/>
      <c r="AD139" s="4">
        <f t="shared" si="8"/>
        <v>28109.77</v>
      </c>
      <c r="AE139" s="4">
        <f t="shared" si="9"/>
        <v>24109.77</v>
      </c>
      <c r="AF139" s="4">
        <f t="shared" si="10"/>
        <v>12054.885</v>
      </c>
      <c r="AG139" s="4">
        <v>10527.07</v>
      </c>
      <c r="AH139" s="4">
        <f t="shared" si="11"/>
        <v>1527.815</v>
      </c>
    </row>
    <row r="140" spans="1:34">
      <c r="A140" s="4" t="s">
        <v>34</v>
      </c>
      <c r="B140" s="4" t="s">
        <v>35</v>
      </c>
      <c r="C140" s="4" t="s">
        <v>36</v>
      </c>
      <c r="D140" s="4" t="s">
        <v>592</v>
      </c>
      <c r="E140" s="4" t="s">
        <v>593</v>
      </c>
      <c r="F140" s="4" t="s">
        <v>594</v>
      </c>
      <c r="G140" s="4" t="s">
        <v>595</v>
      </c>
      <c r="H140" s="4" t="s">
        <v>41</v>
      </c>
      <c r="I140" s="4">
        <v>2</v>
      </c>
      <c r="J140" s="4">
        <v>2</v>
      </c>
      <c r="K140" s="4" t="s">
        <v>232</v>
      </c>
      <c r="L140" s="4" t="s">
        <v>43</v>
      </c>
      <c r="M140" s="4">
        <v>8760</v>
      </c>
      <c r="N140" s="4"/>
      <c r="O140" s="4">
        <v>8760</v>
      </c>
      <c r="P140" s="4"/>
      <c r="Q140" s="4">
        <v>2977.79</v>
      </c>
      <c r="R140" s="4"/>
      <c r="S140" s="4"/>
      <c r="T140" s="4"/>
      <c r="U140" s="4"/>
      <c r="V140" s="4">
        <v>80</v>
      </c>
      <c r="W140" s="4"/>
      <c r="X140" s="4"/>
      <c r="Y140" s="4">
        <v>2897.79</v>
      </c>
      <c r="Z140" s="4">
        <v>24000</v>
      </c>
      <c r="AA140" s="4"/>
      <c r="AB140" s="4">
        <v>8000</v>
      </c>
      <c r="AC140" s="4"/>
      <c r="AD140" s="4">
        <f t="shared" si="8"/>
        <v>35737.79</v>
      </c>
      <c r="AE140" s="4">
        <f t="shared" si="9"/>
        <v>27737.79</v>
      </c>
      <c r="AF140" s="4">
        <f t="shared" si="10"/>
        <v>13868.895</v>
      </c>
      <c r="AG140" s="4">
        <v>13511.06</v>
      </c>
      <c r="AH140" s="4">
        <f t="shared" si="11"/>
        <v>357.835000000001</v>
      </c>
    </row>
    <row r="141" spans="1:34">
      <c r="A141" s="4" t="s">
        <v>34</v>
      </c>
      <c r="B141" s="4" t="s">
        <v>35</v>
      </c>
      <c r="C141" s="4" t="s">
        <v>36</v>
      </c>
      <c r="D141" s="4" t="s">
        <v>596</v>
      </c>
      <c r="E141" s="4" t="s">
        <v>597</v>
      </c>
      <c r="F141" s="4" t="s">
        <v>598</v>
      </c>
      <c r="G141" s="4" t="s">
        <v>599</v>
      </c>
      <c r="H141" s="4" t="s">
        <v>41</v>
      </c>
      <c r="I141" s="4">
        <v>2</v>
      </c>
      <c r="J141" s="4">
        <v>2</v>
      </c>
      <c r="K141" s="4" t="s">
        <v>232</v>
      </c>
      <c r="L141" s="4" t="s">
        <v>43</v>
      </c>
      <c r="M141" s="4">
        <v>0</v>
      </c>
      <c r="N141" s="4"/>
      <c r="O141" s="4"/>
      <c r="P141" s="4"/>
      <c r="Q141" s="4">
        <v>3379.77</v>
      </c>
      <c r="R141" s="4"/>
      <c r="S141" s="4"/>
      <c r="T141" s="4"/>
      <c r="U141" s="4"/>
      <c r="V141" s="4">
        <v>160</v>
      </c>
      <c r="W141" s="4"/>
      <c r="X141" s="4"/>
      <c r="Y141" s="4">
        <v>3219.77</v>
      </c>
      <c r="Z141" s="4">
        <v>32000</v>
      </c>
      <c r="AA141" s="4"/>
      <c r="AB141" s="4">
        <v>11000</v>
      </c>
      <c r="AC141" s="4"/>
      <c r="AD141" s="4">
        <f t="shared" si="8"/>
        <v>35379.77</v>
      </c>
      <c r="AE141" s="4">
        <f t="shared" si="9"/>
        <v>24379.77</v>
      </c>
      <c r="AF141" s="4">
        <f t="shared" si="10"/>
        <v>12189.885</v>
      </c>
      <c r="AG141" s="4">
        <v>10090.07</v>
      </c>
      <c r="AH141" s="4">
        <f t="shared" si="11"/>
        <v>2099.815</v>
      </c>
    </row>
    <row r="142" spans="1:34">
      <c r="A142" s="4" t="s">
        <v>34</v>
      </c>
      <c r="B142" s="4" t="s">
        <v>35</v>
      </c>
      <c r="C142" s="4" t="s">
        <v>36</v>
      </c>
      <c r="D142" s="4" t="s">
        <v>600</v>
      </c>
      <c r="E142" s="4" t="s">
        <v>601</v>
      </c>
      <c r="F142" s="4" t="s">
        <v>602</v>
      </c>
      <c r="G142" s="4" t="s">
        <v>603</v>
      </c>
      <c r="H142" s="4" t="s">
        <v>41</v>
      </c>
      <c r="I142" s="4">
        <v>4</v>
      </c>
      <c r="J142" s="4">
        <v>4</v>
      </c>
      <c r="K142" s="4" t="s">
        <v>232</v>
      </c>
      <c r="L142" s="4" t="s">
        <v>43</v>
      </c>
      <c r="M142" s="4">
        <v>5000</v>
      </c>
      <c r="N142" s="4"/>
      <c r="O142" s="4">
        <v>5000</v>
      </c>
      <c r="P142" s="4"/>
      <c r="Q142" s="4">
        <v>1126.92</v>
      </c>
      <c r="R142" s="4"/>
      <c r="S142" s="4"/>
      <c r="T142" s="4"/>
      <c r="U142" s="4"/>
      <c r="V142" s="4"/>
      <c r="W142" s="4"/>
      <c r="X142" s="4"/>
      <c r="Y142" s="4">
        <v>1126.92</v>
      </c>
      <c r="Z142" s="4">
        <v>91600</v>
      </c>
      <c r="AA142" s="4"/>
      <c r="AB142" s="4">
        <v>49100</v>
      </c>
      <c r="AC142" s="4"/>
      <c r="AD142" s="4">
        <f t="shared" si="8"/>
        <v>97726.92</v>
      </c>
      <c r="AE142" s="4">
        <f t="shared" si="9"/>
        <v>48626.92</v>
      </c>
      <c r="AF142" s="4">
        <f t="shared" si="10"/>
        <v>12156.73</v>
      </c>
      <c r="AG142" s="4">
        <v>10784.05</v>
      </c>
      <c r="AH142" s="4">
        <f t="shared" si="11"/>
        <v>1372.68</v>
      </c>
    </row>
    <row r="143" spans="1:34">
      <c r="A143" s="4" t="s">
        <v>34</v>
      </c>
      <c r="B143" s="4" t="s">
        <v>35</v>
      </c>
      <c r="C143" s="4" t="s">
        <v>36</v>
      </c>
      <c r="D143" s="4" t="s">
        <v>604</v>
      </c>
      <c r="E143" s="4" t="s">
        <v>605</v>
      </c>
      <c r="F143" s="4" t="s">
        <v>606</v>
      </c>
      <c r="G143" s="4" t="s">
        <v>607</v>
      </c>
      <c r="H143" s="4" t="s">
        <v>41</v>
      </c>
      <c r="I143" s="4">
        <v>2</v>
      </c>
      <c r="J143" s="4">
        <v>2</v>
      </c>
      <c r="K143" s="4" t="s">
        <v>232</v>
      </c>
      <c r="L143" s="4" t="s">
        <v>43</v>
      </c>
      <c r="M143" s="4">
        <v>23000</v>
      </c>
      <c r="N143" s="4"/>
      <c r="O143" s="4">
        <v>23000</v>
      </c>
      <c r="P143" s="4">
        <v>3000</v>
      </c>
      <c r="Q143" s="4">
        <v>1971.86</v>
      </c>
      <c r="R143" s="4"/>
      <c r="S143" s="4"/>
      <c r="T143" s="4"/>
      <c r="U143" s="4"/>
      <c r="V143" s="4">
        <v>40</v>
      </c>
      <c r="W143" s="4"/>
      <c r="X143" s="4"/>
      <c r="Y143" s="4">
        <v>1931.86</v>
      </c>
      <c r="Z143" s="4"/>
      <c r="AA143" s="4"/>
      <c r="AB143" s="4"/>
      <c r="AC143" s="4"/>
      <c r="AD143" s="4">
        <f t="shared" si="8"/>
        <v>27971.86</v>
      </c>
      <c r="AE143" s="4">
        <f t="shared" si="9"/>
        <v>27971.86</v>
      </c>
      <c r="AF143" s="4">
        <f t="shared" si="10"/>
        <v>13985.93</v>
      </c>
      <c r="AG143" s="4">
        <v>13794.04</v>
      </c>
      <c r="AH143" s="4">
        <f t="shared" si="11"/>
        <v>191.889999999999</v>
      </c>
    </row>
    <row r="144" spans="1:34">
      <c r="A144" s="4" t="s">
        <v>34</v>
      </c>
      <c r="B144" s="4" t="s">
        <v>35</v>
      </c>
      <c r="C144" s="4" t="s">
        <v>36</v>
      </c>
      <c r="D144" s="4" t="s">
        <v>608</v>
      </c>
      <c r="E144" s="4" t="s">
        <v>609</v>
      </c>
      <c r="F144" s="4" t="s">
        <v>610</v>
      </c>
      <c r="G144" s="4" t="s">
        <v>611</v>
      </c>
      <c r="H144" s="4" t="s">
        <v>41</v>
      </c>
      <c r="I144" s="4">
        <v>5</v>
      </c>
      <c r="J144" s="4">
        <v>5</v>
      </c>
      <c r="K144" s="4" t="s">
        <v>232</v>
      </c>
      <c r="L144" s="4" t="s">
        <v>43</v>
      </c>
      <c r="M144" s="4">
        <v>18000</v>
      </c>
      <c r="N144" s="4"/>
      <c r="O144" s="4">
        <v>18000</v>
      </c>
      <c r="P144" s="4"/>
      <c r="Q144" s="4">
        <v>14264.88</v>
      </c>
      <c r="R144" s="4">
        <v>8590</v>
      </c>
      <c r="S144" s="4"/>
      <c r="T144" s="4"/>
      <c r="U144" s="4"/>
      <c r="V144" s="4">
        <v>96</v>
      </c>
      <c r="W144" s="4"/>
      <c r="X144" s="4"/>
      <c r="Y144" s="4">
        <v>5578.88</v>
      </c>
      <c r="Z144" s="4">
        <v>39200</v>
      </c>
      <c r="AA144" s="4"/>
      <c r="AB144" s="4">
        <v>11200</v>
      </c>
      <c r="AC144" s="4"/>
      <c r="AD144" s="4">
        <f t="shared" si="8"/>
        <v>71464.88</v>
      </c>
      <c r="AE144" s="4">
        <f t="shared" si="9"/>
        <v>60264.88</v>
      </c>
      <c r="AF144" s="4">
        <f t="shared" si="10"/>
        <v>12052.976</v>
      </c>
      <c r="AG144" s="4">
        <v>10491.8</v>
      </c>
      <c r="AH144" s="4">
        <f t="shared" si="11"/>
        <v>1561.176</v>
      </c>
    </row>
    <row r="145" spans="1:34">
      <c r="A145" s="4" t="s">
        <v>34</v>
      </c>
      <c r="B145" s="4" t="s">
        <v>35</v>
      </c>
      <c r="C145" s="4" t="s">
        <v>36</v>
      </c>
      <c r="D145" s="4" t="s">
        <v>612</v>
      </c>
      <c r="E145" s="4" t="s">
        <v>613</v>
      </c>
      <c r="F145" s="4" t="s">
        <v>614</v>
      </c>
      <c r="G145" s="4" t="s">
        <v>615</v>
      </c>
      <c r="H145" s="4" t="s">
        <v>41</v>
      </c>
      <c r="I145" s="4">
        <v>2</v>
      </c>
      <c r="J145" s="4">
        <v>2</v>
      </c>
      <c r="K145" s="4" t="s">
        <v>232</v>
      </c>
      <c r="L145" s="4" t="s">
        <v>43</v>
      </c>
      <c r="M145" s="4">
        <v>0</v>
      </c>
      <c r="N145" s="4"/>
      <c r="O145" s="4"/>
      <c r="P145" s="4"/>
      <c r="Q145" s="4">
        <v>14899.88</v>
      </c>
      <c r="R145" s="4">
        <v>8350</v>
      </c>
      <c r="S145" s="4">
        <v>4740</v>
      </c>
      <c r="T145" s="4"/>
      <c r="U145" s="4"/>
      <c r="V145" s="4">
        <v>200</v>
      </c>
      <c r="W145" s="4"/>
      <c r="X145" s="4"/>
      <c r="Y145" s="4">
        <v>6349.88</v>
      </c>
      <c r="Z145" s="4">
        <v>36000</v>
      </c>
      <c r="AA145" s="4"/>
      <c r="AB145" s="4">
        <v>14800</v>
      </c>
      <c r="AC145" s="4"/>
      <c r="AD145" s="4">
        <f t="shared" si="8"/>
        <v>50899.88</v>
      </c>
      <c r="AE145" s="4">
        <f t="shared" si="9"/>
        <v>36099.88</v>
      </c>
      <c r="AF145" s="4">
        <f t="shared" si="10"/>
        <v>18049.94</v>
      </c>
      <c r="AG145" s="4">
        <v>17992.04</v>
      </c>
      <c r="AH145" s="4">
        <f t="shared" si="11"/>
        <v>57.8999999999978</v>
      </c>
    </row>
    <row r="146" spans="1:34">
      <c r="A146" s="4" t="s">
        <v>34</v>
      </c>
      <c r="B146" s="4" t="s">
        <v>35</v>
      </c>
      <c r="C146" s="4" t="s">
        <v>36</v>
      </c>
      <c r="D146" s="4" t="s">
        <v>616</v>
      </c>
      <c r="E146" s="4" t="s">
        <v>617</v>
      </c>
      <c r="F146" s="4" t="s">
        <v>618</v>
      </c>
      <c r="G146" s="4" t="s">
        <v>619</v>
      </c>
      <c r="H146" s="4" t="s">
        <v>41</v>
      </c>
      <c r="I146" s="4">
        <v>4</v>
      </c>
      <c r="J146" s="4">
        <v>4</v>
      </c>
      <c r="K146" s="4" t="s">
        <v>232</v>
      </c>
      <c r="L146" s="4" t="s">
        <v>43</v>
      </c>
      <c r="M146" s="4">
        <v>33000</v>
      </c>
      <c r="N146" s="4"/>
      <c r="O146" s="4">
        <v>33000</v>
      </c>
      <c r="P146" s="4"/>
      <c r="Q146" s="4">
        <v>1126.92</v>
      </c>
      <c r="R146" s="4"/>
      <c r="S146" s="4"/>
      <c r="T146" s="4"/>
      <c r="U146" s="4"/>
      <c r="V146" s="4"/>
      <c r="W146" s="4"/>
      <c r="X146" s="4"/>
      <c r="Y146" s="4">
        <v>1126.92</v>
      </c>
      <c r="Z146" s="4">
        <v>19600</v>
      </c>
      <c r="AA146" s="4"/>
      <c r="AB146" s="4">
        <v>5600</v>
      </c>
      <c r="AC146" s="4"/>
      <c r="AD146" s="4">
        <f t="shared" si="8"/>
        <v>53726.92</v>
      </c>
      <c r="AE146" s="4">
        <f t="shared" si="9"/>
        <v>48126.92</v>
      </c>
      <c r="AF146" s="4">
        <f t="shared" si="10"/>
        <v>12031.73</v>
      </c>
      <c r="AG146" s="4">
        <v>10784.05</v>
      </c>
      <c r="AH146" s="4">
        <f t="shared" si="11"/>
        <v>1247.68</v>
      </c>
    </row>
    <row r="147" spans="1:34">
      <c r="A147" s="4" t="s">
        <v>34</v>
      </c>
      <c r="B147" s="4" t="s">
        <v>35</v>
      </c>
      <c r="C147" s="4" t="s">
        <v>36</v>
      </c>
      <c r="D147" s="4" t="s">
        <v>620</v>
      </c>
      <c r="E147" s="4" t="s">
        <v>621</v>
      </c>
      <c r="F147" s="4" t="s">
        <v>622</v>
      </c>
      <c r="G147" s="4" t="s">
        <v>623</v>
      </c>
      <c r="H147" s="4" t="s">
        <v>41</v>
      </c>
      <c r="I147" s="4">
        <v>2</v>
      </c>
      <c r="J147" s="4">
        <v>2</v>
      </c>
      <c r="K147" s="4" t="s">
        <v>232</v>
      </c>
      <c r="L147" s="4" t="s">
        <v>43</v>
      </c>
      <c r="M147" s="4">
        <v>0</v>
      </c>
      <c r="N147" s="4"/>
      <c r="O147" s="4"/>
      <c r="P147" s="4"/>
      <c r="Q147" s="4">
        <v>13130</v>
      </c>
      <c r="R147" s="4">
        <v>8590</v>
      </c>
      <c r="S147" s="4"/>
      <c r="T147" s="4">
        <v>4380</v>
      </c>
      <c r="U147" s="4"/>
      <c r="V147" s="4">
        <v>160</v>
      </c>
      <c r="W147" s="4"/>
      <c r="X147" s="4"/>
      <c r="Y147" s="4">
        <v>0</v>
      </c>
      <c r="Z147" s="4">
        <v>28400</v>
      </c>
      <c r="AA147" s="4"/>
      <c r="AB147" s="4">
        <v>13200</v>
      </c>
      <c r="AC147" s="4"/>
      <c r="AD147" s="4">
        <f t="shared" si="8"/>
        <v>41530</v>
      </c>
      <c r="AE147" s="4">
        <f t="shared" si="9"/>
        <v>28330</v>
      </c>
      <c r="AF147" s="4">
        <f t="shared" si="10"/>
        <v>14165</v>
      </c>
      <c r="AG147" s="4">
        <v>14033</v>
      </c>
      <c r="AH147" s="4">
        <f t="shared" si="11"/>
        <v>132</v>
      </c>
    </row>
    <row r="148" spans="1:34">
      <c r="A148" s="4" t="s">
        <v>34</v>
      </c>
      <c r="B148" s="4" t="s">
        <v>35</v>
      </c>
      <c r="C148" s="4" t="s">
        <v>36</v>
      </c>
      <c r="D148" s="4" t="s">
        <v>624</v>
      </c>
      <c r="E148" s="4" t="s">
        <v>625</v>
      </c>
      <c r="F148" s="4" t="s">
        <v>626</v>
      </c>
      <c r="G148" s="4" t="s">
        <v>627</v>
      </c>
      <c r="H148" s="4" t="s">
        <v>41</v>
      </c>
      <c r="I148" s="4">
        <v>5</v>
      </c>
      <c r="J148" s="4">
        <v>5</v>
      </c>
      <c r="K148" s="4" t="s">
        <v>232</v>
      </c>
      <c r="L148" s="4" t="s">
        <v>43</v>
      </c>
      <c r="M148" s="4">
        <v>0</v>
      </c>
      <c r="N148" s="4"/>
      <c r="O148" s="4"/>
      <c r="P148" s="4"/>
      <c r="Q148" s="4">
        <v>6061.91</v>
      </c>
      <c r="R148" s="4"/>
      <c r="S148" s="4"/>
      <c r="T148" s="4">
        <v>1950</v>
      </c>
      <c r="U148" s="4"/>
      <c r="V148" s="4">
        <v>216</v>
      </c>
      <c r="W148" s="4"/>
      <c r="X148" s="4"/>
      <c r="Y148" s="4">
        <v>3895.91</v>
      </c>
      <c r="Z148" s="4">
        <v>78000</v>
      </c>
      <c r="AA148" s="4"/>
      <c r="AB148" s="4">
        <v>23700</v>
      </c>
      <c r="AC148" s="4"/>
      <c r="AD148" s="4">
        <f t="shared" si="8"/>
        <v>84061.91</v>
      </c>
      <c r="AE148" s="4">
        <f t="shared" si="9"/>
        <v>60361.91</v>
      </c>
      <c r="AF148" s="4">
        <f t="shared" si="10"/>
        <v>12072.382</v>
      </c>
      <c r="AG148" s="4">
        <v>10571.46</v>
      </c>
      <c r="AH148" s="4">
        <f t="shared" si="11"/>
        <v>1500.922</v>
      </c>
    </row>
    <row r="149" spans="1:34">
      <c r="A149" s="4" t="s">
        <v>34</v>
      </c>
      <c r="B149" s="4" t="s">
        <v>35</v>
      </c>
      <c r="C149" s="4" t="s">
        <v>36</v>
      </c>
      <c r="D149" s="4" t="s">
        <v>628</v>
      </c>
      <c r="E149" s="4" t="s">
        <v>629</v>
      </c>
      <c r="F149" s="4" t="s">
        <v>630</v>
      </c>
      <c r="G149" s="4" t="s">
        <v>631</v>
      </c>
      <c r="H149" s="4" t="s">
        <v>41</v>
      </c>
      <c r="I149" s="4">
        <v>2</v>
      </c>
      <c r="J149" s="4">
        <v>2</v>
      </c>
      <c r="K149" s="4" t="s">
        <v>232</v>
      </c>
      <c r="L149" s="4" t="s">
        <v>43</v>
      </c>
      <c r="M149" s="4">
        <v>0</v>
      </c>
      <c r="N149" s="4"/>
      <c r="O149" s="4"/>
      <c r="P149" s="4"/>
      <c r="Q149" s="4">
        <v>8792.27</v>
      </c>
      <c r="R149" s="4"/>
      <c r="S149" s="4"/>
      <c r="T149" s="4">
        <v>3900</v>
      </c>
      <c r="U149" s="4"/>
      <c r="V149" s="4">
        <v>288</v>
      </c>
      <c r="W149" s="4"/>
      <c r="X149" s="4"/>
      <c r="Y149" s="4">
        <v>4604.27</v>
      </c>
      <c r="Z149" s="4">
        <v>29400</v>
      </c>
      <c r="AA149" s="4"/>
      <c r="AB149" s="4">
        <v>8400</v>
      </c>
      <c r="AC149" s="4"/>
      <c r="AD149" s="4">
        <f t="shared" si="8"/>
        <v>38192.27</v>
      </c>
      <c r="AE149" s="4">
        <f t="shared" si="9"/>
        <v>29792.27</v>
      </c>
      <c r="AF149" s="4">
        <f t="shared" si="10"/>
        <v>14896.135</v>
      </c>
      <c r="AG149" s="4">
        <v>13990.8</v>
      </c>
      <c r="AH149" s="4">
        <f t="shared" si="11"/>
        <v>905.335000000003</v>
      </c>
    </row>
    <row r="150" spans="1:34">
      <c r="A150" s="4" t="s">
        <v>34</v>
      </c>
      <c r="B150" s="4" t="s">
        <v>35</v>
      </c>
      <c r="C150" s="4" t="s">
        <v>36</v>
      </c>
      <c r="D150" s="4" t="s">
        <v>632</v>
      </c>
      <c r="E150" s="4" t="s">
        <v>633</v>
      </c>
      <c r="F150" s="4" t="s">
        <v>634</v>
      </c>
      <c r="G150" s="4" t="s">
        <v>635</v>
      </c>
      <c r="H150" s="4" t="s">
        <v>41</v>
      </c>
      <c r="I150" s="4">
        <v>4</v>
      </c>
      <c r="J150" s="4">
        <v>4</v>
      </c>
      <c r="K150" s="4" t="s">
        <v>232</v>
      </c>
      <c r="L150" s="4" t="s">
        <v>43</v>
      </c>
      <c r="M150" s="4">
        <v>0</v>
      </c>
      <c r="N150" s="4"/>
      <c r="O150" s="4"/>
      <c r="P150" s="4">
        <v>3300</v>
      </c>
      <c r="Q150" s="4">
        <v>33125.69</v>
      </c>
      <c r="R150" s="4">
        <v>18635</v>
      </c>
      <c r="S150" s="4"/>
      <c r="T150" s="4">
        <v>3900</v>
      </c>
      <c r="U150" s="4"/>
      <c r="V150" s="4">
        <v>100</v>
      </c>
      <c r="W150" s="4"/>
      <c r="X150" s="4"/>
      <c r="Y150" s="4">
        <v>10490.69</v>
      </c>
      <c r="Z150" s="4">
        <v>42000</v>
      </c>
      <c r="AA150" s="4"/>
      <c r="AB150" s="4">
        <v>28000</v>
      </c>
      <c r="AC150" s="4"/>
      <c r="AD150" s="4">
        <f t="shared" si="8"/>
        <v>78425.69</v>
      </c>
      <c r="AE150" s="4">
        <f t="shared" si="9"/>
        <v>50425.69</v>
      </c>
      <c r="AF150" s="4">
        <f t="shared" si="10"/>
        <v>12606.4225</v>
      </c>
      <c r="AG150" s="4">
        <v>11928.71</v>
      </c>
      <c r="AH150" s="4">
        <f t="shared" si="11"/>
        <v>677.712500000001</v>
      </c>
    </row>
    <row r="151" spans="1:34">
      <c r="A151" s="4" t="s">
        <v>34</v>
      </c>
      <c r="B151" s="4" t="s">
        <v>35</v>
      </c>
      <c r="C151" s="4" t="s">
        <v>36</v>
      </c>
      <c r="D151" s="4" t="s">
        <v>636</v>
      </c>
      <c r="E151" s="4" t="s">
        <v>637</v>
      </c>
      <c r="F151" s="4" t="s">
        <v>638</v>
      </c>
      <c r="G151" s="4" t="s">
        <v>639</v>
      </c>
      <c r="H151" s="4" t="s">
        <v>41</v>
      </c>
      <c r="I151" s="4">
        <v>2</v>
      </c>
      <c r="J151" s="4">
        <v>2.08</v>
      </c>
      <c r="K151" s="4" t="s">
        <v>232</v>
      </c>
      <c r="L151" s="4" t="s">
        <v>43</v>
      </c>
      <c r="M151" s="4">
        <v>0</v>
      </c>
      <c r="N151" s="4"/>
      <c r="O151" s="4"/>
      <c r="P151" s="4"/>
      <c r="Q151" s="4">
        <v>2873.19</v>
      </c>
      <c r="R151" s="4"/>
      <c r="S151" s="4"/>
      <c r="T151" s="4"/>
      <c r="U151" s="4"/>
      <c r="V151" s="4">
        <v>72</v>
      </c>
      <c r="W151" s="4"/>
      <c r="X151" s="4"/>
      <c r="Y151" s="4">
        <v>2801.19</v>
      </c>
      <c r="Z151" s="4">
        <v>51600</v>
      </c>
      <c r="AA151" s="4"/>
      <c r="AB151" s="4">
        <v>24200</v>
      </c>
      <c r="AC151" s="4"/>
      <c r="AD151" s="4">
        <f t="shared" si="8"/>
        <v>54473.19</v>
      </c>
      <c r="AE151" s="4">
        <f t="shared" si="9"/>
        <v>30273.19</v>
      </c>
      <c r="AF151" s="4">
        <f t="shared" si="10"/>
        <v>14554.4182692308</v>
      </c>
      <c r="AG151" s="4">
        <v>21483.6</v>
      </c>
      <c r="AH151" s="4">
        <f t="shared" si="11"/>
        <v>-6929.18173076923</v>
      </c>
    </row>
    <row r="152" spans="1:34">
      <c r="A152" s="4" t="s">
        <v>34</v>
      </c>
      <c r="B152" s="4" t="s">
        <v>35</v>
      </c>
      <c r="C152" s="4" t="s">
        <v>36</v>
      </c>
      <c r="D152" s="4" t="s">
        <v>640</v>
      </c>
      <c r="E152" s="4" t="s">
        <v>641</v>
      </c>
      <c r="F152" s="4" t="s">
        <v>642</v>
      </c>
      <c r="G152" s="4" t="s">
        <v>643</v>
      </c>
      <c r="H152" s="4" t="s">
        <v>41</v>
      </c>
      <c r="I152" s="4">
        <v>2</v>
      </c>
      <c r="J152" s="4">
        <v>2</v>
      </c>
      <c r="K152" s="4" t="s">
        <v>232</v>
      </c>
      <c r="L152" s="4" t="s">
        <v>43</v>
      </c>
      <c r="M152" s="4">
        <v>0</v>
      </c>
      <c r="N152" s="4"/>
      <c r="O152" s="4"/>
      <c r="P152" s="4"/>
      <c r="Q152" s="4">
        <v>16436.68</v>
      </c>
      <c r="R152" s="4">
        <v>8590</v>
      </c>
      <c r="S152" s="4"/>
      <c r="T152" s="4">
        <v>3900</v>
      </c>
      <c r="U152" s="4"/>
      <c r="V152" s="4">
        <v>216</v>
      </c>
      <c r="W152" s="4"/>
      <c r="X152" s="4"/>
      <c r="Y152" s="4">
        <v>3730.68</v>
      </c>
      <c r="Z152" s="4">
        <v>28000</v>
      </c>
      <c r="AA152" s="4"/>
      <c r="AB152" s="4">
        <v>8000</v>
      </c>
      <c r="AC152" s="4"/>
      <c r="AD152" s="4">
        <f t="shared" si="8"/>
        <v>44436.68</v>
      </c>
      <c r="AE152" s="4">
        <f t="shared" si="9"/>
        <v>36436.68</v>
      </c>
      <c r="AF152" s="4">
        <f t="shared" si="10"/>
        <v>18218.34</v>
      </c>
      <c r="AG152" s="4">
        <v>17589.83</v>
      </c>
      <c r="AH152" s="4">
        <f t="shared" si="11"/>
        <v>628.509999999998</v>
      </c>
    </row>
    <row r="153" spans="1:34">
      <c r="A153" s="4" t="s">
        <v>34</v>
      </c>
      <c r="B153" s="4" t="s">
        <v>35</v>
      </c>
      <c r="C153" s="4" t="s">
        <v>36</v>
      </c>
      <c r="D153" s="4" t="s">
        <v>644</v>
      </c>
      <c r="E153" s="4" t="s">
        <v>645</v>
      </c>
      <c r="F153" s="4" t="s">
        <v>646</v>
      </c>
      <c r="G153" s="4" t="s">
        <v>647</v>
      </c>
      <c r="H153" s="4" t="s">
        <v>41</v>
      </c>
      <c r="I153" s="4">
        <v>3</v>
      </c>
      <c r="J153" s="4">
        <v>3</v>
      </c>
      <c r="K153" s="4" t="s">
        <v>232</v>
      </c>
      <c r="L153" s="4" t="s">
        <v>43</v>
      </c>
      <c r="M153" s="4">
        <v>28500</v>
      </c>
      <c r="N153" s="4"/>
      <c r="O153" s="4">
        <v>28500</v>
      </c>
      <c r="P153" s="4">
        <v>4800</v>
      </c>
      <c r="Q153" s="4">
        <v>2957.79</v>
      </c>
      <c r="R153" s="4"/>
      <c r="S153" s="4"/>
      <c r="T153" s="4"/>
      <c r="U153" s="4"/>
      <c r="V153" s="4">
        <v>60</v>
      </c>
      <c r="W153" s="4"/>
      <c r="X153" s="4"/>
      <c r="Y153" s="4">
        <v>2897.79</v>
      </c>
      <c r="Z153" s="4"/>
      <c r="AA153" s="4"/>
      <c r="AB153" s="4"/>
      <c r="AC153" s="4"/>
      <c r="AD153" s="4">
        <f t="shared" si="8"/>
        <v>36257.79</v>
      </c>
      <c r="AE153" s="4">
        <f t="shared" si="9"/>
        <v>36257.79</v>
      </c>
      <c r="AF153" s="4">
        <f t="shared" si="10"/>
        <v>12085.93</v>
      </c>
      <c r="AG153" s="4">
        <v>11027.37</v>
      </c>
      <c r="AH153" s="4">
        <f t="shared" si="11"/>
        <v>1058.56</v>
      </c>
    </row>
    <row r="154" spans="1:34">
      <c r="A154" s="4" t="s">
        <v>34</v>
      </c>
      <c r="B154" s="4" t="s">
        <v>35</v>
      </c>
      <c r="C154" s="4" t="s">
        <v>36</v>
      </c>
      <c r="D154" s="4" t="s">
        <v>648</v>
      </c>
      <c r="E154" s="4" t="s">
        <v>649</v>
      </c>
      <c r="F154" s="4" t="s">
        <v>650</v>
      </c>
      <c r="G154" s="4" t="s">
        <v>651</v>
      </c>
      <c r="H154" s="4" t="s">
        <v>41</v>
      </c>
      <c r="I154" s="4">
        <v>2</v>
      </c>
      <c r="J154" s="4">
        <v>2</v>
      </c>
      <c r="K154" s="4" t="s">
        <v>232</v>
      </c>
      <c r="L154" s="4" t="s">
        <v>43</v>
      </c>
      <c r="M154" s="4">
        <v>0</v>
      </c>
      <c r="N154" s="4"/>
      <c r="O154" s="4"/>
      <c r="P154" s="4"/>
      <c r="Q154" s="4">
        <v>16850.75</v>
      </c>
      <c r="R154" s="4">
        <v>8590</v>
      </c>
      <c r="S154" s="4"/>
      <c r="T154" s="4">
        <v>4740</v>
      </c>
      <c r="U154" s="4"/>
      <c r="V154" s="4">
        <v>140</v>
      </c>
      <c r="W154" s="4"/>
      <c r="X154" s="4"/>
      <c r="Y154" s="4">
        <v>3380.75</v>
      </c>
      <c r="Z154" s="4">
        <v>12000</v>
      </c>
      <c r="AA154" s="4"/>
      <c r="AB154" s="4">
        <v>4000</v>
      </c>
      <c r="AC154" s="4"/>
      <c r="AD154" s="4">
        <f t="shared" si="8"/>
        <v>28850.75</v>
      </c>
      <c r="AE154" s="4">
        <f t="shared" si="9"/>
        <v>24850.75</v>
      </c>
      <c r="AF154" s="4">
        <f t="shared" si="10"/>
        <v>12425.375</v>
      </c>
      <c r="AG154" s="4">
        <v>12207.57</v>
      </c>
      <c r="AH154" s="4">
        <f t="shared" si="11"/>
        <v>217.805</v>
      </c>
    </row>
    <row r="155" spans="1:34">
      <c r="A155" s="4" t="s">
        <v>34</v>
      </c>
      <c r="B155" s="4" t="s">
        <v>35</v>
      </c>
      <c r="C155" s="4" t="s">
        <v>36</v>
      </c>
      <c r="D155" s="4" t="s">
        <v>652</v>
      </c>
      <c r="E155" s="4" t="s">
        <v>653</v>
      </c>
      <c r="F155" s="4" t="s">
        <v>654</v>
      </c>
      <c r="G155" s="4" t="s">
        <v>655</v>
      </c>
      <c r="H155" s="4" t="s">
        <v>41</v>
      </c>
      <c r="I155" s="4">
        <v>2</v>
      </c>
      <c r="J155" s="4">
        <v>2</v>
      </c>
      <c r="K155" s="4" t="s">
        <v>232</v>
      </c>
      <c r="L155" s="4" t="s">
        <v>43</v>
      </c>
      <c r="M155" s="4">
        <v>0</v>
      </c>
      <c r="N155" s="4"/>
      <c r="O155" s="4"/>
      <c r="P155" s="4"/>
      <c r="Q155" s="4">
        <v>9223.42</v>
      </c>
      <c r="R155" s="4"/>
      <c r="S155" s="4"/>
      <c r="T155" s="4">
        <v>3900</v>
      </c>
      <c r="U155" s="4"/>
      <c r="V155" s="4">
        <v>204</v>
      </c>
      <c r="W155" s="4"/>
      <c r="X155" s="4"/>
      <c r="Y155" s="4">
        <v>5119.42</v>
      </c>
      <c r="Z155" s="4">
        <v>40600</v>
      </c>
      <c r="AA155" s="4"/>
      <c r="AB155" s="4">
        <v>11600</v>
      </c>
      <c r="AC155" s="4"/>
      <c r="AD155" s="4">
        <f t="shared" si="8"/>
        <v>49823.42</v>
      </c>
      <c r="AE155" s="4">
        <f t="shared" si="9"/>
        <v>38223.42</v>
      </c>
      <c r="AF155" s="4">
        <f t="shared" si="10"/>
        <v>19111.71</v>
      </c>
      <c r="AG155" s="4">
        <v>19049.2</v>
      </c>
      <c r="AH155" s="4">
        <f t="shared" si="11"/>
        <v>62.5099999999984</v>
      </c>
    </row>
    <row r="156" spans="1:34">
      <c r="A156" s="4" t="s">
        <v>34</v>
      </c>
      <c r="B156" s="4" t="s">
        <v>35</v>
      </c>
      <c r="C156" s="4" t="s">
        <v>36</v>
      </c>
      <c r="D156" s="4" t="s">
        <v>656</v>
      </c>
      <c r="E156" s="4" t="s">
        <v>657</v>
      </c>
      <c r="F156" s="4" t="s">
        <v>658</v>
      </c>
      <c r="G156" s="4" t="s">
        <v>659</v>
      </c>
      <c r="H156" s="4" t="s">
        <v>41</v>
      </c>
      <c r="I156" s="4">
        <v>3</v>
      </c>
      <c r="J156" s="4">
        <v>3</v>
      </c>
      <c r="K156" s="4" t="s">
        <v>232</v>
      </c>
      <c r="L156" s="4" t="s">
        <v>43</v>
      </c>
      <c r="M156" s="4">
        <v>21760</v>
      </c>
      <c r="N156" s="4"/>
      <c r="O156" s="4">
        <v>21760</v>
      </c>
      <c r="P156" s="4"/>
      <c r="Q156" s="4">
        <v>1126.92</v>
      </c>
      <c r="R156" s="4"/>
      <c r="S156" s="4"/>
      <c r="T156" s="4"/>
      <c r="U156" s="4"/>
      <c r="V156" s="4"/>
      <c r="W156" s="4"/>
      <c r="X156" s="4"/>
      <c r="Y156" s="4">
        <v>1126.92</v>
      </c>
      <c r="Z156" s="4">
        <v>19600</v>
      </c>
      <c r="AA156" s="4"/>
      <c r="AB156" s="4">
        <v>5600</v>
      </c>
      <c r="AC156" s="4"/>
      <c r="AD156" s="4">
        <f t="shared" si="8"/>
        <v>42486.92</v>
      </c>
      <c r="AE156" s="4">
        <f t="shared" si="9"/>
        <v>36886.92</v>
      </c>
      <c r="AF156" s="4">
        <f t="shared" si="10"/>
        <v>12295.64</v>
      </c>
      <c r="AG156" s="4">
        <v>10297.68</v>
      </c>
      <c r="AH156" s="4">
        <f t="shared" si="11"/>
        <v>1997.96</v>
      </c>
    </row>
    <row r="157" spans="1:34">
      <c r="A157" s="4" t="s">
        <v>34</v>
      </c>
      <c r="B157" s="4" t="s">
        <v>35</v>
      </c>
      <c r="C157" s="4" t="s">
        <v>36</v>
      </c>
      <c r="D157" s="4" t="s">
        <v>660</v>
      </c>
      <c r="E157" s="4" t="s">
        <v>661</v>
      </c>
      <c r="F157" s="4" t="s">
        <v>662</v>
      </c>
      <c r="G157" s="4" t="s">
        <v>663</v>
      </c>
      <c r="H157" s="4" t="s">
        <v>41</v>
      </c>
      <c r="I157" s="4">
        <v>3</v>
      </c>
      <c r="J157" s="4">
        <v>3</v>
      </c>
      <c r="K157" s="4" t="s">
        <v>232</v>
      </c>
      <c r="L157" s="4" t="s">
        <v>43</v>
      </c>
      <c r="M157" s="4">
        <v>8760</v>
      </c>
      <c r="N157" s="4"/>
      <c r="O157" s="4">
        <v>8760</v>
      </c>
      <c r="P157" s="4"/>
      <c r="Q157" s="4">
        <v>2253.84</v>
      </c>
      <c r="R157" s="4"/>
      <c r="S157" s="4"/>
      <c r="T157" s="4"/>
      <c r="U157" s="4"/>
      <c r="V157" s="4"/>
      <c r="W157" s="4"/>
      <c r="X157" s="4"/>
      <c r="Y157" s="4">
        <v>2253.84</v>
      </c>
      <c r="Z157" s="4">
        <v>47600</v>
      </c>
      <c r="AA157" s="4"/>
      <c r="AB157" s="4">
        <v>21600</v>
      </c>
      <c r="AC157" s="4"/>
      <c r="AD157" s="4">
        <f t="shared" si="8"/>
        <v>58613.84</v>
      </c>
      <c r="AE157" s="4">
        <f t="shared" si="9"/>
        <v>37013.84</v>
      </c>
      <c r="AF157" s="4">
        <f t="shared" si="10"/>
        <v>12337.9466666667</v>
      </c>
      <c r="AG157" s="4">
        <v>10048.7</v>
      </c>
      <c r="AH157" s="4">
        <f t="shared" si="11"/>
        <v>2289.24666666666</v>
      </c>
    </row>
    <row r="158" spans="1:34">
      <c r="A158" s="4" t="s">
        <v>34</v>
      </c>
      <c r="B158" s="4" t="s">
        <v>35</v>
      </c>
      <c r="C158" s="4" t="s">
        <v>36</v>
      </c>
      <c r="D158" s="4" t="s">
        <v>664</v>
      </c>
      <c r="E158" s="4" t="s">
        <v>665</v>
      </c>
      <c r="F158" s="4" t="s">
        <v>666</v>
      </c>
      <c r="G158" s="4" t="s">
        <v>667</v>
      </c>
      <c r="H158" s="4" t="s">
        <v>41</v>
      </c>
      <c r="I158" s="4">
        <v>2</v>
      </c>
      <c r="J158" s="4">
        <v>2</v>
      </c>
      <c r="K158" s="4" t="s">
        <v>232</v>
      </c>
      <c r="L158" s="4" t="s">
        <v>43</v>
      </c>
      <c r="M158" s="4">
        <v>0</v>
      </c>
      <c r="N158" s="4"/>
      <c r="O158" s="4"/>
      <c r="P158" s="4"/>
      <c r="Q158" s="4">
        <v>13410</v>
      </c>
      <c r="R158" s="4"/>
      <c r="S158" s="4"/>
      <c r="T158" s="4"/>
      <c r="U158" s="4"/>
      <c r="V158" s="4"/>
      <c r="W158" s="4"/>
      <c r="X158" s="4"/>
      <c r="Y158" s="4">
        <v>13410</v>
      </c>
      <c r="Z158" s="4">
        <v>15600</v>
      </c>
      <c r="AA158" s="4"/>
      <c r="AB158" s="4">
        <v>4800</v>
      </c>
      <c r="AC158" s="4"/>
      <c r="AD158" s="4">
        <f t="shared" si="8"/>
        <v>29010</v>
      </c>
      <c r="AE158" s="4">
        <f t="shared" si="9"/>
        <v>24210</v>
      </c>
      <c r="AF158" s="4">
        <f t="shared" si="10"/>
        <v>12105</v>
      </c>
      <c r="AG158" s="4">
        <v>11003</v>
      </c>
      <c r="AH158" s="4">
        <f t="shared" si="11"/>
        <v>1102</v>
      </c>
    </row>
    <row r="159" spans="1:34">
      <c r="A159" s="4" t="s">
        <v>34</v>
      </c>
      <c r="B159" s="4" t="s">
        <v>35</v>
      </c>
      <c r="C159" s="4" t="s">
        <v>36</v>
      </c>
      <c r="D159" s="4" t="s">
        <v>668</v>
      </c>
      <c r="E159" s="4" t="s">
        <v>669</v>
      </c>
      <c r="F159" s="4" t="s">
        <v>670</v>
      </c>
      <c r="G159" s="4" t="s">
        <v>671</v>
      </c>
      <c r="H159" s="4" t="s">
        <v>41</v>
      </c>
      <c r="I159" s="4">
        <v>4</v>
      </c>
      <c r="J159" s="4">
        <v>4</v>
      </c>
      <c r="K159" s="4" t="s">
        <v>232</v>
      </c>
      <c r="L159" s="4" t="s">
        <v>43</v>
      </c>
      <c r="M159" s="4">
        <v>0</v>
      </c>
      <c r="N159" s="4"/>
      <c r="O159" s="4"/>
      <c r="P159" s="4"/>
      <c r="Q159" s="4">
        <v>975.85</v>
      </c>
      <c r="R159" s="4"/>
      <c r="S159" s="4"/>
      <c r="T159" s="4"/>
      <c r="U159" s="4"/>
      <c r="V159" s="4"/>
      <c r="W159" s="4"/>
      <c r="X159" s="4"/>
      <c r="Y159" s="4">
        <v>975.85</v>
      </c>
      <c r="Z159" s="4">
        <v>96000</v>
      </c>
      <c r="AA159" s="4"/>
      <c r="AB159" s="4">
        <v>47200</v>
      </c>
      <c r="AC159" s="4"/>
      <c r="AD159" s="4">
        <f t="shared" si="8"/>
        <v>96975.85</v>
      </c>
      <c r="AE159" s="4">
        <f t="shared" si="9"/>
        <v>49775.85</v>
      </c>
      <c r="AF159" s="4">
        <f t="shared" si="10"/>
        <v>12443.9625</v>
      </c>
      <c r="AG159" s="4">
        <v>10726.68</v>
      </c>
      <c r="AH159" s="4">
        <f t="shared" si="11"/>
        <v>1717.2825</v>
      </c>
    </row>
    <row r="160" spans="1:34">
      <c r="A160" s="4" t="s">
        <v>34</v>
      </c>
      <c r="B160" s="4" t="s">
        <v>35</v>
      </c>
      <c r="C160" s="4" t="s">
        <v>36</v>
      </c>
      <c r="D160" s="4" t="s">
        <v>672</v>
      </c>
      <c r="E160" s="4" t="s">
        <v>673</v>
      </c>
      <c r="F160" s="4" t="s">
        <v>674</v>
      </c>
      <c r="G160" s="4" t="s">
        <v>675</v>
      </c>
      <c r="H160" s="4" t="s">
        <v>41</v>
      </c>
      <c r="I160" s="4">
        <v>1</v>
      </c>
      <c r="J160" s="4">
        <v>1</v>
      </c>
      <c r="K160" s="4" t="s">
        <v>232</v>
      </c>
      <c r="L160" s="4" t="s">
        <v>43</v>
      </c>
      <c r="M160" s="4">
        <v>0</v>
      </c>
      <c r="N160" s="4"/>
      <c r="O160" s="4"/>
      <c r="P160" s="4">
        <v>4100</v>
      </c>
      <c r="Q160" s="4">
        <v>9888.84</v>
      </c>
      <c r="R160" s="4">
        <v>4295</v>
      </c>
      <c r="S160" s="4"/>
      <c r="T160" s="4">
        <v>3340</v>
      </c>
      <c r="U160" s="4"/>
      <c r="V160" s="4"/>
      <c r="W160" s="4"/>
      <c r="X160" s="4"/>
      <c r="Y160" s="4">
        <v>2253.84</v>
      </c>
      <c r="Z160" s="4"/>
      <c r="AA160" s="4"/>
      <c r="AB160" s="4"/>
      <c r="AC160" s="4"/>
      <c r="AD160" s="4">
        <f t="shared" si="8"/>
        <v>13988.84</v>
      </c>
      <c r="AE160" s="4">
        <f t="shared" si="9"/>
        <v>13988.84</v>
      </c>
      <c r="AF160" s="4">
        <f t="shared" si="10"/>
        <v>13988.84</v>
      </c>
      <c r="AG160" s="4">
        <v>13789.09</v>
      </c>
      <c r="AH160" s="4">
        <f t="shared" si="11"/>
        <v>199.75</v>
      </c>
    </row>
    <row r="161" spans="1:34">
      <c r="A161" s="4" t="s">
        <v>34</v>
      </c>
      <c r="B161" s="4" t="s">
        <v>35</v>
      </c>
      <c r="C161" s="4" t="s">
        <v>36</v>
      </c>
      <c r="D161" s="4" t="s">
        <v>676</v>
      </c>
      <c r="E161" s="4" t="s">
        <v>677</v>
      </c>
      <c r="F161" s="4" t="s">
        <v>678</v>
      </c>
      <c r="G161" s="4" t="s">
        <v>679</v>
      </c>
      <c r="H161" s="4" t="s">
        <v>41</v>
      </c>
      <c r="I161" s="4">
        <v>5</v>
      </c>
      <c r="J161" s="4">
        <v>5</v>
      </c>
      <c r="K161" s="4" t="s">
        <v>232</v>
      </c>
      <c r="L161" s="4" t="s">
        <v>43</v>
      </c>
      <c r="M161" s="4">
        <v>35600</v>
      </c>
      <c r="N161" s="4"/>
      <c r="O161" s="4">
        <v>35600</v>
      </c>
      <c r="P161" s="4"/>
      <c r="Q161" s="4">
        <v>2127.62</v>
      </c>
      <c r="R161" s="4"/>
      <c r="S161" s="4"/>
      <c r="T161" s="4"/>
      <c r="U161" s="4"/>
      <c r="V161" s="4">
        <v>288</v>
      </c>
      <c r="W161" s="4"/>
      <c r="X161" s="4"/>
      <c r="Y161" s="4">
        <v>1839.62</v>
      </c>
      <c r="Z161" s="4">
        <v>57400</v>
      </c>
      <c r="AA161" s="4"/>
      <c r="AB161" s="4">
        <v>22400</v>
      </c>
      <c r="AC161" s="4"/>
      <c r="AD161" s="4">
        <f t="shared" si="8"/>
        <v>95127.62</v>
      </c>
      <c r="AE161" s="4">
        <f t="shared" si="9"/>
        <v>72727.62</v>
      </c>
      <c r="AF161" s="4">
        <f t="shared" si="10"/>
        <v>14545.524</v>
      </c>
      <c r="AG161" s="4">
        <v>14214.13</v>
      </c>
      <c r="AH161" s="4">
        <f t="shared" si="11"/>
        <v>331.394</v>
      </c>
    </row>
    <row r="162" spans="1:34">
      <c r="A162" s="4" t="s">
        <v>34</v>
      </c>
      <c r="B162" s="4" t="s">
        <v>35</v>
      </c>
      <c r="C162" s="4" t="s">
        <v>36</v>
      </c>
      <c r="D162" s="4" t="s">
        <v>680</v>
      </c>
      <c r="E162" s="4" t="s">
        <v>681</v>
      </c>
      <c r="F162" s="4" t="s">
        <v>682</v>
      </c>
      <c r="G162" s="4" t="s">
        <v>683</v>
      </c>
      <c r="H162" s="4" t="s">
        <v>41</v>
      </c>
      <c r="I162" s="4">
        <v>3</v>
      </c>
      <c r="J162" s="4">
        <v>3</v>
      </c>
      <c r="K162" s="4" t="s">
        <v>232</v>
      </c>
      <c r="L162" s="4" t="s">
        <v>43</v>
      </c>
      <c r="M162" s="4">
        <v>20800</v>
      </c>
      <c r="N162" s="4"/>
      <c r="O162" s="4">
        <v>20800</v>
      </c>
      <c r="P162" s="4"/>
      <c r="Q162" s="4">
        <v>1407.9</v>
      </c>
      <c r="R162" s="4"/>
      <c r="S162" s="4"/>
      <c r="T162" s="4"/>
      <c r="U162" s="4"/>
      <c r="V162" s="4">
        <v>120</v>
      </c>
      <c r="W162" s="4"/>
      <c r="X162" s="4"/>
      <c r="Y162" s="4">
        <v>1287.9</v>
      </c>
      <c r="Z162" s="4">
        <v>19600</v>
      </c>
      <c r="AA162" s="4"/>
      <c r="AB162" s="4"/>
      <c r="AC162" s="4"/>
      <c r="AD162" s="4">
        <f t="shared" si="8"/>
        <v>41807.9</v>
      </c>
      <c r="AE162" s="4">
        <f t="shared" si="9"/>
        <v>41807.9</v>
      </c>
      <c r="AF162" s="4">
        <f t="shared" si="10"/>
        <v>13935.9666666667</v>
      </c>
      <c r="AG162" s="4">
        <v>10737.35</v>
      </c>
      <c r="AH162" s="4">
        <f t="shared" si="11"/>
        <v>3198.61666666667</v>
      </c>
    </row>
    <row r="163" spans="1:34">
      <c r="A163" s="4" t="s">
        <v>34</v>
      </c>
      <c r="B163" s="4" t="s">
        <v>35</v>
      </c>
      <c r="C163" s="4" t="s">
        <v>36</v>
      </c>
      <c r="D163" s="4" t="s">
        <v>684</v>
      </c>
      <c r="E163" s="4" t="s">
        <v>685</v>
      </c>
      <c r="F163" s="4" t="s">
        <v>686</v>
      </c>
      <c r="G163" s="4" t="s">
        <v>687</v>
      </c>
      <c r="H163" s="4" t="s">
        <v>41</v>
      </c>
      <c r="I163" s="4">
        <v>2</v>
      </c>
      <c r="J163" s="4">
        <v>2</v>
      </c>
      <c r="K163" s="4" t="s">
        <v>232</v>
      </c>
      <c r="L163" s="4" t="s">
        <v>43</v>
      </c>
      <c r="M163" s="4">
        <v>13600</v>
      </c>
      <c r="N163" s="4"/>
      <c r="O163" s="4">
        <v>13600</v>
      </c>
      <c r="P163" s="4"/>
      <c r="Q163" s="4">
        <v>7730.92</v>
      </c>
      <c r="R163" s="4"/>
      <c r="S163" s="4"/>
      <c r="T163" s="4">
        <v>3900</v>
      </c>
      <c r="U163" s="4"/>
      <c r="V163" s="4">
        <v>96</v>
      </c>
      <c r="W163" s="4"/>
      <c r="X163" s="4"/>
      <c r="Y163" s="4">
        <v>3734.92</v>
      </c>
      <c r="Z163" s="4">
        <v>33600</v>
      </c>
      <c r="AA163" s="4"/>
      <c r="AB163" s="4">
        <v>9600</v>
      </c>
      <c r="AC163" s="4"/>
      <c r="AD163" s="4">
        <f t="shared" si="8"/>
        <v>54930.92</v>
      </c>
      <c r="AE163" s="4">
        <f t="shared" si="9"/>
        <v>45330.92</v>
      </c>
      <c r="AF163" s="4">
        <f t="shared" si="10"/>
        <v>22665.46</v>
      </c>
      <c r="AG163" s="4">
        <v>22418.48</v>
      </c>
      <c r="AH163" s="4">
        <f t="shared" si="11"/>
        <v>246.98</v>
      </c>
    </row>
    <row r="164" spans="1:34">
      <c r="A164" s="4" t="s">
        <v>34</v>
      </c>
      <c r="B164" s="4" t="s">
        <v>35</v>
      </c>
      <c r="C164" s="4" t="s">
        <v>36</v>
      </c>
      <c r="D164" s="4" t="s">
        <v>688</v>
      </c>
      <c r="E164" s="4" t="s">
        <v>689</v>
      </c>
      <c r="F164" s="4" t="s">
        <v>690</v>
      </c>
      <c r="G164" s="4" t="s">
        <v>691</v>
      </c>
      <c r="H164" s="4" t="s">
        <v>41</v>
      </c>
      <c r="I164" s="4">
        <v>3</v>
      </c>
      <c r="J164" s="4">
        <v>3</v>
      </c>
      <c r="K164" s="4" t="s">
        <v>232</v>
      </c>
      <c r="L164" s="4" t="s">
        <v>43</v>
      </c>
      <c r="M164" s="4">
        <v>38000</v>
      </c>
      <c r="N164" s="4"/>
      <c r="O164" s="4">
        <v>38000</v>
      </c>
      <c r="P164" s="4">
        <v>4200</v>
      </c>
      <c r="Q164" s="4">
        <v>1069.54</v>
      </c>
      <c r="R164" s="4"/>
      <c r="S164" s="4"/>
      <c r="T164" s="4"/>
      <c r="U164" s="4"/>
      <c r="V164" s="4">
        <v>168</v>
      </c>
      <c r="W164" s="4"/>
      <c r="X164" s="4"/>
      <c r="Y164" s="4">
        <v>901.54</v>
      </c>
      <c r="Z164" s="4"/>
      <c r="AA164" s="4"/>
      <c r="AB164" s="4"/>
      <c r="AC164" s="4"/>
      <c r="AD164" s="4">
        <f t="shared" si="8"/>
        <v>43269.54</v>
      </c>
      <c r="AE164" s="4">
        <f t="shared" si="9"/>
        <v>43269.54</v>
      </c>
      <c r="AF164" s="4">
        <f t="shared" si="10"/>
        <v>14423.18</v>
      </c>
      <c r="AG164" s="4">
        <v>14375.86</v>
      </c>
      <c r="AH164" s="4">
        <f t="shared" si="11"/>
        <v>47.3199999999997</v>
      </c>
    </row>
    <row r="165" spans="1:34">
      <c r="A165" s="4" t="s">
        <v>34</v>
      </c>
      <c r="B165" s="4" t="s">
        <v>35</v>
      </c>
      <c r="C165" s="4" t="s">
        <v>36</v>
      </c>
      <c r="D165" s="4" t="s">
        <v>692</v>
      </c>
      <c r="E165" s="4" t="s">
        <v>693</v>
      </c>
      <c r="F165" s="4" t="s">
        <v>694</v>
      </c>
      <c r="G165" s="4" t="s">
        <v>695</v>
      </c>
      <c r="H165" s="4" t="s">
        <v>41</v>
      </c>
      <c r="I165" s="4">
        <v>2</v>
      </c>
      <c r="J165" s="4">
        <v>2</v>
      </c>
      <c r="K165" s="4" t="s">
        <v>232</v>
      </c>
      <c r="L165" s="4" t="s">
        <v>43</v>
      </c>
      <c r="M165" s="4">
        <v>0</v>
      </c>
      <c r="N165" s="4"/>
      <c r="O165" s="4"/>
      <c r="P165" s="4"/>
      <c r="Q165" s="4">
        <v>4413.25</v>
      </c>
      <c r="R165" s="4"/>
      <c r="S165" s="4"/>
      <c r="T165" s="4"/>
      <c r="U165" s="4"/>
      <c r="V165" s="4"/>
      <c r="W165" s="4"/>
      <c r="X165" s="4"/>
      <c r="Y165" s="4">
        <v>4413.25</v>
      </c>
      <c r="Z165" s="4">
        <v>33600</v>
      </c>
      <c r="AA165" s="4"/>
      <c r="AB165" s="4">
        <v>9600</v>
      </c>
      <c r="AC165" s="4"/>
      <c r="AD165" s="4">
        <f t="shared" si="8"/>
        <v>38013.25</v>
      </c>
      <c r="AE165" s="4">
        <f t="shared" si="9"/>
        <v>28413.25</v>
      </c>
      <c r="AF165" s="4">
        <f t="shared" si="10"/>
        <v>14206.625</v>
      </c>
      <c r="AG165" s="4">
        <v>13866.09</v>
      </c>
      <c r="AH165" s="4">
        <f t="shared" si="11"/>
        <v>340.535</v>
      </c>
    </row>
    <row r="166" spans="1:34">
      <c r="A166" s="4" t="s">
        <v>34</v>
      </c>
      <c r="B166" s="4" t="s">
        <v>35</v>
      </c>
      <c r="C166" s="4" t="s">
        <v>36</v>
      </c>
      <c r="D166" s="4" t="s">
        <v>696</v>
      </c>
      <c r="E166" s="4" t="s">
        <v>697</v>
      </c>
      <c r="F166" s="4" t="s">
        <v>698</v>
      </c>
      <c r="G166" s="4" t="s">
        <v>699</v>
      </c>
      <c r="H166" s="4" t="s">
        <v>41</v>
      </c>
      <c r="I166" s="4">
        <v>2</v>
      </c>
      <c r="J166" s="4">
        <v>2</v>
      </c>
      <c r="K166" s="4" t="s">
        <v>232</v>
      </c>
      <c r="L166" s="4" t="s">
        <v>43</v>
      </c>
      <c r="M166" s="4">
        <v>0</v>
      </c>
      <c r="N166" s="4"/>
      <c r="O166" s="4"/>
      <c r="P166" s="4"/>
      <c r="Q166" s="4">
        <v>17667.67</v>
      </c>
      <c r="R166" s="4">
        <v>8590</v>
      </c>
      <c r="S166" s="4"/>
      <c r="T166" s="4">
        <v>4570</v>
      </c>
      <c r="U166" s="4"/>
      <c r="V166" s="4"/>
      <c r="W166" s="4"/>
      <c r="X166" s="4"/>
      <c r="Y166" s="4">
        <v>4507.67</v>
      </c>
      <c r="Z166" s="4">
        <v>19600</v>
      </c>
      <c r="AA166" s="4"/>
      <c r="AB166" s="4">
        <v>5600</v>
      </c>
      <c r="AC166" s="4"/>
      <c r="AD166" s="4">
        <f t="shared" si="8"/>
        <v>37267.67</v>
      </c>
      <c r="AE166" s="4">
        <f t="shared" si="9"/>
        <v>31667.67</v>
      </c>
      <c r="AF166" s="4">
        <f t="shared" si="10"/>
        <v>15833.835</v>
      </c>
      <c r="AG166" s="4">
        <v>15229.09</v>
      </c>
      <c r="AH166" s="4">
        <f t="shared" si="11"/>
        <v>604.744999999999</v>
      </c>
    </row>
    <row r="167" spans="1:34">
      <c r="A167" s="4" t="s">
        <v>34</v>
      </c>
      <c r="B167" s="4" t="s">
        <v>35</v>
      </c>
      <c r="C167" s="4" t="s">
        <v>36</v>
      </c>
      <c r="D167" s="4" t="s">
        <v>700</v>
      </c>
      <c r="E167" s="4" t="s">
        <v>701</v>
      </c>
      <c r="F167" s="4" t="s">
        <v>419</v>
      </c>
      <c r="G167" s="4" t="s">
        <v>702</v>
      </c>
      <c r="H167" s="4" t="s">
        <v>41</v>
      </c>
      <c r="I167" s="4">
        <v>2</v>
      </c>
      <c r="J167" s="4">
        <v>2</v>
      </c>
      <c r="K167" s="4" t="s">
        <v>232</v>
      </c>
      <c r="L167" s="4" t="s">
        <v>43</v>
      </c>
      <c r="M167" s="4">
        <v>22000</v>
      </c>
      <c r="N167" s="4"/>
      <c r="O167" s="4">
        <v>22000</v>
      </c>
      <c r="P167" s="4">
        <v>8400</v>
      </c>
      <c r="Q167" s="4">
        <v>19135.17</v>
      </c>
      <c r="R167" s="4">
        <v>17420</v>
      </c>
      <c r="S167" s="4"/>
      <c r="T167" s="4"/>
      <c r="U167" s="4"/>
      <c r="V167" s="4"/>
      <c r="W167" s="4"/>
      <c r="X167" s="4"/>
      <c r="Y167" s="4">
        <v>1715.17</v>
      </c>
      <c r="Z167" s="4"/>
      <c r="AA167" s="4"/>
      <c r="AB167" s="4"/>
      <c r="AC167" s="4"/>
      <c r="AD167" s="4">
        <f t="shared" si="8"/>
        <v>49535.17</v>
      </c>
      <c r="AE167" s="4">
        <f t="shared" si="9"/>
        <v>49535.17</v>
      </c>
      <c r="AF167" s="4">
        <f t="shared" si="10"/>
        <v>24767.585</v>
      </c>
      <c r="AG167" s="4">
        <v>24707</v>
      </c>
      <c r="AH167" s="4">
        <f t="shared" si="11"/>
        <v>60.5849999999991</v>
      </c>
    </row>
    <row r="168" spans="1:34">
      <c r="A168" s="4" t="s">
        <v>34</v>
      </c>
      <c r="B168" s="4" t="s">
        <v>35</v>
      </c>
      <c r="C168" s="4" t="s">
        <v>36</v>
      </c>
      <c r="D168" s="4" t="s">
        <v>703</v>
      </c>
      <c r="E168" s="4" t="s">
        <v>704</v>
      </c>
      <c r="F168" s="4" t="s">
        <v>705</v>
      </c>
      <c r="G168" s="4" t="s">
        <v>706</v>
      </c>
      <c r="H168" s="4" t="s">
        <v>41</v>
      </c>
      <c r="I168" s="4">
        <v>1</v>
      </c>
      <c r="J168" s="4">
        <v>1</v>
      </c>
      <c r="K168" s="4" t="s">
        <v>232</v>
      </c>
      <c r="L168" s="4" t="s">
        <v>43</v>
      </c>
      <c r="M168" s="4">
        <v>0</v>
      </c>
      <c r="N168" s="4"/>
      <c r="O168" s="4"/>
      <c r="P168" s="4">
        <v>4200</v>
      </c>
      <c r="Q168" s="4">
        <v>11483.66</v>
      </c>
      <c r="R168" s="4">
        <v>4295</v>
      </c>
      <c r="S168" s="4"/>
      <c r="T168" s="4">
        <v>2520</v>
      </c>
      <c r="U168" s="4"/>
      <c r="V168" s="4"/>
      <c r="W168" s="4"/>
      <c r="X168" s="4"/>
      <c r="Y168" s="4">
        <v>4668.66</v>
      </c>
      <c r="Z168" s="4"/>
      <c r="AA168" s="4"/>
      <c r="AB168" s="4"/>
      <c r="AC168" s="4"/>
      <c r="AD168" s="4">
        <f t="shared" si="8"/>
        <v>15683.66</v>
      </c>
      <c r="AE168" s="4">
        <f t="shared" si="9"/>
        <v>15683.66</v>
      </c>
      <c r="AF168" s="4">
        <f t="shared" si="10"/>
        <v>15683.66</v>
      </c>
      <c r="AG168" s="4">
        <v>23467.19</v>
      </c>
      <c r="AH168" s="4">
        <f t="shared" si="11"/>
        <v>-7783.53</v>
      </c>
    </row>
    <row r="169" spans="1:34">
      <c r="A169" s="4" t="s">
        <v>34</v>
      </c>
      <c r="B169" s="4" t="s">
        <v>35</v>
      </c>
      <c r="C169" s="4" t="s">
        <v>36</v>
      </c>
      <c r="D169" s="4" t="s">
        <v>707</v>
      </c>
      <c r="E169" s="4" t="s">
        <v>708</v>
      </c>
      <c r="F169" s="4" t="s">
        <v>709</v>
      </c>
      <c r="G169" s="4" t="s">
        <v>710</v>
      </c>
      <c r="H169" s="4" t="s">
        <v>41</v>
      </c>
      <c r="I169" s="4">
        <v>2</v>
      </c>
      <c r="J169" s="4">
        <v>2</v>
      </c>
      <c r="K169" s="4" t="s">
        <v>232</v>
      </c>
      <c r="L169" s="4" t="s">
        <v>43</v>
      </c>
      <c r="M169" s="4">
        <v>0</v>
      </c>
      <c r="N169" s="4"/>
      <c r="O169" s="4"/>
      <c r="P169" s="4"/>
      <c r="Q169" s="4">
        <v>14038.89</v>
      </c>
      <c r="R169" s="4">
        <v>8590</v>
      </c>
      <c r="S169" s="4"/>
      <c r="T169" s="4">
        <v>3900</v>
      </c>
      <c r="U169" s="4"/>
      <c r="V169" s="4">
        <v>100</v>
      </c>
      <c r="W169" s="4"/>
      <c r="X169" s="4"/>
      <c r="Y169" s="4">
        <v>1448.89</v>
      </c>
      <c r="Z169" s="4">
        <v>37600</v>
      </c>
      <c r="AA169" s="4"/>
      <c r="AB169" s="4">
        <v>17600</v>
      </c>
      <c r="AC169" s="4"/>
      <c r="AD169" s="4">
        <f t="shared" si="8"/>
        <v>51638.89</v>
      </c>
      <c r="AE169" s="4">
        <f t="shared" si="9"/>
        <v>34038.89</v>
      </c>
      <c r="AF169" s="4">
        <f t="shared" si="10"/>
        <v>17019.445</v>
      </c>
      <c r="AG169" s="4">
        <v>16878.53</v>
      </c>
      <c r="AH169" s="4">
        <f t="shared" si="11"/>
        <v>140.915000000001</v>
      </c>
    </row>
    <row r="170" spans="1:34">
      <c r="A170" s="4" t="s">
        <v>34</v>
      </c>
      <c r="B170" s="4" t="s">
        <v>35</v>
      </c>
      <c r="C170" s="4" t="s">
        <v>36</v>
      </c>
      <c r="D170" s="4" t="s">
        <v>711</v>
      </c>
      <c r="E170" s="4" t="s">
        <v>712</v>
      </c>
      <c r="F170" s="4" t="s">
        <v>713</v>
      </c>
      <c r="G170" s="4" t="s">
        <v>714</v>
      </c>
      <c r="H170" s="4" t="s">
        <v>41</v>
      </c>
      <c r="I170" s="4">
        <v>2</v>
      </c>
      <c r="J170" s="4">
        <v>2</v>
      </c>
      <c r="K170" s="4" t="s">
        <v>232</v>
      </c>
      <c r="L170" s="4" t="s">
        <v>43</v>
      </c>
      <c r="M170" s="4">
        <v>0</v>
      </c>
      <c r="N170" s="4"/>
      <c r="O170" s="4"/>
      <c r="P170" s="4"/>
      <c r="Q170" s="4">
        <v>17554.71</v>
      </c>
      <c r="R170" s="4">
        <v>8590</v>
      </c>
      <c r="S170" s="4"/>
      <c r="T170" s="4">
        <v>4740</v>
      </c>
      <c r="U170" s="4"/>
      <c r="V170" s="4">
        <v>200</v>
      </c>
      <c r="W170" s="4"/>
      <c r="X170" s="4"/>
      <c r="Y170" s="4">
        <v>4024.71</v>
      </c>
      <c r="Z170" s="4">
        <v>18200</v>
      </c>
      <c r="AA170" s="4"/>
      <c r="AB170" s="4">
        <v>5600</v>
      </c>
      <c r="AC170" s="4"/>
      <c r="AD170" s="4">
        <f t="shared" si="8"/>
        <v>35754.71</v>
      </c>
      <c r="AE170" s="4">
        <f t="shared" si="9"/>
        <v>30154.71</v>
      </c>
      <c r="AF170" s="4">
        <f t="shared" si="10"/>
        <v>15077.355</v>
      </c>
      <c r="AG170" s="4">
        <v>14905.59</v>
      </c>
      <c r="AH170" s="4">
        <f t="shared" si="11"/>
        <v>171.764999999999</v>
      </c>
    </row>
    <row r="171" spans="1:34">
      <c r="A171" s="4" t="s">
        <v>34</v>
      </c>
      <c r="B171" s="4" t="s">
        <v>35</v>
      </c>
      <c r="C171" s="4" t="s">
        <v>36</v>
      </c>
      <c r="D171" s="4" t="s">
        <v>715</v>
      </c>
      <c r="E171" s="4" t="s">
        <v>716</v>
      </c>
      <c r="F171" s="4" t="s">
        <v>717</v>
      </c>
      <c r="G171" s="4" t="s">
        <v>718</v>
      </c>
      <c r="H171" s="4" t="s">
        <v>41</v>
      </c>
      <c r="I171" s="4">
        <v>1</v>
      </c>
      <c r="J171" s="4">
        <v>1</v>
      </c>
      <c r="K171" s="4" t="s">
        <v>232</v>
      </c>
      <c r="L171" s="4" t="s">
        <v>43</v>
      </c>
      <c r="M171" s="4">
        <v>0</v>
      </c>
      <c r="N171" s="4"/>
      <c r="O171" s="4"/>
      <c r="P171" s="4"/>
      <c r="Q171" s="4">
        <v>6325</v>
      </c>
      <c r="R171" s="4">
        <v>4295</v>
      </c>
      <c r="S171" s="4"/>
      <c r="T171" s="4">
        <v>1950</v>
      </c>
      <c r="U171" s="4"/>
      <c r="V171" s="4">
        <v>80</v>
      </c>
      <c r="W171" s="4"/>
      <c r="X171" s="4"/>
      <c r="Y171" s="4">
        <v>0</v>
      </c>
      <c r="Z171" s="4">
        <v>8400</v>
      </c>
      <c r="AA171" s="4"/>
      <c r="AB171" s="4">
        <v>2400</v>
      </c>
      <c r="AC171" s="4"/>
      <c r="AD171" s="4">
        <f t="shared" si="8"/>
        <v>14725</v>
      </c>
      <c r="AE171" s="4">
        <f t="shared" si="9"/>
        <v>12325</v>
      </c>
      <c r="AF171" s="4">
        <f t="shared" si="10"/>
        <v>12325</v>
      </c>
      <c r="AG171" s="4">
        <v>10683</v>
      </c>
      <c r="AH171" s="4">
        <f t="shared" si="11"/>
        <v>1642</v>
      </c>
    </row>
    <row r="172" s="1" customFormat="1" spans="1:34">
      <c r="A172" s="5" t="s">
        <v>34</v>
      </c>
      <c r="B172" s="5" t="s">
        <v>35</v>
      </c>
      <c r="C172" s="5" t="s">
        <v>36</v>
      </c>
      <c r="D172" s="5" t="s">
        <v>719</v>
      </c>
      <c r="E172" s="5" t="s">
        <v>720</v>
      </c>
      <c r="F172" s="5" t="s">
        <v>721</v>
      </c>
      <c r="G172" s="5" t="s">
        <v>722</v>
      </c>
      <c r="H172" s="5" t="s">
        <v>41</v>
      </c>
      <c r="I172" s="5">
        <v>3</v>
      </c>
      <c r="J172" s="5">
        <v>3</v>
      </c>
      <c r="K172" s="5" t="s">
        <v>232</v>
      </c>
      <c r="L172" s="5" t="s">
        <v>43</v>
      </c>
      <c r="M172" s="5">
        <v>12000</v>
      </c>
      <c r="N172" s="5"/>
      <c r="O172" s="5"/>
      <c r="P172" s="5"/>
      <c r="Q172" s="5">
        <v>2253.84</v>
      </c>
      <c r="R172" s="5"/>
      <c r="S172" s="5"/>
      <c r="T172" s="5"/>
      <c r="U172" s="5"/>
      <c r="V172" s="5"/>
      <c r="W172" s="5"/>
      <c r="X172" s="5"/>
      <c r="Y172" s="5">
        <v>2253.84</v>
      </c>
      <c r="Z172" s="5">
        <v>30800</v>
      </c>
      <c r="AA172" s="5"/>
      <c r="AB172" s="5">
        <v>8800</v>
      </c>
      <c r="AC172" s="5"/>
      <c r="AD172" s="5">
        <f t="shared" si="8"/>
        <v>45053.84</v>
      </c>
      <c r="AE172" s="5">
        <f t="shared" si="9"/>
        <v>36253.84</v>
      </c>
      <c r="AF172" s="5">
        <f t="shared" si="10"/>
        <v>12084.6133333333</v>
      </c>
      <c r="AG172" s="5">
        <v>10838.7</v>
      </c>
      <c r="AH172" s="5">
        <f t="shared" si="11"/>
        <v>1245.91333333333</v>
      </c>
    </row>
    <row r="173" spans="1:34">
      <c r="A173" s="4" t="s">
        <v>34</v>
      </c>
      <c r="B173" s="4" t="s">
        <v>35</v>
      </c>
      <c r="C173" s="4" t="s">
        <v>36</v>
      </c>
      <c r="D173" s="4" t="s">
        <v>723</v>
      </c>
      <c r="E173" s="4" t="s">
        <v>724</v>
      </c>
      <c r="F173" s="4" t="s">
        <v>725</v>
      </c>
      <c r="G173" s="4" t="s">
        <v>726</v>
      </c>
      <c r="H173" s="4" t="s">
        <v>41</v>
      </c>
      <c r="I173" s="4">
        <v>2</v>
      </c>
      <c r="J173" s="4">
        <v>2</v>
      </c>
      <c r="K173" s="4" t="s">
        <v>232</v>
      </c>
      <c r="L173" s="4" t="s">
        <v>43</v>
      </c>
      <c r="M173" s="4">
        <v>0</v>
      </c>
      <c r="N173" s="4"/>
      <c r="O173" s="4"/>
      <c r="P173" s="4"/>
      <c r="Q173" s="4">
        <v>13376.8</v>
      </c>
      <c r="R173" s="4">
        <v>8590</v>
      </c>
      <c r="S173" s="4"/>
      <c r="T173" s="4">
        <v>1950</v>
      </c>
      <c r="U173" s="4"/>
      <c r="V173" s="4">
        <v>100</v>
      </c>
      <c r="W173" s="4"/>
      <c r="X173" s="4"/>
      <c r="Y173" s="4">
        <v>2736.8</v>
      </c>
      <c r="Z173" s="4">
        <v>18200</v>
      </c>
      <c r="AA173" s="4"/>
      <c r="AB173" s="4">
        <v>5900</v>
      </c>
      <c r="AC173" s="4"/>
      <c r="AD173" s="4">
        <f t="shared" si="8"/>
        <v>31576.8</v>
      </c>
      <c r="AE173" s="4">
        <f t="shared" si="9"/>
        <v>25676.8</v>
      </c>
      <c r="AF173" s="4">
        <f t="shared" si="10"/>
        <v>12838.4</v>
      </c>
      <c r="AG173" s="4">
        <v>12709.56</v>
      </c>
      <c r="AH173" s="4">
        <f t="shared" si="11"/>
        <v>128.84</v>
      </c>
    </row>
    <row r="174" spans="1:34">
      <c r="A174" s="4" t="s">
        <v>34</v>
      </c>
      <c r="B174" s="4" t="s">
        <v>35</v>
      </c>
      <c r="C174" s="4" t="s">
        <v>36</v>
      </c>
      <c r="D174" s="4" t="s">
        <v>727</v>
      </c>
      <c r="E174" s="4" t="s">
        <v>728</v>
      </c>
      <c r="F174" s="4" t="s">
        <v>729</v>
      </c>
      <c r="G174" s="4" t="s">
        <v>730</v>
      </c>
      <c r="H174" s="4" t="s">
        <v>41</v>
      </c>
      <c r="I174" s="4">
        <v>3</v>
      </c>
      <c r="J174" s="4">
        <v>3</v>
      </c>
      <c r="K174" s="4" t="s">
        <v>232</v>
      </c>
      <c r="L174" s="4" t="s">
        <v>43</v>
      </c>
      <c r="M174" s="4">
        <v>9000</v>
      </c>
      <c r="N174" s="4"/>
      <c r="O174" s="4">
        <v>9000</v>
      </c>
      <c r="P174" s="4"/>
      <c r="Q174" s="4">
        <v>2142.44</v>
      </c>
      <c r="R174" s="4"/>
      <c r="S174" s="4"/>
      <c r="T174" s="4"/>
      <c r="U174" s="4"/>
      <c r="V174" s="4"/>
      <c r="W174" s="4"/>
      <c r="X174" s="4"/>
      <c r="Y174" s="4">
        <v>2142.44</v>
      </c>
      <c r="Z174" s="4">
        <v>35000</v>
      </c>
      <c r="AA174" s="4"/>
      <c r="AB174" s="4">
        <v>10000</v>
      </c>
      <c r="AC174" s="4"/>
      <c r="AD174" s="4">
        <f t="shared" si="8"/>
        <v>46142.44</v>
      </c>
      <c r="AE174" s="4">
        <f t="shared" si="9"/>
        <v>36142.44</v>
      </c>
      <c r="AF174" s="4">
        <f t="shared" si="10"/>
        <v>12047.48</v>
      </c>
      <c r="AG174" s="4">
        <v>10344.59</v>
      </c>
      <c r="AH174" s="4">
        <f t="shared" si="11"/>
        <v>1702.89</v>
      </c>
    </row>
    <row r="175" spans="1:34">
      <c r="A175" s="4" t="s">
        <v>34</v>
      </c>
      <c r="B175" s="4" t="s">
        <v>35</v>
      </c>
      <c r="C175" s="4" t="s">
        <v>36</v>
      </c>
      <c r="D175" s="4" t="s">
        <v>731</v>
      </c>
      <c r="E175" s="4" t="s">
        <v>732</v>
      </c>
      <c r="F175" s="4" t="s">
        <v>733</v>
      </c>
      <c r="G175" s="4" t="s">
        <v>734</v>
      </c>
      <c r="H175" s="4" t="s">
        <v>41</v>
      </c>
      <c r="I175" s="4">
        <v>3</v>
      </c>
      <c r="J175" s="4">
        <v>2.92</v>
      </c>
      <c r="K175" s="4" t="s">
        <v>232</v>
      </c>
      <c r="L175" s="4" t="s">
        <v>43</v>
      </c>
      <c r="M175" s="4">
        <v>0</v>
      </c>
      <c r="N175" s="4"/>
      <c r="O175" s="4"/>
      <c r="P175" s="4"/>
      <c r="Q175" s="4">
        <v>5816.88</v>
      </c>
      <c r="R175" s="4"/>
      <c r="S175" s="4"/>
      <c r="T175" s="4"/>
      <c r="U175" s="4"/>
      <c r="V175" s="4">
        <v>134</v>
      </c>
      <c r="W175" s="4"/>
      <c r="X175" s="4"/>
      <c r="Y175" s="4">
        <v>5682.88</v>
      </c>
      <c r="Z175" s="4">
        <v>54000</v>
      </c>
      <c r="AA175" s="4"/>
      <c r="AB175" s="4">
        <v>22800</v>
      </c>
      <c r="AC175" s="4"/>
      <c r="AD175" s="4">
        <f t="shared" si="8"/>
        <v>59816.88</v>
      </c>
      <c r="AE175" s="4">
        <f t="shared" si="9"/>
        <v>37016.88</v>
      </c>
      <c r="AF175" s="4">
        <f t="shared" si="10"/>
        <v>12677.0136986301</v>
      </c>
      <c r="AG175" s="4">
        <v>11576.26</v>
      </c>
      <c r="AH175" s="4">
        <f t="shared" si="11"/>
        <v>1100.75369863014</v>
      </c>
    </row>
    <row r="176" spans="1:34">
      <c r="A176" s="4" t="s">
        <v>34</v>
      </c>
      <c r="B176" s="4" t="s">
        <v>35</v>
      </c>
      <c r="C176" s="4" t="s">
        <v>36</v>
      </c>
      <c r="D176" s="4" t="s">
        <v>735</v>
      </c>
      <c r="E176" s="4" t="s">
        <v>736</v>
      </c>
      <c r="F176" s="4" t="s">
        <v>737</v>
      </c>
      <c r="G176" s="4" t="s">
        <v>738</v>
      </c>
      <c r="H176" s="4" t="s">
        <v>41</v>
      </c>
      <c r="I176" s="4">
        <v>3</v>
      </c>
      <c r="J176" s="4">
        <v>3</v>
      </c>
      <c r="K176" s="4" t="s">
        <v>232</v>
      </c>
      <c r="L176" s="4" t="s">
        <v>43</v>
      </c>
      <c r="M176" s="4">
        <v>12400</v>
      </c>
      <c r="N176" s="4"/>
      <c r="O176" s="4">
        <v>12400</v>
      </c>
      <c r="P176" s="4">
        <v>6300</v>
      </c>
      <c r="Q176" s="4">
        <v>23950.87</v>
      </c>
      <c r="R176" s="4">
        <v>14005</v>
      </c>
      <c r="S176" s="4"/>
      <c r="T176" s="4">
        <v>2070</v>
      </c>
      <c r="U176" s="4"/>
      <c r="V176" s="4">
        <v>336</v>
      </c>
      <c r="W176" s="4"/>
      <c r="X176" s="4"/>
      <c r="Y176" s="4">
        <v>7539.87</v>
      </c>
      <c r="Z176" s="4"/>
      <c r="AA176" s="4"/>
      <c r="AB176" s="4"/>
      <c r="AC176" s="4"/>
      <c r="AD176" s="4">
        <f t="shared" si="8"/>
        <v>42650.87</v>
      </c>
      <c r="AE176" s="4">
        <f t="shared" si="9"/>
        <v>42650.87</v>
      </c>
      <c r="AF176" s="4">
        <f t="shared" si="10"/>
        <v>14216.9566666667</v>
      </c>
      <c r="AG176" s="4">
        <v>13892</v>
      </c>
      <c r="AH176" s="4">
        <f t="shared" si="11"/>
        <v>324.956666666665</v>
      </c>
    </row>
    <row r="177" spans="1:34">
      <c r="A177" s="4" t="s">
        <v>34</v>
      </c>
      <c r="B177" s="4" t="s">
        <v>35</v>
      </c>
      <c r="C177" s="4" t="s">
        <v>36</v>
      </c>
      <c r="D177" s="4" t="s">
        <v>739</v>
      </c>
      <c r="E177" s="4" t="s">
        <v>740</v>
      </c>
      <c r="F177" s="4" t="s">
        <v>741</v>
      </c>
      <c r="G177" s="4" t="s">
        <v>742</v>
      </c>
      <c r="H177" s="4" t="s">
        <v>41</v>
      </c>
      <c r="I177" s="4">
        <v>4</v>
      </c>
      <c r="J177" s="4">
        <v>4</v>
      </c>
      <c r="K177" s="4" t="s">
        <v>232</v>
      </c>
      <c r="L177" s="4" t="s">
        <v>43</v>
      </c>
      <c r="M177" s="4">
        <v>11000</v>
      </c>
      <c r="N177" s="4"/>
      <c r="O177" s="4">
        <v>11000</v>
      </c>
      <c r="P177" s="4"/>
      <c r="Q177" s="4">
        <v>3380.75</v>
      </c>
      <c r="R177" s="4"/>
      <c r="S177" s="4"/>
      <c r="T177" s="4"/>
      <c r="U177" s="4"/>
      <c r="V177" s="4"/>
      <c r="W177" s="4"/>
      <c r="X177" s="4"/>
      <c r="Y177" s="4">
        <v>3380.75</v>
      </c>
      <c r="Z177" s="4">
        <v>47600</v>
      </c>
      <c r="AA177" s="4"/>
      <c r="AB177" s="4">
        <v>13600</v>
      </c>
      <c r="AC177" s="4"/>
      <c r="AD177" s="4">
        <f t="shared" si="8"/>
        <v>61980.75</v>
      </c>
      <c r="AE177" s="4">
        <f t="shared" si="9"/>
        <v>48380.75</v>
      </c>
      <c r="AF177" s="4">
        <f t="shared" si="10"/>
        <v>12095.1875</v>
      </c>
      <c r="AG177" s="4">
        <v>11216.5</v>
      </c>
      <c r="AH177" s="4">
        <f t="shared" si="11"/>
        <v>878.6875</v>
      </c>
    </row>
    <row r="178" spans="1:34">
      <c r="A178" s="4" t="s">
        <v>34</v>
      </c>
      <c r="B178" s="4" t="s">
        <v>35</v>
      </c>
      <c r="C178" s="4" t="s">
        <v>36</v>
      </c>
      <c r="D178" s="4" t="s">
        <v>743</v>
      </c>
      <c r="E178" s="4" t="s">
        <v>744</v>
      </c>
      <c r="F178" s="4" t="s">
        <v>745</v>
      </c>
      <c r="G178" s="4" t="s">
        <v>746</v>
      </c>
      <c r="H178" s="4" t="s">
        <v>41</v>
      </c>
      <c r="I178" s="4">
        <v>1</v>
      </c>
      <c r="J178" s="4">
        <v>1</v>
      </c>
      <c r="K178" s="4" t="s">
        <v>232</v>
      </c>
      <c r="L178" s="4" t="s">
        <v>43</v>
      </c>
      <c r="M178" s="4">
        <v>0</v>
      </c>
      <c r="N178" s="4"/>
      <c r="O178" s="4"/>
      <c r="P178" s="4">
        <v>11700</v>
      </c>
      <c r="Q178" s="4">
        <v>5780.92</v>
      </c>
      <c r="R178" s="4"/>
      <c r="S178" s="4"/>
      <c r="T178" s="4">
        <v>1950</v>
      </c>
      <c r="U178" s="4"/>
      <c r="V178" s="4">
        <v>96</v>
      </c>
      <c r="W178" s="4"/>
      <c r="X178" s="4"/>
      <c r="Y178" s="4">
        <v>3734.92</v>
      </c>
      <c r="Z178" s="4"/>
      <c r="AA178" s="4"/>
      <c r="AB178" s="4"/>
      <c r="AC178" s="4"/>
      <c r="AD178" s="4">
        <f t="shared" si="8"/>
        <v>17480.92</v>
      </c>
      <c r="AE178" s="4">
        <f t="shared" si="9"/>
        <v>17480.92</v>
      </c>
      <c r="AF178" s="4">
        <f t="shared" si="10"/>
        <v>17480.92</v>
      </c>
      <c r="AG178" s="4">
        <v>16670.96</v>
      </c>
      <c r="AH178" s="4">
        <f t="shared" si="11"/>
        <v>809.959999999999</v>
      </c>
    </row>
    <row r="179" spans="1:34">
      <c r="A179" s="4" t="s">
        <v>34</v>
      </c>
      <c r="B179" s="4" t="s">
        <v>35</v>
      </c>
      <c r="C179" s="4" t="s">
        <v>36</v>
      </c>
      <c r="D179" s="4" t="s">
        <v>747</v>
      </c>
      <c r="E179" s="4" t="s">
        <v>748</v>
      </c>
      <c r="F179" s="4" t="s">
        <v>749</v>
      </c>
      <c r="G179" s="4" t="s">
        <v>750</v>
      </c>
      <c r="H179" s="4" t="s">
        <v>41</v>
      </c>
      <c r="I179" s="4">
        <v>1</v>
      </c>
      <c r="J179" s="4">
        <v>1</v>
      </c>
      <c r="K179" s="4" t="s">
        <v>232</v>
      </c>
      <c r="L179" s="4" t="s">
        <v>43</v>
      </c>
      <c r="M179" s="4">
        <v>0</v>
      </c>
      <c r="N179" s="4"/>
      <c r="O179" s="4"/>
      <c r="P179" s="4"/>
      <c r="Q179" s="4">
        <v>10519.92</v>
      </c>
      <c r="R179" s="4">
        <v>4295</v>
      </c>
      <c r="S179" s="4"/>
      <c r="T179" s="4">
        <v>2370</v>
      </c>
      <c r="U179" s="4"/>
      <c r="V179" s="4">
        <v>120</v>
      </c>
      <c r="W179" s="4"/>
      <c r="X179" s="4"/>
      <c r="Y179" s="4">
        <v>3734.92</v>
      </c>
      <c r="Z179" s="4">
        <v>16800</v>
      </c>
      <c r="AA179" s="4"/>
      <c r="AB179" s="4">
        <v>7700</v>
      </c>
      <c r="AC179" s="4"/>
      <c r="AD179" s="4">
        <f t="shared" si="8"/>
        <v>27319.92</v>
      </c>
      <c r="AE179" s="4">
        <f t="shared" si="9"/>
        <v>19619.92</v>
      </c>
      <c r="AF179" s="4">
        <f t="shared" si="10"/>
        <v>19619.92</v>
      </c>
      <c r="AG179" s="4">
        <v>19239.96</v>
      </c>
      <c r="AH179" s="4">
        <f t="shared" si="11"/>
        <v>379.959999999999</v>
      </c>
    </row>
    <row r="180" spans="1:34">
      <c r="A180" s="4" t="s">
        <v>34</v>
      </c>
      <c r="B180" s="4" t="s">
        <v>35</v>
      </c>
      <c r="C180" s="4" t="s">
        <v>36</v>
      </c>
      <c r="D180" s="4" t="s">
        <v>751</v>
      </c>
      <c r="E180" s="4" t="s">
        <v>752</v>
      </c>
      <c r="F180" s="4" t="s">
        <v>753</v>
      </c>
      <c r="G180" s="4" t="s">
        <v>754</v>
      </c>
      <c r="H180" s="4" t="s">
        <v>41</v>
      </c>
      <c r="I180" s="4">
        <v>1</v>
      </c>
      <c r="J180" s="4">
        <v>1</v>
      </c>
      <c r="K180" s="4" t="s">
        <v>232</v>
      </c>
      <c r="L180" s="4" t="s">
        <v>43</v>
      </c>
      <c r="M180" s="4">
        <v>0</v>
      </c>
      <c r="N180" s="4"/>
      <c r="O180" s="4"/>
      <c r="P180" s="4">
        <v>4200</v>
      </c>
      <c r="Q180" s="4">
        <v>10173.41</v>
      </c>
      <c r="R180" s="4">
        <v>5345</v>
      </c>
      <c r="S180" s="4"/>
      <c r="T180" s="4"/>
      <c r="U180" s="4"/>
      <c r="V180" s="4">
        <v>96</v>
      </c>
      <c r="W180" s="4"/>
      <c r="X180" s="4"/>
      <c r="Y180" s="4">
        <v>4732.41</v>
      </c>
      <c r="Z180" s="4"/>
      <c r="AA180" s="4"/>
      <c r="AB180" s="4"/>
      <c r="AC180" s="4"/>
      <c r="AD180" s="4">
        <f t="shared" si="8"/>
        <v>14373.41</v>
      </c>
      <c r="AE180" s="4">
        <f t="shared" si="9"/>
        <v>14373.41</v>
      </c>
      <c r="AF180" s="4">
        <f t="shared" si="10"/>
        <v>14373.41</v>
      </c>
      <c r="AG180" s="4">
        <v>12256.91</v>
      </c>
      <c r="AH180" s="4">
        <f t="shared" si="11"/>
        <v>2116.5</v>
      </c>
    </row>
    <row r="181" spans="1:34">
      <c r="A181" s="4" t="s">
        <v>34</v>
      </c>
      <c r="B181" s="4" t="s">
        <v>35</v>
      </c>
      <c r="C181" s="4" t="s">
        <v>36</v>
      </c>
      <c r="D181" s="4" t="s">
        <v>755</v>
      </c>
      <c r="E181" s="4" t="s">
        <v>756</v>
      </c>
      <c r="F181" s="4" t="s">
        <v>757</v>
      </c>
      <c r="G181" s="4" t="s">
        <v>758</v>
      </c>
      <c r="H181" s="4" t="s">
        <v>41</v>
      </c>
      <c r="I181" s="4">
        <v>1</v>
      </c>
      <c r="J181" s="4">
        <v>1</v>
      </c>
      <c r="K181" s="4" t="s">
        <v>232</v>
      </c>
      <c r="L181" s="4" t="s">
        <v>43</v>
      </c>
      <c r="M181" s="4">
        <v>0</v>
      </c>
      <c r="N181" s="4"/>
      <c r="O181" s="4"/>
      <c r="P181" s="4">
        <v>5000</v>
      </c>
      <c r="Q181" s="4">
        <v>7152.79</v>
      </c>
      <c r="R181" s="4">
        <v>4175</v>
      </c>
      <c r="S181" s="4"/>
      <c r="T181" s="4"/>
      <c r="U181" s="4"/>
      <c r="V181" s="4">
        <v>80</v>
      </c>
      <c r="W181" s="4"/>
      <c r="X181" s="4"/>
      <c r="Y181" s="4">
        <v>2897.79</v>
      </c>
      <c r="Z181" s="4"/>
      <c r="AA181" s="4"/>
      <c r="AB181" s="4"/>
      <c r="AC181" s="4"/>
      <c r="AD181" s="4">
        <f t="shared" si="8"/>
        <v>12152.79</v>
      </c>
      <c r="AE181" s="4">
        <f t="shared" si="9"/>
        <v>12152.79</v>
      </c>
      <c r="AF181" s="4">
        <f t="shared" si="10"/>
        <v>12152.79</v>
      </c>
      <c r="AG181" s="4">
        <v>11058.99</v>
      </c>
      <c r="AH181" s="4">
        <f t="shared" si="11"/>
        <v>1093.8</v>
      </c>
    </row>
    <row r="182" spans="1:34">
      <c r="A182" s="4" t="s">
        <v>34</v>
      </c>
      <c r="B182" s="4" t="s">
        <v>35</v>
      </c>
      <c r="C182" s="4" t="s">
        <v>36</v>
      </c>
      <c r="D182" s="4" t="s">
        <v>759</v>
      </c>
      <c r="E182" s="4" t="s">
        <v>760</v>
      </c>
      <c r="F182" s="4" t="s">
        <v>761</v>
      </c>
      <c r="G182" s="4" t="s">
        <v>762</v>
      </c>
      <c r="H182" s="4" t="s">
        <v>41</v>
      </c>
      <c r="I182" s="4">
        <v>4</v>
      </c>
      <c r="J182" s="4">
        <v>4</v>
      </c>
      <c r="K182" s="4" t="s">
        <v>232</v>
      </c>
      <c r="L182" s="4" t="s">
        <v>43</v>
      </c>
      <c r="M182" s="4">
        <v>0</v>
      </c>
      <c r="N182" s="4"/>
      <c r="O182" s="4"/>
      <c r="P182" s="4"/>
      <c r="Q182" s="4">
        <v>3830.92</v>
      </c>
      <c r="R182" s="4"/>
      <c r="S182" s="4"/>
      <c r="T182" s="4"/>
      <c r="U182" s="4"/>
      <c r="V182" s="4">
        <v>96</v>
      </c>
      <c r="W182" s="4"/>
      <c r="X182" s="4"/>
      <c r="Y182" s="4">
        <v>3734.92</v>
      </c>
      <c r="Z182" s="4">
        <v>63000</v>
      </c>
      <c r="AA182" s="4"/>
      <c r="AB182" s="4">
        <v>18000</v>
      </c>
      <c r="AC182" s="4"/>
      <c r="AD182" s="4">
        <f t="shared" si="8"/>
        <v>66830.92</v>
      </c>
      <c r="AE182" s="4">
        <f t="shared" si="9"/>
        <v>48830.92</v>
      </c>
      <c r="AF182" s="4">
        <f t="shared" si="10"/>
        <v>12207.73</v>
      </c>
      <c r="AG182" s="4">
        <v>10887.53</v>
      </c>
      <c r="AH182" s="4">
        <f t="shared" si="11"/>
        <v>1320.2</v>
      </c>
    </row>
    <row r="183" spans="1:34">
      <c r="A183" s="4" t="s">
        <v>34</v>
      </c>
      <c r="B183" s="4" t="s">
        <v>35</v>
      </c>
      <c r="C183" s="4" t="s">
        <v>36</v>
      </c>
      <c r="D183" s="4" t="s">
        <v>763</v>
      </c>
      <c r="E183" s="4" t="s">
        <v>764</v>
      </c>
      <c r="F183" s="4" t="s">
        <v>765</v>
      </c>
      <c r="G183" s="4" t="s">
        <v>766</v>
      </c>
      <c r="H183" s="4" t="s">
        <v>41</v>
      </c>
      <c r="I183" s="4">
        <v>3</v>
      </c>
      <c r="J183" s="4">
        <v>3</v>
      </c>
      <c r="K183" s="4" t="s">
        <v>232</v>
      </c>
      <c r="L183" s="4" t="s">
        <v>43</v>
      </c>
      <c r="M183" s="4">
        <v>52000</v>
      </c>
      <c r="N183" s="4"/>
      <c r="O183" s="4">
        <v>52000</v>
      </c>
      <c r="P183" s="4">
        <v>3000</v>
      </c>
      <c r="Q183" s="4">
        <v>1126.92</v>
      </c>
      <c r="R183" s="4"/>
      <c r="S183" s="4"/>
      <c r="T183" s="4"/>
      <c r="U183" s="4"/>
      <c r="V183" s="4"/>
      <c r="W183" s="4"/>
      <c r="X183" s="4"/>
      <c r="Y183" s="4">
        <v>1126.92</v>
      </c>
      <c r="Z183" s="4"/>
      <c r="AA183" s="4"/>
      <c r="AB183" s="4"/>
      <c r="AC183" s="4"/>
      <c r="AD183" s="4">
        <f t="shared" si="8"/>
        <v>56126.92</v>
      </c>
      <c r="AE183" s="4">
        <f t="shared" si="9"/>
        <v>56126.92</v>
      </c>
      <c r="AF183" s="4">
        <f t="shared" si="10"/>
        <v>18708.9733333333</v>
      </c>
      <c r="AG183" s="4">
        <v>18676.46</v>
      </c>
      <c r="AH183" s="4">
        <f t="shared" si="11"/>
        <v>32.5133333333324</v>
      </c>
    </row>
    <row r="184" spans="1:34">
      <c r="A184" s="4" t="s">
        <v>34</v>
      </c>
      <c r="B184" s="4" t="s">
        <v>35</v>
      </c>
      <c r="C184" s="4" t="s">
        <v>36</v>
      </c>
      <c r="D184" s="4" t="s">
        <v>767</v>
      </c>
      <c r="E184" s="4" t="s">
        <v>768</v>
      </c>
      <c r="F184" s="4" t="s">
        <v>769</v>
      </c>
      <c r="G184" s="4" t="s">
        <v>770</v>
      </c>
      <c r="H184" s="4" t="s">
        <v>41</v>
      </c>
      <c r="I184" s="4">
        <v>3</v>
      </c>
      <c r="J184" s="4">
        <v>3</v>
      </c>
      <c r="K184" s="4" t="s">
        <v>232</v>
      </c>
      <c r="L184" s="4" t="s">
        <v>43</v>
      </c>
      <c r="M184" s="4">
        <v>12760</v>
      </c>
      <c r="N184" s="4"/>
      <c r="O184" s="4">
        <v>12760</v>
      </c>
      <c r="P184" s="4"/>
      <c r="Q184" s="4">
        <v>2704</v>
      </c>
      <c r="R184" s="4"/>
      <c r="S184" s="4"/>
      <c r="T184" s="4"/>
      <c r="U184" s="4"/>
      <c r="V184" s="4">
        <v>96</v>
      </c>
      <c r="W184" s="4"/>
      <c r="X184" s="4"/>
      <c r="Y184" s="4">
        <v>2608</v>
      </c>
      <c r="Z184" s="4">
        <v>29400</v>
      </c>
      <c r="AA184" s="4"/>
      <c r="AB184" s="4">
        <v>8400</v>
      </c>
      <c r="AC184" s="4"/>
      <c r="AD184" s="4">
        <f t="shared" si="8"/>
        <v>44864</v>
      </c>
      <c r="AE184" s="4">
        <f t="shared" si="9"/>
        <v>36464</v>
      </c>
      <c r="AF184" s="4">
        <f t="shared" si="10"/>
        <v>12154.6666666667</v>
      </c>
      <c r="AG184" s="4">
        <v>11624.64</v>
      </c>
      <c r="AH184" s="4">
        <f t="shared" si="11"/>
        <v>530.026666666667</v>
      </c>
    </row>
    <row r="185" spans="1:34">
      <c r="A185" s="4" t="s">
        <v>34</v>
      </c>
      <c r="B185" s="4" t="s">
        <v>35</v>
      </c>
      <c r="C185" s="4" t="s">
        <v>36</v>
      </c>
      <c r="D185" s="4" t="s">
        <v>771</v>
      </c>
      <c r="E185" s="4" t="s">
        <v>772</v>
      </c>
      <c r="F185" s="4" t="s">
        <v>773</v>
      </c>
      <c r="G185" s="4" t="s">
        <v>774</v>
      </c>
      <c r="H185" s="4" t="s">
        <v>41</v>
      </c>
      <c r="I185" s="4">
        <v>2</v>
      </c>
      <c r="J185" s="4">
        <v>2</v>
      </c>
      <c r="K185" s="4" t="s">
        <v>232</v>
      </c>
      <c r="L185" s="4" t="s">
        <v>43</v>
      </c>
      <c r="M185" s="4">
        <v>11400</v>
      </c>
      <c r="N185" s="4"/>
      <c r="O185" s="4">
        <v>11400</v>
      </c>
      <c r="P185" s="4"/>
      <c r="Q185" s="4">
        <v>12024.88</v>
      </c>
      <c r="R185" s="4">
        <v>9070</v>
      </c>
      <c r="S185" s="4"/>
      <c r="T185" s="4"/>
      <c r="U185" s="4"/>
      <c r="V185" s="4">
        <v>160</v>
      </c>
      <c r="W185" s="4"/>
      <c r="X185" s="4"/>
      <c r="Y185" s="4">
        <v>2794.88</v>
      </c>
      <c r="Z185" s="4">
        <v>16800</v>
      </c>
      <c r="AA185" s="4"/>
      <c r="AB185" s="4">
        <v>4800</v>
      </c>
      <c r="AC185" s="4"/>
      <c r="AD185" s="4">
        <f t="shared" si="8"/>
        <v>40224.88</v>
      </c>
      <c r="AE185" s="4">
        <f t="shared" si="9"/>
        <v>35424.88</v>
      </c>
      <c r="AF185" s="4">
        <f t="shared" si="10"/>
        <v>17712.44</v>
      </c>
      <c r="AG185" s="4">
        <v>17663.65</v>
      </c>
      <c r="AH185" s="4">
        <f t="shared" si="11"/>
        <v>48.7899999999972</v>
      </c>
    </row>
    <row r="186" spans="1:34">
      <c r="A186" s="4" t="s">
        <v>34</v>
      </c>
      <c r="B186" s="4" t="s">
        <v>35</v>
      </c>
      <c r="C186" s="4" t="s">
        <v>36</v>
      </c>
      <c r="D186" s="4" t="s">
        <v>775</v>
      </c>
      <c r="E186" s="4" t="s">
        <v>776</v>
      </c>
      <c r="F186" s="4" t="s">
        <v>777</v>
      </c>
      <c r="G186" s="4" t="s">
        <v>778</v>
      </c>
      <c r="H186" s="4" t="s">
        <v>41</v>
      </c>
      <c r="I186" s="4">
        <v>1</v>
      </c>
      <c r="J186" s="4">
        <v>1</v>
      </c>
      <c r="K186" s="4" t="s">
        <v>232</v>
      </c>
      <c r="L186" s="4" t="s">
        <v>43</v>
      </c>
      <c r="M186" s="4">
        <v>0</v>
      </c>
      <c r="N186" s="4"/>
      <c r="O186" s="4"/>
      <c r="P186" s="4"/>
      <c r="Q186" s="4">
        <v>6645.87</v>
      </c>
      <c r="R186" s="4">
        <v>2925</v>
      </c>
      <c r="S186" s="4"/>
      <c r="T186" s="4">
        <v>1950</v>
      </c>
      <c r="U186" s="4"/>
      <c r="V186" s="4"/>
      <c r="W186" s="4"/>
      <c r="X186" s="4"/>
      <c r="Y186" s="4">
        <v>1770.87</v>
      </c>
      <c r="Z186" s="4">
        <v>12000</v>
      </c>
      <c r="AA186" s="4"/>
      <c r="AB186" s="4">
        <v>6000</v>
      </c>
      <c r="AC186" s="4"/>
      <c r="AD186" s="4">
        <f t="shared" si="8"/>
        <v>18645.87</v>
      </c>
      <c r="AE186" s="4">
        <f t="shared" si="9"/>
        <v>12645.87</v>
      </c>
      <c r="AF186" s="4">
        <f t="shared" si="10"/>
        <v>12645.87</v>
      </c>
      <c r="AG186" s="4">
        <v>21173.07</v>
      </c>
      <c r="AH186" s="4">
        <f t="shared" si="11"/>
        <v>-8527.2</v>
      </c>
    </row>
    <row r="187" spans="1:34">
      <c r="A187" s="4" t="s">
        <v>34</v>
      </c>
      <c r="B187" s="4" t="s">
        <v>35</v>
      </c>
      <c r="C187" s="4" t="s">
        <v>36</v>
      </c>
      <c r="D187" s="4" t="s">
        <v>779</v>
      </c>
      <c r="E187" s="4" t="s">
        <v>780</v>
      </c>
      <c r="F187" s="4" t="s">
        <v>781</v>
      </c>
      <c r="G187" s="4" t="s">
        <v>782</v>
      </c>
      <c r="H187" s="4" t="s">
        <v>41</v>
      </c>
      <c r="I187" s="4">
        <v>2</v>
      </c>
      <c r="J187" s="4">
        <v>2</v>
      </c>
      <c r="K187" s="4" t="s">
        <v>232</v>
      </c>
      <c r="L187" s="4" t="s">
        <v>783</v>
      </c>
      <c r="M187" s="4">
        <v>20760</v>
      </c>
      <c r="N187" s="4">
        <v>8760</v>
      </c>
      <c r="O187" s="4">
        <v>12000</v>
      </c>
      <c r="P187" s="4"/>
      <c r="Q187" s="4">
        <v>2940.52</v>
      </c>
      <c r="R187" s="4"/>
      <c r="S187" s="4"/>
      <c r="T187" s="4"/>
      <c r="U187" s="4"/>
      <c r="V187" s="4">
        <v>80</v>
      </c>
      <c r="W187" s="4"/>
      <c r="X187" s="4"/>
      <c r="Y187" s="4">
        <v>0</v>
      </c>
      <c r="Z187" s="4">
        <v>30000</v>
      </c>
      <c r="AA187" s="4"/>
      <c r="AB187" s="4">
        <v>14000</v>
      </c>
      <c r="AC187" s="4"/>
      <c r="AD187" s="4">
        <f t="shared" si="8"/>
        <v>53700.52</v>
      </c>
      <c r="AE187" s="4">
        <f t="shared" si="9"/>
        <v>39700.52</v>
      </c>
      <c r="AF187" s="4">
        <f t="shared" si="10"/>
        <v>19850.26</v>
      </c>
      <c r="AG187" s="4">
        <v>18454.9</v>
      </c>
      <c r="AH187" s="4">
        <f t="shared" si="11"/>
        <v>1395.36</v>
      </c>
    </row>
    <row r="188" spans="1:34">
      <c r="A188" s="4" t="s">
        <v>34</v>
      </c>
      <c r="B188" s="4" t="s">
        <v>35</v>
      </c>
      <c r="C188" s="4" t="s">
        <v>36</v>
      </c>
      <c r="D188" s="4" t="s">
        <v>784</v>
      </c>
      <c r="E188" s="4" t="s">
        <v>785</v>
      </c>
      <c r="F188" s="4" t="s">
        <v>786</v>
      </c>
      <c r="G188" s="4" t="s">
        <v>787</v>
      </c>
      <c r="H188" s="4" t="s">
        <v>41</v>
      </c>
      <c r="I188" s="4">
        <v>2</v>
      </c>
      <c r="J188" s="4">
        <v>2</v>
      </c>
      <c r="K188" s="4" t="s">
        <v>42</v>
      </c>
      <c r="L188" s="4" t="s">
        <v>783</v>
      </c>
      <c r="M188" s="4">
        <v>0</v>
      </c>
      <c r="N188" s="4"/>
      <c r="O188" s="4"/>
      <c r="P188" s="4"/>
      <c r="Q188" s="4">
        <v>11292.79</v>
      </c>
      <c r="R188" s="4">
        <v>4415</v>
      </c>
      <c r="S188" s="4"/>
      <c r="T188" s="4">
        <v>3900</v>
      </c>
      <c r="U188" s="4"/>
      <c r="V188" s="4">
        <v>80</v>
      </c>
      <c r="W188" s="4"/>
      <c r="X188" s="4"/>
      <c r="Y188" s="4">
        <v>2897.79</v>
      </c>
      <c r="Z188" s="4">
        <v>41000</v>
      </c>
      <c r="AA188" s="4"/>
      <c r="AB188" s="4">
        <v>12100</v>
      </c>
      <c r="AC188" s="4"/>
      <c r="AD188" s="4">
        <f t="shared" si="8"/>
        <v>52292.79</v>
      </c>
      <c r="AE188" s="4">
        <f t="shared" si="9"/>
        <v>40192.79</v>
      </c>
      <c r="AF188" s="4">
        <f t="shared" si="10"/>
        <v>20096.395</v>
      </c>
      <c r="AG188" s="4">
        <v>20051.06</v>
      </c>
      <c r="AH188" s="4">
        <f t="shared" si="11"/>
        <v>45.3349999999991</v>
      </c>
    </row>
    <row r="189" spans="1:34">
      <c r="A189" s="4" t="s">
        <v>34</v>
      </c>
      <c r="B189" s="4" t="s">
        <v>35</v>
      </c>
      <c r="C189" s="4" t="s">
        <v>36</v>
      </c>
      <c r="D189" s="4" t="s">
        <v>788</v>
      </c>
      <c r="E189" s="4" t="s">
        <v>789</v>
      </c>
      <c r="F189" s="4" t="s">
        <v>790</v>
      </c>
      <c r="G189" s="4" t="s">
        <v>791</v>
      </c>
      <c r="H189" s="4" t="s">
        <v>41</v>
      </c>
      <c r="I189" s="4">
        <v>4</v>
      </c>
      <c r="J189" s="4">
        <v>4</v>
      </c>
      <c r="K189" s="4" t="s">
        <v>232</v>
      </c>
      <c r="L189" s="4" t="s">
        <v>43</v>
      </c>
      <c r="M189" s="4">
        <v>8760</v>
      </c>
      <c r="N189" s="4">
        <v>8760</v>
      </c>
      <c r="O189" s="4"/>
      <c r="P189" s="4"/>
      <c r="Q189" s="4">
        <v>5605.35</v>
      </c>
      <c r="R189" s="4"/>
      <c r="S189" s="4"/>
      <c r="T189" s="4"/>
      <c r="U189" s="4"/>
      <c r="V189" s="4"/>
      <c r="W189" s="4"/>
      <c r="X189" s="4"/>
      <c r="Y189" s="4">
        <v>5605.35</v>
      </c>
      <c r="Z189" s="4">
        <v>63000</v>
      </c>
      <c r="AA189" s="4">
        <v>27000</v>
      </c>
      <c r="AB189" s="4">
        <v>27000</v>
      </c>
      <c r="AC189" s="4"/>
      <c r="AD189" s="4">
        <f t="shared" si="8"/>
        <v>77365.35</v>
      </c>
      <c r="AE189" s="4">
        <f t="shared" si="9"/>
        <v>50365.35</v>
      </c>
      <c r="AF189" s="4">
        <f t="shared" si="10"/>
        <v>12591.3375</v>
      </c>
      <c r="AG189" s="4">
        <v>11716.52</v>
      </c>
      <c r="AH189" s="4">
        <f t="shared" si="11"/>
        <v>874.817500000001</v>
      </c>
    </row>
    <row r="190" spans="1:34">
      <c r="A190" s="4" t="s">
        <v>34</v>
      </c>
      <c r="B190" s="4" t="s">
        <v>35</v>
      </c>
      <c r="C190" s="4" t="s">
        <v>36</v>
      </c>
      <c r="D190" s="4" t="s">
        <v>792</v>
      </c>
      <c r="E190" s="4" t="s">
        <v>793</v>
      </c>
      <c r="F190" s="4" t="s">
        <v>794</v>
      </c>
      <c r="G190" s="4" t="s">
        <v>795</v>
      </c>
      <c r="H190" s="4" t="s">
        <v>41</v>
      </c>
      <c r="I190" s="4">
        <v>4</v>
      </c>
      <c r="J190" s="4">
        <v>4</v>
      </c>
      <c r="K190" s="4" t="s">
        <v>42</v>
      </c>
      <c r="L190" s="4" t="s">
        <v>43</v>
      </c>
      <c r="M190" s="4">
        <v>42000</v>
      </c>
      <c r="N190" s="4"/>
      <c r="O190" s="4">
        <v>42000</v>
      </c>
      <c r="P190" s="4">
        <v>8400</v>
      </c>
      <c r="Q190" s="4">
        <v>6457.67</v>
      </c>
      <c r="R190" s="4"/>
      <c r="S190" s="4"/>
      <c r="T190" s="4">
        <v>1950</v>
      </c>
      <c r="U190" s="4"/>
      <c r="V190" s="4"/>
      <c r="W190" s="4"/>
      <c r="X190" s="4"/>
      <c r="Y190" s="4">
        <v>4507.67</v>
      </c>
      <c r="Z190" s="4"/>
      <c r="AA190" s="4"/>
      <c r="AB190" s="4">
        <v>0</v>
      </c>
      <c r="AC190" s="4"/>
      <c r="AD190" s="4">
        <f t="shared" si="8"/>
        <v>56857.67</v>
      </c>
      <c r="AE190" s="4">
        <f t="shared" si="9"/>
        <v>56857.67</v>
      </c>
      <c r="AF190" s="4">
        <f t="shared" si="10"/>
        <v>14214.4175</v>
      </c>
      <c r="AG190" s="4">
        <v>13797.98</v>
      </c>
      <c r="AH190" s="4">
        <f t="shared" si="11"/>
        <v>416.4375</v>
      </c>
    </row>
    <row r="191" spans="1:34">
      <c r="A191" s="4" t="s">
        <v>34</v>
      </c>
      <c r="B191" s="4" t="s">
        <v>35</v>
      </c>
      <c r="C191" s="4" t="s">
        <v>36</v>
      </c>
      <c r="D191" s="4" t="s">
        <v>796</v>
      </c>
      <c r="E191" s="4" t="s">
        <v>797</v>
      </c>
      <c r="F191" s="4" t="s">
        <v>798</v>
      </c>
      <c r="G191" s="4" t="s">
        <v>799</v>
      </c>
      <c r="H191" s="4" t="s">
        <v>41</v>
      </c>
      <c r="I191" s="4">
        <v>3</v>
      </c>
      <c r="J191" s="4">
        <v>3</v>
      </c>
      <c r="K191" s="4" t="s">
        <v>232</v>
      </c>
      <c r="L191" s="4" t="s">
        <v>43</v>
      </c>
      <c r="M191" s="4">
        <v>24000</v>
      </c>
      <c r="N191" s="4"/>
      <c r="O191" s="4">
        <v>24000</v>
      </c>
      <c r="P191" s="4"/>
      <c r="Q191" s="4">
        <v>4507.67</v>
      </c>
      <c r="R191" s="4"/>
      <c r="S191" s="4"/>
      <c r="T191" s="4"/>
      <c r="U191" s="4"/>
      <c r="V191" s="4"/>
      <c r="W191" s="4"/>
      <c r="X191" s="4"/>
      <c r="Y191" s="4">
        <v>4507.67</v>
      </c>
      <c r="Z191" s="4">
        <v>51600</v>
      </c>
      <c r="AA191" s="4">
        <v>28000</v>
      </c>
      <c r="AB191" s="4">
        <v>28000</v>
      </c>
      <c r="AC191" s="4"/>
      <c r="AD191" s="4">
        <f t="shared" si="8"/>
        <v>80107.67</v>
      </c>
      <c r="AE191" s="4">
        <f t="shared" si="9"/>
        <v>52107.67</v>
      </c>
      <c r="AF191" s="4">
        <f t="shared" si="10"/>
        <v>17369.2233333333</v>
      </c>
      <c r="AG191" s="4">
        <v>16837.31</v>
      </c>
      <c r="AH191" s="4">
        <f t="shared" si="11"/>
        <v>531.91333333333</v>
      </c>
    </row>
    <row r="192" spans="1:34">
      <c r="A192" s="4" t="s">
        <v>34</v>
      </c>
      <c r="B192" s="4" t="s">
        <v>35</v>
      </c>
      <c r="C192" s="4" t="s">
        <v>36</v>
      </c>
      <c r="D192" s="4" t="s">
        <v>800</v>
      </c>
      <c r="E192" s="4" t="s">
        <v>801</v>
      </c>
      <c r="F192" s="4" t="s">
        <v>802</v>
      </c>
      <c r="G192" s="4" t="s">
        <v>803</v>
      </c>
      <c r="H192" s="4" t="s">
        <v>41</v>
      </c>
      <c r="I192" s="4">
        <v>2</v>
      </c>
      <c r="J192" s="4">
        <v>2</v>
      </c>
      <c r="K192" s="4" t="s">
        <v>42</v>
      </c>
      <c r="L192" s="4" t="s">
        <v>43</v>
      </c>
      <c r="M192" s="4">
        <v>24000</v>
      </c>
      <c r="N192" s="4"/>
      <c r="O192" s="4">
        <v>24000</v>
      </c>
      <c r="P192" s="4"/>
      <c r="Q192" s="4">
        <v>1200</v>
      </c>
      <c r="R192" s="4"/>
      <c r="S192" s="4"/>
      <c r="T192" s="4"/>
      <c r="U192" s="4"/>
      <c r="V192" s="4"/>
      <c r="W192" s="4"/>
      <c r="X192" s="4"/>
      <c r="Y192" s="4">
        <v>1200</v>
      </c>
      <c r="Z192" s="4">
        <v>8400</v>
      </c>
      <c r="AA192" s="4">
        <v>2800</v>
      </c>
      <c r="AB192" s="4">
        <v>2800</v>
      </c>
      <c r="AC192" s="4"/>
      <c r="AD192" s="4">
        <f t="shared" si="8"/>
        <v>33600</v>
      </c>
      <c r="AE192" s="4">
        <f t="shared" si="9"/>
        <v>30800</v>
      </c>
      <c r="AF192" s="4">
        <f t="shared" si="10"/>
        <v>15400</v>
      </c>
      <c r="AG192" s="4">
        <v>14586.59</v>
      </c>
      <c r="AH192" s="4">
        <f t="shared" si="11"/>
        <v>813.41</v>
      </c>
    </row>
    <row r="193" spans="1:34">
      <c r="A193" s="4" t="s">
        <v>34</v>
      </c>
      <c r="B193" s="4" t="s">
        <v>35</v>
      </c>
      <c r="C193" s="4" t="s">
        <v>36</v>
      </c>
      <c r="D193" s="4" t="s">
        <v>804</v>
      </c>
      <c r="E193" s="4" t="s">
        <v>805</v>
      </c>
      <c r="F193" s="4" t="s">
        <v>806</v>
      </c>
      <c r="G193" s="4" t="s">
        <v>807</v>
      </c>
      <c r="H193" s="4" t="s">
        <v>41</v>
      </c>
      <c r="I193" s="4">
        <v>1</v>
      </c>
      <c r="J193" s="4">
        <v>1</v>
      </c>
      <c r="K193" s="4" t="s">
        <v>42</v>
      </c>
      <c r="L193" s="4" t="s">
        <v>43</v>
      </c>
      <c r="M193" s="4">
        <v>0</v>
      </c>
      <c r="N193" s="4"/>
      <c r="O193" s="4"/>
      <c r="P193" s="4">
        <v>5600</v>
      </c>
      <c r="Q193" s="4">
        <v>7985</v>
      </c>
      <c r="R193" s="4">
        <v>4295</v>
      </c>
      <c r="S193" s="4"/>
      <c r="T193" s="4">
        <v>2670</v>
      </c>
      <c r="U193" s="4">
        <v>960</v>
      </c>
      <c r="V193" s="4">
        <v>60</v>
      </c>
      <c r="W193" s="4"/>
      <c r="X193" s="4"/>
      <c r="Y193" s="4">
        <v>0</v>
      </c>
      <c r="Z193" s="4"/>
      <c r="AA193" s="4"/>
      <c r="AB193" s="4">
        <v>0</v>
      </c>
      <c r="AC193" s="4"/>
      <c r="AD193" s="4">
        <f t="shared" si="8"/>
        <v>13585</v>
      </c>
      <c r="AE193" s="4">
        <f t="shared" si="9"/>
        <v>13585</v>
      </c>
      <c r="AF193" s="4">
        <f t="shared" si="10"/>
        <v>13585</v>
      </c>
      <c r="AG193" s="4">
        <v>11503</v>
      </c>
      <c r="AH193" s="4">
        <f t="shared" si="11"/>
        <v>2082</v>
      </c>
    </row>
    <row r="194" spans="1:34">
      <c r="A194" s="4" t="s">
        <v>34</v>
      </c>
      <c r="B194" s="4" t="s">
        <v>35</v>
      </c>
      <c r="C194" s="4" t="s">
        <v>36</v>
      </c>
      <c r="D194" s="4" t="s">
        <v>808</v>
      </c>
      <c r="E194" s="4" t="s">
        <v>809</v>
      </c>
      <c r="F194" s="4" t="s">
        <v>810</v>
      </c>
      <c r="G194" s="4" t="s">
        <v>811</v>
      </c>
      <c r="H194" s="4" t="s">
        <v>41</v>
      </c>
      <c r="I194" s="4">
        <v>3</v>
      </c>
      <c r="J194" s="4">
        <v>3</v>
      </c>
      <c r="K194" s="4" t="s">
        <v>232</v>
      </c>
      <c r="L194" s="4" t="s">
        <v>43</v>
      </c>
      <c r="M194" s="4">
        <v>20000</v>
      </c>
      <c r="N194" s="4"/>
      <c r="O194" s="4">
        <v>20000</v>
      </c>
      <c r="P194" s="4"/>
      <c r="Q194" s="4">
        <v>4507.67</v>
      </c>
      <c r="R194" s="4"/>
      <c r="S194" s="4"/>
      <c r="T194" s="4"/>
      <c r="U194" s="4"/>
      <c r="V194" s="4"/>
      <c r="W194" s="4"/>
      <c r="X194" s="4"/>
      <c r="Y194" s="4">
        <v>4507.67</v>
      </c>
      <c r="Z194" s="4">
        <v>27300</v>
      </c>
      <c r="AA194" s="4">
        <v>10500</v>
      </c>
      <c r="AB194" s="4">
        <v>10500</v>
      </c>
      <c r="AC194" s="4"/>
      <c r="AD194" s="4">
        <f t="shared" ref="AD194:AD226" si="12">Z194+Q194+P194+M194</f>
        <v>51807.67</v>
      </c>
      <c r="AE194" s="4">
        <f t="shared" ref="AE194:AE226" si="13">AD194-AB194</f>
        <v>41307.67</v>
      </c>
      <c r="AF194" s="4">
        <f t="shared" ref="AF194:AF226" si="14">AE194/J194</f>
        <v>13769.2233333333</v>
      </c>
      <c r="AG194" s="4">
        <v>13226.34</v>
      </c>
      <c r="AH194" s="4">
        <f t="shared" ref="AH194:AH226" si="15">AF194-AG194</f>
        <v>542.883333333333</v>
      </c>
    </row>
    <row r="195" spans="1:34">
      <c r="A195" s="4" t="s">
        <v>34</v>
      </c>
      <c r="B195" s="4" t="s">
        <v>35</v>
      </c>
      <c r="C195" s="4" t="s">
        <v>36</v>
      </c>
      <c r="D195" s="4" t="s">
        <v>812</v>
      </c>
      <c r="E195" s="4" t="s">
        <v>813</v>
      </c>
      <c r="F195" s="4" t="s">
        <v>814</v>
      </c>
      <c r="G195" s="4" t="s">
        <v>815</v>
      </c>
      <c r="H195" s="4" t="s">
        <v>41</v>
      </c>
      <c r="I195" s="4">
        <v>2</v>
      </c>
      <c r="J195" s="4">
        <v>2</v>
      </c>
      <c r="K195" s="4" t="s">
        <v>232</v>
      </c>
      <c r="L195" s="4" t="s">
        <v>43</v>
      </c>
      <c r="M195" s="4">
        <v>0</v>
      </c>
      <c r="N195" s="4"/>
      <c r="O195" s="4"/>
      <c r="P195" s="4">
        <v>3600</v>
      </c>
      <c r="Q195" s="4">
        <v>16094.3</v>
      </c>
      <c r="R195" s="4">
        <v>8590</v>
      </c>
      <c r="S195" s="4"/>
      <c r="T195" s="4">
        <v>4620</v>
      </c>
      <c r="U195" s="4"/>
      <c r="V195" s="4"/>
      <c r="W195" s="4"/>
      <c r="X195" s="4"/>
      <c r="Y195" s="4">
        <v>2884.3</v>
      </c>
      <c r="Z195" s="4">
        <v>24000</v>
      </c>
      <c r="AA195" s="4">
        <v>16000</v>
      </c>
      <c r="AB195" s="4">
        <v>16000</v>
      </c>
      <c r="AC195" s="4"/>
      <c r="AD195" s="4">
        <f t="shared" si="12"/>
        <v>43694.3</v>
      </c>
      <c r="AE195" s="4">
        <f t="shared" si="13"/>
        <v>27694.3</v>
      </c>
      <c r="AF195" s="4">
        <f t="shared" si="14"/>
        <v>13847.15</v>
      </c>
      <c r="AG195" s="4">
        <v>13308.83</v>
      </c>
      <c r="AH195" s="4">
        <f t="shared" si="15"/>
        <v>538.320000000002</v>
      </c>
    </row>
    <row r="196" spans="1:34">
      <c r="A196" s="4" t="s">
        <v>34</v>
      </c>
      <c r="B196" s="4" t="s">
        <v>35</v>
      </c>
      <c r="C196" s="4" t="s">
        <v>36</v>
      </c>
      <c r="D196" s="4" t="s">
        <v>816</v>
      </c>
      <c r="E196" s="4" t="s">
        <v>817</v>
      </c>
      <c r="F196" s="4" t="s">
        <v>818</v>
      </c>
      <c r="G196" s="4" t="s">
        <v>819</v>
      </c>
      <c r="H196" s="4" t="s">
        <v>41</v>
      </c>
      <c r="I196" s="4">
        <v>2</v>
      </c>
      <c r="J196" s="4">
        <v>2</v>
      </c>
      <c r="K196" s="4" t="s">
        <v>42</v>
      </c>
      <c r="L196" s="4" t="s">
        <v>43</v>
      </c>
      <c r="M196" s="4">
        <v>0</v>
      </c>
      <c r="N196" s="4"/>
      <c r="O196" s="4"/>
      <c r="P196" s="4"/>
      <c r="Q196" s="4">
        <v>4507.67</v>
      </c>
      <c r="R196" s="4"/>
      <c r="S196" s="4"/>
      <c r="T196" s="4"/>
      <c r="U196" s="4"/>
      <c r="V196" s="4"/>
      <c r="W196" s="4"/>
      <c r="X196" s="4"/>
      <c r="Y196" s="4">
        <v>4507.67</v>
      </c>
      <c r="Z196" s="4">
        <v>52000</v>
      </c>
      <c r="AA196" s="4">
        <v>16000</v>
      </c>
      <c r="AB196" s="4">
        <v>16000</v>
      </c>
      <c r="AC196" s="4"/>
      <c r="AD196" s="4">
        <f t="shared" si="12"/>
        <v>56507.67</v>
      </c>
      <c r="AE196" s="4">
        <f t="shared" si="13"/>
        <v>40507.67</v>
      </c>
      <c r="AF196" s="4">
        <f t="shared" si="14"/>
        <v>20253.835</v>
      </c>
      <c r="AG196" s="4">
        <v>19019.64</v>
      </c>
      <c r="AH196" s="4">
        <f t="shared" si="15"/>
        <v>1234.195</v>
      </c>
    </row>
    <row r="197" spans="1:34">
      <c r="A197" s="4" t="s">
        <v>34</v>
      </c>
      <c r="B197" s="4" t="s">
        <v>35</v>
      </c>
      <c r="C197" s="4" t="s">
        <v>36</v>
      </c>
      <c r="D197" s="4" t="s">
        <v>820</v>
      </c>
      <c r="E197" s="4" t="s">
        <v>821</v>
      </c>
      <c r="F197" s="4" t="s">
        <v>822</v>
      </c>
      <c r="G197" s="4" t="s">
        <v>823</v>
      </c>
      <c r="H197" s="4" t="s">
        <v>41</v>
      </c>
      <c r="I197" s="4">
        <v>3</v>
      </c>
      <c r="J197" s="4">
        <v>3</v>
      </c>
      <c r="K197" s="4" t="s">
        <v>42</v>
      </c>
      <c r="L197" s="4" t="s">
        <v>43</v>
      </c>
      <c r="M197" s="4">
        <v>0</v>
      </c>
      <c r="N197" s="4"/>
      <c r="O197" s="4"/>
      <c r="P197" s="4"/>
      <c r="Q197" s="4">
        <v>1609.88</v>
      </c>
      <c r="R197" s="4"/>
      <c r="S197" s="4"/>
      <c r="T197" s="4"/>
      <c r="U197" s="4"/>
      <c r="V197" s="4"/>
      <c r="W197" s="4"/>
      <c r="X197" s="4"/>
      <c r="Y197" s="4">
        <v>1609.88</v>
      </c>
      <c r="Z197" s="4">
        <v>63000</v>
      </c>
      <c r="AA197" s="4">
        <v>28000</v>
      </c>
      <c r="AB197" s="4">
        <v>28000</v>
      </c>
      <c r="AC197" s="4"/>
      <c r="AD197" s="4">
        <f t="shared" si="12"/>
        <v>64609.88</v>
      </c>
      <c r="AE197" s="4">
        <f t="shared" si="13"/>
        <v>36609.88</v>
      </c>
      <c r="AF197" s="4">
        <f t="shared" si="14"/>
        <v>12203.2933333333</v>
      </c>
      <c r="AG197" s="4">
        <v>10296.69</v>
      </c>
      <c r="AH197" s="4">
        <f t="shared" si="15"/>
        <v>1906.60333333333</v>
      </c>
    </row>
    <row r="198" spans="1:34">
      <c r="A198" s="4" t="s">
        <v>34</v>
      </c>
      <c r="B198" s="4" t="s">
        <v>35</v>
      </c>
      <c r="C198" s="4" t="s">
        <v>36</v>
      </c>
      <c r="D198" s="4" t="s">
        <v>824</v>
      </c>
      <c r="E198" s="4" t="s">
        <v>825</v>
      </c>
      <c r="F198" s="4" t="s">
        <v>826</v>
      </c>
      <c r="G198" s="4" t="s">
        <v>827</v>
      </c>
      <c r="H198" s="4" t="s">
        <v>41</v>
      </c>
      <c r="I198" s="4">
        <v>2</v>
      </c>
      <c r="J198" s="4">
        <v>2</v>
      </c>
      <c r="K198" s="4" t="s">
        <v>232</v>
      </c>
      <c r="L198" s="4" t="s">
        <v>43</v>
      </c>
      <c r="M198" s="4">
        <v>0</v>
      </c>
      <c r="N198" s="4"/>
      <c r="O198" s="4"/>
      <c r="P198" s="4"/>
      <c r="Q198" s="4">
        <v>10725.97</v>
      </c>
      <c r="R198" s="4">
        <v>4295</v>
      </c>
      <c r="S198" s="4"/>
      <c r="T198" s="4">
        <v>3900</v>
      </c>
      <c r="U198" s="4"/>
      <c r="V198" s="4"/>
      <c r="W198" s="4"/>
      <c r="X198" s="4"/>
      <c r="Y198" s="4">
        <v>2530.97</v>
      </c>
      <c r="Z198" s="4">
        <v>40800</v>
      </c>
      <c r="AA198" s="4">
        <v>22000</v>
      </c>
      <c r="AB198" s="4">
        <v>22000</v>
      </c>
      <c r="AC198" s="4"/>
      <c r="AD198" s="4">
        <f t="shared" si="12"/>
        <v>51525.97</v>
      </c>
      <c r="AE198" s="4">
        <f t="shared" si="13"/>
        <v>29525.97</v>
      </c>
      <c r="AF198" s="4">
        <f t="shared" si="14"/>
        <v>14762.985</v>
      </c>
      <c r="AG198" s="4">
        <v>13776.54</v>
      </c>
      <c r="AH198" s="4">
        <f t="shared" si="15"/>
        <v>986.445</v>
      </c>
    </row>
    <row r="199" spans="1:34">
      <c r="A199" s="4" t="s">
        <v>34</v>
      </c>
      <c r="B199" s="4" t="s">
        <v>35</v>
      </c>
      <c r="C199" s="4" t="s">
        <v>36</v>
      </c>
      <c r="D199" s="4" t="s">
        <v>828</v>
      </c>
      <c r="E199" s="4" t="s">
        <v>829</v>
      </c>
      <c r="F199" s="4" t="s">
        <v>830</v>
      </c>
      <c r="G199" s="4" t="s">
        <v>831</v>
      </c>
      <c r="H199" s="4" t="s">
        <v>41</v>
      </c>
      <c r="I199" s="4">
        <v>5</v>
      </c>
      <c r="J199" s="4">
        <v>5</v>
      </c>
      <c r="K199" s="4" t="s">
        <v>232</v>
      </c>
      <c r="L199" s="4" t="s">
        <v>43</v>
      </c>
      <c r="M199" s="4">
        <v>70000</v>
      </c>
      <c r="N199" s="4"/>
      <c r="O199" s="4">
        <v>70000</v>
      </c>
      <c r="P199" s="4"/>
      <c r="Q199" s="4">
        <v>5330.75</v>
      </c>
      <c r="R199" s="4"/>
      <c r="S199" s="4"/>
      <c r="T199" s="4">
        <v>1950</v>
      </c>
      <c r="U199" s="4"/>
      <c r="V199" s="4"/>
      <c r="W199" s="4"/>
      <c r="X199" s="4"/>
      <c r="Y199" s="4">
        <v>3380.75</v>
      </c>
      <c r="Z199" s="4">
        <v>42000</v>
      </c>
      <c r="AA199" s="4"/>
      <c r="AB199" s="4">
        <v>0</v>
      </c>
      <c r="AC199" s="4"/>
      <c r="AD199" s="4">
        <f t="shared" si="12"/>
        <v>117330.75</v>
      </c>
      <c r="AE199" s="4">
        <f t="shared" si="13"/>
        <v>117330.75</v>
      </c>
      <c r="AF199" s="4">
        <f t="shared" si="14"/>
        <v>23466.15</v>
      </c>
      <c r="AG199" s="4">
        <v>19881.72</v>
      </c>
      <c r="AH199" s="4">
        <f t="shared" si="15"/>
        <v>3584.43</v>
      </c>
    </row>
    <row r="200" spans="1:34">
      <c r="A200" s="4" t="s">
        <v>34</v>
      </c>
      <c r="B200" s="4" t="s">
        <v>35</v>
      </c>
      <c r="C200" s="4" t="s">
        <v>36</v>
      </c>
      <c r="D200" s="4" t="s">
        <v>832</v>
      </c>
      <c r="E200" s="4" t="s">
        <v>833</v>
      </c>
      <c r="F200" s="4" t="s">
        <v>834</v>
      </c>
      <c r="G200" s="4" t="s">
        <v>835</v>
      </c>
      <c r="H200" s="4" t="s">
        <v>41</v>
      </c>
      <c r="I200" s="4">
        <v>5</v>
      </c>
      <c r="J200" s="4">
        <v>5</v>
      </c>
      <c r="K200" s="4" t="s">
        <v>42</v>
      </c>
      <c r="L200" s="4" t="s">
        <v>43</v>
      </c>
      <c r="M200" s="4">
        <v>20000</v>
      </c>
      <c r="N200" s="4"/>
      <c r="O200" s="4">
        <v>20000</v>
      </c>
      <c r="P200" s="4"/>
      <c r="Q200" s="4">
        <v>4439.12</v>
      </c>
      <c r="R200" s="4"/>
      <c r="S200" s="4"/>
      <c r="T200" s="4"/>
      <c r="U200" s="4"/>
      <c r="V200" s="4"/>
      <c r="W200" s="4"/>
      <c r="X200" s="4"/>
      <c r="Y200" s="4">
        <v>4439.12</v>
      </c>
      <c r="Z200" s="4">
        <v>72000</v>
      </c>
      <c r="AA200" s="4">
        <v>30000</v>
      </c>
      <c r="AB200" s="4">
        <v>30000</v>
      </c>
      <c r="AC200" s="4"/>
      <c r="AD200" s="4">
        <f t="shared" si="12"/>
        <v>96439.12</v>
      </c>
      <c r="AE200" s="4">
        <f t="shared" si="13"/>
        <v>66439.12</v>
      </c>
      <c r="AF200" s="4">
        <f t="shared" si="14"/>
        <v>13287.824</v>
      </c>
      <c r="AG200" s="4">
        <v>12144.62</v>
      </c>
      <c r="AH200" s="4">
        <f t="shared" si="15"/>
        <v>1143.204</v>
      </c>
    </row>
    <row r="201" spans="1:34">
      <c r="A201" s="4" t="s">
        <v>34</v>
      </c>
      <c r="B201" s="4" t="s">
        <v>35</v>
      </c>
      <c r="C201" s="4" t="s">
        <v>36</v>
      </c>
      <c r="D201" s="4" t="s">
        <v>836</v>
      </c>
      <c r="E201" s="4" t="s">
        <v>837</v>
      </c>
      <c r="F201" s="4" t="s">
        <v>838</v>
      </c>
      <c r="G201" s="4" t="s">
        <v>839</v>
      </c>
      <c r="H201" s="4" t="s">
        <v>41</v>
      </c>
      <c r="I201" s="4">
        <v>3</v>
      </c>
      <c r="J201" s="4">
        <v>3</v>
      </c>
      <c r="K201" s="4" t="s">
        <v>232</v>
      </c>
      <c r="L201" s="4" t="s">
        <v>43</v>
      </c>
      <c r="M201" s="4">
        <v>16800</v>
      </c>
      <c r="N201" s="4"/>
      <c r="O201" s="4">
        <v>16800</v>
      </c>
      <c r="P201" s="4"/>
      <c r="Q201" s="4">
        <v>5144.7</v>
      </c>
      <c r="R201" s="4"/>
      <c r="S201" s="4"/>
      <c r="T201" s="4"/>
      <c r="U201" s="4"/>
      <c r="V201" s="4"/>
      <c r="W201" s="4"/>
      <c r="X201" s="4"/>
      <c r="Y201" s="4">
        <v>5144.7</v>
      </c>
      <c r="Z201" s="4">
        <v>41300</v>
      </c>
      <c r="AA201" s="4">
        <v>22500</v>
      </c>
      <c r="AB201" s="4">
        <v>22500</v>
      </c>
      <c r="AC201" s="4"/>
      <c r="AD201" s="4">
        <f t="shared" si="12"/>
        <v>63244.7</v>
      </c>
      <c r="AE201" s="4">
        <f t="shared" si="13"/>
        <v>40744.7</v>
      </c>
      <c r="AF201" s="4">
        <f t="shared" si="14"/>
        <v>13581.5666666667</v>
      </c>
      <c r="AG201" s="4">
        <v>12958.57</v>
      </c>
      <c r="AH201" s="4">
        <f t="shared" si="15"/>
        <v>622.996666666666</v>
      </c>
    </row>
    <row r="202" spans="1:34">
      <c r="A202" s="4" t="s">
        <v>34</v>
      </c>
      <c r="B202" s="4" t="s">
        <v>35</v>
      </c>
      <c r="C202" s="4" t="s">
        <v>36</v>
      </c>
      <c r="D202" s="4" t="s">
        <v>840</v>
      </c>
      <c r="E202" s="4" t="s">
        <v>841</v>
      </c>
      <c r="F202" s="4" t="s">
        <v>842</v>
      </c>
      <c r="G202" s="4" t="s">
        <v>843</v>
      </c>
      <c r="H202" s="4" t="s">
        <v>41</v>
      </c>
      <c r="I202" s="4">
        <v>1</v>
      </c>
      <c r="J202" s="4">
        <v>1</v>
      </c>
      <c r="K202" s="4" t="s">
        <v>232</v>
      </c>
      <c r="L202" s="4" t="s">
        <v>43</v>
      </c>
      <c r="M202" s="4">
        <v>0</v>
      </c>
      <c r="N202" s="4"/>
      <c r="O202" s="4"/>
      <c r="P202" s="4">
        <v>3600</v>
      </c>
      <c r="Q202" s="4">
        <v>11887.08</v>
      </c>
      <c r="R202" s="4">
        <v>4295</v>
      </c>
      <c r="S202" s="4"/>
      <c r="T202" s="4">
        <v>2070</v>
      </c>
      <c r="U202" s="4"/>
      <c r="V202" s="4"/>
      <c r="W202" s="4"/>
      <c r="X202" s="4"/>
      <c r="Y202" s="4">
        <v>5522.08</v>
      </c>
      <c r="Z202" s="4"/>
      <c r="AA202" s="4"/>
      <c r="AB202" s="4">
        <v>0</v>
      </c>
      <c r="AC202" s="4"/>
      <c r="AD202" s="4">
        <f t="shared" si="12"/>
        <v>15487.08</v>
      </c>
      <c r="AE202" s="4">
        <f t="shared" si="13"/>
        <v>15487.08</v>
      </c>
      <c r="AF202" s="4">
        <f t="shared" si="14"/>
        <v>15487.08</v>
      </c>
      <c r="AG202" s="4">
        <v>13918.9</v>
      </c>
      <c r="AH202" s="4">
        <f t="shared" si="15"/>
        <v>1568.18</v>
      </c>
    </row>
    <row r="203" spans="1:34">
      <c r="A203" s="4" t="s">
        <v>34</v>
      </c>
      <c r="B203" s="4" t="s">
        <v>35</v>
      </c>
      <c r="C203" s="4" t="s">
        <v>36</v>
      </c>
      <c r="D203" s="4" t="s">
        <v>844</v>
      </c>
      <c r="E203" s="4" t="s">
        <v>845</v>
      </c>
      <c r="F203" s="4" t="s">
        <v>846</v>
      </c>
      <c r="G203" s="4" t="s">
        <v>847</v>
      </c>
      <c r="H203" s="4" t="s">
        <v>41</v>
      </c>
      <c r="I203" s="4">
        <v>2</v>
      </c>
      <c r="J203" s="4">
        <v>2</v>
      </c>
      <c r="K203" s="4" t="s">
        <v>232</v>
      </c>
      <c r="L203" s="4" t="s">
        <v>43</v>
      </c>
      <c r="M203" s="4">
        <v>0</v>
      </c>
      <c r="N203" s="4"/>
      <c r="O203" s="4"/>
      <c r="P203" s="4">
        <v>7600</v>
      </c>
      <c r="Q203" s="4">
        <v>16423.84</v>
      </c>
      <c r="R203" s="4">
        <v>8590</v>
      </c>
      <c r="S203" s="4"/>
      <c r="T203" s="4">
        <v>4380</v>
      </c>
      <c r="U203" s="4"/>
      <c r="V203" s="4"/>
      <c r="W203" s="4"/>
      <c r="X203" s="4"/>
      <c r="Y203" s="4">
        <v>3453.84</v>
      </c>
      <c r="Z203" s="4"/>
      <c r="AA203" s="4"/>
      <c r="AB203" s="4">
        <v>0</v>
      </c>
      <c r="AC203" s="4"/>
      <c r="AD203" s="4">
        <f t="shared" si="12"/>
        <v>24023.84</v>
      </c>
      <c r="AE203" s="4">
        <f t="shared" si="13"/>
        <v>24023.84</v>
      </c>
      <c r="AF203" s="4">
        <f t="shared" si="14"/>
        <v>12011.92</v>
      </c>
      <c r="AG203" s="4">
        <v>10188</v>
      </c>
      <c r="AH203" s="4">
        <f t="shared" si="15"/>
        <v>1823.92</v>
      </c>
    </row>
    <row r="204" spans="1:34">
      <c r="A204" s="4" t="s">
        <v>34</v>
      </c>
      <c r="B204" s="4" t="s">
        <v>35</v>
      </c>
      <c r="C204" s="4" t="s">
        <v>36</v>
      </c>
      <c r="D204" s="4" t="s">
        <v>848</v>
      </c>
      <c r="E204" s="4" t="s">
        <v>849</v>
      </c>
      <c r="F204" s="4" t="s">
        <v>850</v>
      </c>
      <c r="G204" s="4" t="s">
        <v>851</v>
      </c>
      <c r="H204" s="4" t="s">
        <v>41</v>
      </c>
      <c r="I204" s="4">
        <v>2</v>
      </c>
      <c r="J204" s="4">
        <v>2</v>
      </c>
      <c r="K204" s="4" t="s">
        <v>42</v>
      </c>
      <c r="L204" s="4" t="s">
        <v>43</v>
      </c>
      <c r="M204" s="4">
        <v>0</v>
      </c>
      <c r="N204" s="4"/>
      <c r="O204" s="4"/>
      <c r="P204" s="4"/>
      <c r="Q204" s="4">
        <v>5918.83</v>
      </c>
      <c r="R204" s="4"/>
      <c r="S204" s="4"/>
      <c r="T204" s="4"/>
      <c r="U204" s="4"/>
      <c r="V204" s="4"/>
      <c r="W204" s="4"/>
      <c r="X204" s="4"/>
      <c r="Y204" s="4">
        <v>5918.83</v>
      </c>
      <c r="Z204" s="4">
        <v>43300</v>
      </c>
      <c r="AA204" s="4">
        <v>23000</v>
      </c>
      <c r="AB204" s="4">
        <v>23000</v>
      </c>
      <c r="AC204" s="4"/>
      <c r="AD204" s="4">
        <f t="shared" si="12"/>
        <v>49218.83</v>
      </c>
      <c r="AE204" s="4">
        <f t="shared" si="13"/>
        <v>26218.83</v>
      </c>
      <c r="AF204" s="4">
        <f t="shared" si="14"/>
        <v>13109.415</v>
      </c>
      <c r="AG204" s="4">
        <v>12796.35</v>
      </c>
      <c r="AH204" s="4">
        <f t="shared" si="15"/>
        <v>313.065000000001</v>
      </c>
    </row>
    <row r="205" spans="1:34">
      <c r="A205" s="4" t="s">
        <v>34</v>
      </c>
      <c r="B205" s="4" t="s">
        <v>35</v>
      </c>
      <c r="C205" s="4" t="s">
        <v>36</v>
      </c>
      <c r="D205" s="4" t="s">
        <v>852</v>
      </c>
      <c r="E205" s="4" t="s">
        <v>853</v>
      </c>
      <c r="F205" s="4" t="s">
        <v>854</v>
      </c>
      <c r="G205" s="4" t="s">
        <v>855</v>
      </c>
      <c r="H205" s="4" t="s">
        <v>41</v>
      </c>
      <c r="I205" s="4">
        <v>1</v>
      </c>
      <c r="J205" s="4">
        <v>1</v>
      </c>
      <c r="K205" s="4" t="s">
        <v>232</v>
      </c>
      <c r="L205" s="4" t="s">
        <v>43</v>
      </c>
      <c r="M205" s="4">
        <v>0</v>
      </c>
      <c r="N205" s="4"/>
      <c r="O205" s="4"/>
      <c r="P205" s="4">
        <v>5600</v>
      </c>
      <c r="Q205" s="4">
        <v>6965</v>
      </c>
      <c r="R205" s="4">
        <v>4295</v>
      </c>
      <c r="S205" s="4"/>
      <c r="T205" s="4">
        <v>2070</v>
      </c>
      <c r="U205" s="4"/>
      <c r="V205" s="4"/>
      <c r="W205" s="4"/>
      <c r="X205" s="4"/>
      <c r="Y205" s="4">
        <v>600</v>
      </c>
      <c r="Z205" s="4"/>
      <c r="AA205" s="4"/>
      <c r="AB205" s="4">
        <v>0</v>
      </c>
      <c r="AC205" s="4"/>
      <c r="AD205" s="4">
        <f t="shared" si="12"/>
        <v>12565</v>
      </c>
      <c r="AE205" s="4">
        <f t="shared" si="13"/>
        <v>12565</v>
      </c>
      <c r="AF205" s="4">
        <f t="shared" si="14"/>
        <v>12565</v>
      </c>
      <c r="AG205" s="4">
        <v>12003</v>
      </c>
      <c r="AH205" s="4">
        <f t="shared" si="15"/>
        <v>562</v>
      </c>
    </row>
    <row r="206" spans="1:34">
      <c r="A206" s="4" t="s">
        <v>34</v>
      </c>
      <c r="B206" s="4" t="s">
        <v>35</v>
      </c>
      <c r="C206" s="4" t="s">
        <v>36</v>
      </c>
      <c r="D206" s="4" t="s">
        <v>856</v>
      </c>
      <c r="E206" s="4" t="s">
        <v>857</v>
      </c>
      <c r="F206" s="4" t="s">
        <v>858</v>
      </c>
      <c r="G206" s="4" t="s">
        <v>859</v>
      </c>
      <c r="H206" s="4" t="s">
        <v>41</v>
      </c>
      <c r="I206" s="4">
        <v>6</v>
      </c>
      <c r="J206" s="4">
        <v>6</v>
      </c>
      <c r="K206" s="4" t="s">
        <v>232</v>
      </c>
      <c r="L206" s="4" t="s">
        <v>43</v>
      </c>
      <c r="M206" s="4">
        <v>36000</v>
      </c>
      <c r="N206" s="4"/>
      <c r="O206" s="4">
        <v>36000</v>
      </c>
      <c r="P206" s="4"/>
      <c r="Q206" s="4">
        <v>13919.59</v>
      </c>
      <c r="R206" s="4">
        <v>4295</v>
      </c>
      <c r="S206" s="4"/>
      <c r="T206" s="4">
        <v>2190</v>
      </c>
      <c r="U206" s="4"/>
      <c r="V206" s="4"/>
      <c r="W206" s="4"/>
      <c r="X206" s="4"/>
      <c r="Y206" s="4">
        <v>7434.59</v>
      </c>
      <c r="Z206" s="4">
        <v>45500</v>
      </c>
      <c r="AA206" s="4">
        <v>17500</v>
      </c>
      <c r="AB206" s="4">
        <v>17500</v>
      </c>
      <c r="AC206" s="4"/>
      <c r="AD206" s="4">
        <f t="shared" si="12"/>
        <v>95419.59</v>
      </c>
      <c r="AE206" s="4">
        <f t="shared" si="13"/>
        <v>77919.59</v>
      </c>
      <c r="AF206" s="4">
        <f t="shared" si="14"/>
        <v>12986.5983333333</v>
      </c>
      <c r="AG206" s="4">
        <v>10550.89</v>
      </c>
      <c r="AH206" s="4">
        <f t="shared" si="15"/>
        <v>2435.70833333333</v>
      </c>
    </row>
    <row r="207" spans="1:34">
      <c r="A207" s="4" t="s">
        <v>34</v>
      </c>
      <c r="B207" s="4" t="s">
        <v>35</v>
      </c>
      <c r="C207" s="4" t="s">
        <v>36</v>
      </c>
      <c r="D207" s="4" t="s">
        <v>860</v>
      </c>
      <c r="E207" s="4" t="s">
        <v>861</v>
      </c>
      <c r="F207" s="4" t="s">
        <v>862</v>
      </c>
      <c r="G207" s="4" t="s">
        <v>863</v>
      </c>
      <c r="H207" s="4" t="s">
        <v>41</v>
      </c>
      <c r="I207" s="4">
        <v>4</v>
      </c>
      <c r="J207" s="4">
        <v>4</v>
      </c>
      <c r="K207" s="4" t="s">
        <v>42</v>
      </c>
      <c r="L207" s="4" t="s">
        <v>43</v>
      </c>
      <c r="M207" s="4">
        <v>0</v>
      </c>
      <c r="N207" s="4"/>
      <c r="O207" s="4"/>
      <c r="P207" s="4"/>
      <c r="Q207" s="4">
        <v>1200</v>
      </c>
      <c r="R207" s="4"/>
      <c r="S207" s="4"/>
      <c r="T207" s="4"/>
      <c r="U207" s="4"/>
      <c r="V207" s="4"/>
      <c r="W207" s="4"/>
      <c r="X207" s="4"/>
      <c r="Y207" s="4">
        <v>1200</v>
      </c>
      <c r="Z207" s="4">
        <v>96000</v>
      </c>
      <c r="AA207" s="4">
        <v>48000</v>
      </c>
      <c r="AB207" s="4">
        <v>48000</v>
      </c>
      <c r="AC207" s="4"/>
      <c r="AD207" s="4">
        <f t="shared" si="12"/>
        <v>97200</v>
      </c>
      <c r="AE207" s="4">
        <f t="shared" si="13"/>
        <v>49200</v>
      </c>
      <c r="AF207" s="4">
        <f t="shared" si="14"/>
        <v>12300</v>
      </c>
      <c r="AG207" s="4">
        <v>10770.7</v>
      </c>
      <c r="AH207" s="4">
        <f t="shared" si="15"/>
        <v>1529.3</v>
      </c>
    </row>
    <row r="208" spans="1:34">
      <c r="A208" s="4" t="s">
        <v>34</v>
      </c>
      <c r="B208" s="4" t="s">
        <v>35</v>
      </c>
      <c r="C208" s="4" t="s">
        <v>36</v>
      </c>
      <c r="D208" s="4" t="s">
        <v>864</v>
      </c>
      <c r="E208" s="4" t="s">
        <v>865</v>
      </c>
      <c r="F208" s="4" t="s">
        <v>866</v>
      </c>
      <c r="G208" s="4" t="s">
        <v>867</v>
      </c>
      <c r="H208" s="4" t="s">
        <v>41</v>
      </c>
      <c r="I208" s="4">
        <v>1</v>
      </c>
      <c r="J208" s="4">
        <v>1</v>
      </c>
      <c r="K208" s="4" t="s">
        <v>232</v>
      </c>
      <c r="L208" s="4" t="s">
        <v>43</v>
      </c>
      <c r="M208" s="4">
        <v>0</v>
      </c>
      <c r="N208" s="4"/>
      <c r="O208" s="4"/>
      <c r="P208" s="4"/>
      <c r="Q208" s="4">
        <v>12019.59</v>
      </c>
      <c r="R208" s="4">
        <v>4295</v>
      </c>
      <c r="S208" s="4"/>
      <c r="T208" s="4">
        <v>1950</v>
      </c>
      <c r="U208" s="4"/>
      <c r="V208" s="4"/>
      <c r="W208" s="4"/>
      <c r="X208" s="4"/>
      <c r="Y208" s="4">
        <v>5774.59</v>
      </c>
      <c r="Z208" s="4">
        <v>16800</v>
      </c>
      <c r="AA208" s="4">
        <v>7000</v>
      </c>
      <c r="AB208" s="4">
        <v>7000</v>
      </c>
      <c r="AC208" s="4"/>
      <c r="AD208" s="4">
        <f t="shared" si="12"/>
        <v>28819.59</v>
      </c>
      <c r="AE208" s="4">
        <f t="shared" si="13"/>
        <v>21819.59</v>
      </c>
      <c r="AF208" s="4">
        <f t="shared" si="14"/>
        <v>21819.59</v>
      </c>
      <c r="AG208" s="4">
        <v>21098.23</v>
      </c>
      <c r="AH208" s="4">
        <f t="shared" si="15"/>
        <v>721.360000000001</v>
      </c>
    </row>
    <row r="209" spans="1:34">
      <c r="A209" s="4" t="s">
        <v>34</v>
      </c>
      <c r="B209" s="4" t="s">
        <v>35</v>
      </c>
      <c r="C209" s="4" t="s">
        <v>36</v>
      </c>
      <c r="D209" s="4" t="s">
        <v>868</v>
      </c>
      <c r="E209" s="4" t="s">
        <v>869</v>
      </c>
      <c r="F209" s="4" t="s">
        <v>870</v>
      </c>
      <c r="G209" s="4" t="s">
        <v>871</v>
      </c>
      <c r="H209" s="4" t="s">
        <v>41</v>
      </c>
      <c r="I209" s="4">
        <v>1</v>
      </c>
      <c r="J209" s="4">
        <v>1</v>
      </c>
      <c r="K209" s="4" t="s">
        <v>42</v>
      </c>
      <c r="L209" s="4" t="s">
        <v>43</v>
      </c>
      <c r="M209" s="4">
        <v>0</v>
      </c>
      <c r="N209" s="4"/>
      <c r="O209" s="4"/>
      <c r="P209" s="4">
        <v>7200</v>
      </c>
      <c r="Q209" s="4">
        <v>10945.75</v>
      </c>
      <c r="R209" s="4">
        <v>4175</v>
      </c>
      <c r="S209" s="4"/>
      <c r="T209" s="4">
        <v>2190</v>
      </c>
      <c r="U209" s="4"/>
      <c r="V209" s="4"/>
      <c r="W209" s="4"/>
      <c r="X209" s="4"/>
      <c r="Y209" s="4">
        <v>4580.75</v>
      </c>
      <c r="Z209" s="4"/>
      <c r="AA209" s="4"/>
      <c r="AB209" s="4">
        <v>0</v>
      </c>
      <c r="AC209" s="4"/>
      <c r="AD209" s="4">
        <f t="shared" si="12"/>
        <v>18145.75</v>
      </c>
      <c r="AE209" s="4">
        <f t="shared" si="13"/>
        <v>18145.75</v>
      </c>
      <c r="AF209" s="4">
        <f t="shared" si="14"/>
        <v>18145.75</v>
      </c>
      <c r="AG209" s="4">
        <v>17795.88</v>
      </c>
      <c r="AH209" s="4">
        <f t="shared" si="15"/>
        <v>349.869999999999</v>
      </c>
    </row>
    <row r="210" spans="1:34">
      <c r="A210" s="4" t="s">
        <v>34</v>
      </c>
      <c r="B210" s="4" t="s">
        <v>35</v>
      </c>
      <c r="C210" s="4" t="s">
        <v>36</v>
      </c>
      <c r="D210" s="4" t="s">
        <v>872</v>
      </c>
      <c r="E210" s="4" t="s">
        <v>873</v>
      </c>
      <c r="F210" s="4" t="s">
        <v>874</v>
      </c>
      <c r="G210" s="4" t="s">
        <v>875</v>
      </c>
      <c r="H210" s="4" t="s">
        <v>41</v>
      </c>
      <c r="I210" s="4">
        <v>3</v>
      </c>
      <c r="J210" s="4">
        <v>3</v>
      </c>
      <c r="K210" s="4" t="s">
        <v>232</v>
      </c>
      <c r="L210" s="4" t="s">
        <v>43</v>
      </c>
      <c r="M210" s="4">
        <v>0</v>
      </c>
      <c r="N210" s="4"/>
      <c r="O210" s="4"/>
      <c r="P210" s="4"/>
      <c r="Q210" s="4">
        <v>9238.39</v>
      </c>
      <c r="R210" s="4">
        <v>4415</v>
      </c>
      <c r="S210" s="4"/>
      <c r="T210" s="4"/>
      <c r="U210" s="4"/>
      <c r="V210" s="4"/>
      <c r="W210" s="4"/>
      <c r="X210" s="4"/>
      <c r="Y210" s="4">
        <v>4823.39</v>
      </c>
      <c r="Z210" s="4">
        <v>52000</v>
      </c>
      <c r="AA210" s="4">
        <v>22000</v>
      </c>
      <c r="AB210" s="4">
        <v>22000</v>
      </c>
      <c r="AC210" s="4"/>
      <c r="AD210" s="4">
        <f t="shared" si="12"/>
        <v>61238.39</v>
      </c>
      <c r="AE210" s="4">
        <f t="shared" si="13"/>
        <v>39238.39</v>
      </c>
      <c r="AF210" s="4">
        <f t="shared" si="14"/>
        <v>13079.4633333333</v>
      </c>
      <c r="AG210" s="4">
        <v>11129.8</v>
      </c>
      <c r="AH210" s="4">
        <f t="shared" si="15"/>
        <v>1949.66333333333</v>
      </c>
    </row>
    <row r="211" spans="1:34">
      <c r="A211" s="4" t="s">
        <v>34</v>
      </c>
      <c r="B211" s="4" t="s">
        <v>35</v>
      </c>
      <c r="C211" s="4" t="s">
        <v>36</v>
      </c>
      <c r="D211" s="4" t="s">
        <v>876</v>
      </c>
      <c r="E211" s="4" t="s">
        <v>877</v>
      </c>
      <c r="F211" s="4" t="s">
        <v>878</v>
      </c>
      <c r="G211" s="4" t="s">
        <v>879</v>
      </c>
      <c r="H211" s="4" t="s">
        <v>41</v>
      </c>
      <c r="I211" s="4">
        <v>4</v>
      </c>
      <c r="J211" s="4">
        <v>4</v>
      </c>
      <c r="K211" s="4" t="s">
        <v>42</v>
      </c>
      <c r="L211" s="4" t="s">
        <v>43</v>
      </c>
      <c r="M211" s="4">
        <v>0</v>
      </c>
      <c r="N211" s="4"/>
      <c r="O211" s="4"/>
      <c r="P211" s="4"/>
      <c r="Q211" s="4">
        <v>2185.29</v>
      </c>
      <c r="R211" s="4"/>
      <c r="S211" s="4"/>
      <c r="T211" s="4"/>
      <c r="U211" s="4"/>
      <c r="V211" s="4"/>
      <c r="W211" s="4"/>
      <c r="X211" s="4"/>
      <c r="Y211" s="4">
        <v>2185.29</v>
      </c>
      <c r="Z211" s="4">
        <v>76000</v>
      </c>
      <c r="AA211" s="4">
        <v>30000</v>
      </c>
      <c r="AB211" s="4">
        <v>30000</v>
      </c>
      <c r="AC211" s="4"/>
      <c r="AD211" s="4">
        <f t="shared" si="12"/>
        <v>78185.29</v>
      </c>
      <c r="AE211" s="4">
        <f t="shared" si="13"/>
        <v>48185.29</v>
      </c>
      <c r="AF211" s="4">
        <f t="shared" si="14"/>
        <v>12046.3225</v>
      </c>
      <c r="AG211" s="4">
        <v>10295.7</v>
      </c>
      <c r="AH211" s="4">
        <f t="shared" si="15"/>
        <v>1750.6225</v>
      </c>
    </row>
    <row r="212" spans="1:34">
      <c r="A212" s="4" t="s">
        <v>34</v>
      </c>
      <c r="B212" s="4" t="s">
        <v>35</v>
      </c>
      <c r="C212" s="4" t="s">
        <v>36</v>
      </c>
      <c r="D212" s="4" t="s">
        <v>880</v>
      </c>
      <c r="E212" s="4" t="s">
        <v>881</v>
      </c>
      <c r="F212" s="4" t="s">
        <v>882</v>
      </c>
      <c r="G212" s="4" t="s">
        <v>883</v>
      </c>
      <c r="H212" s="4" t="s">
        <v>41</v>
      </c>
      <c r="I212" s="4">
        <v>1</v>
      </c>
      <c r="J212" s="4">
        <v>1</v>
      </c>
      <c r="K212" s="4" t="s">
        <v>42</v>
      </c>
      <c r="L212" s="4" t="s">
        <v>43</v>
      </c>
      <c r="M212" s="4">
        <v>0</v>
      </c>
      <c r="N212" s="4"/>
      <c r="O212" s="4"/>
      <c r="P212" s="4">
        <v>0</v>
      </c>
      <c r="Q212" s="4">
        <v>11292.61</v>
      </c>
      <c r="R212" s="4">
        <v>4295</v>
      </c>
      <c r="S212" s="4"/>
      <c r="T212" s="4">
        <v>2070</v>
      </c>
      <c r="U212" s="4">
        <v>960</v>
      </c>
      <c r="V212" s="4"/>
      <c r="W212" s="4"/>
      <c r="X212" s="4"/>
      <c r="Y212" s="4">
        <v>3967.61</v>
      </c>
      <c r="Z212" s="4">
        <v>14000</v>
      </c>
      <c r="AA212" s="4">
        <v>6000</v>
      </c>
      <c r="AB212" s="4">
        <v>6000</v>
      </c>
      <c r="AC212" s="4"/>
      <c r="AD212" s="4">
        <f t="shared" si="12"/>
        <v>25292.61</v>
      </c>
      <c r="AE212" s="4">
        <f t="shared" si="13"/>
        <v>19292.61</v>
      </c>
      <c r="AF212" s="4">
        <f t="shared" si="14"/>
        <v>19292.61</v>
      </c>
      <c r="AG212" s="4">
        <v>18199.69</v>
      </c>
      <c r="AH212" s="4">
        <f t="shared" si="15"/>
        <v>1092.92</v>
      </c>
    </row>
    <row r="213" spans="1:34">
      <c r="A213" s="4" t="s">
        <v>34</v>
      </c>
      <c r="B213" s="4" t="s">
        <v>35</v>
      </c>
      <c r="C213" s="4" t="s">
        <v>36</v>
      </c>
      <c r="D213" s="4" t="s">
        <v>884</v>
      </c>
      <c r="E213" s="4" t="s">
        <v>885</v>
      </c>
      <c r="F213" s="4" t="s">
        <v>886</v>
      </c>
      <c r="G213" s="4" t="s">
        <v>887</v>
      </c>
      <c r="H213" s="4" t="s">
        <v>41</v>
      </c>
      <c r="I213" s="4">
        <v>2</v>
      </c>
      <c r="J213" s="4">
        <v>2</v>
      </c>
      <c r="K213" s="4" t="s">
        <v>232</v>
      </c>
      <c r="L213" s="4" t="s">
        <v>43</v>
      </c>
      <c r="M213" s="4">
        <v>0</v>
      </c>
      <c r="N213" s="4"/>
      <c r="O213" s="4"/>
      <c r="P213" s="4">
        <v>4200</v>
      </c>
      <c r="Q213" s="4">
        <v>21047.15</v>
      </c>
      <c r="R213" s="4">
        <v>9730</v>
      </c>
      <c r="S213" s="4"/>
      <c r="T213" s="4">
        <v>4020</v>
      </c>
      <c r="U213" s="4"/>
      <c r="V213" s="4"/>
      <c r="W213" s="4"/>
      <c r="X213" s="4"/>
      <c r="Y213" s="4">
        <v>7297.15</v>
      </c>
      <c r="Z213" s="4"/>
      <c r="AA213" s="4"/>
      <c r="AB213" s="4">
        <v>0</v>
      </c>
      <c r="AC213" s="4"/>
      <c r="AD213" s="4">
        <f t="shared" si="12"/>
        <v>25247.15</v>
      </c>
      <c r="AE213" s="4">
        <f t="shared" si="13"/>
        <v>25247.15</v>
      </c>
      <c r="AF213" s="4">
        <f t="shared" si="14"/>
        <v>12623.575</v>
      </c>
      <c r="AG213" s="4">
        <v>10922.44</v>
      </c>
      <c r="AH213" s="4">
        <f t="shared" si="15"/>
        <v>1701.135</v>
      </c>
    </row>
    <row r="214" spans="1:34">
      <c r="A214" s="4" t="s">
        <v>34</v>
      </c>
      <c r="B214" s="4" t="s">
        <v>35</v>
      </c>
      <c r="C214" s="4" t="s">
        <v>36</v>
      </c>
      <c r="D214" s="4" t="s">
        <v>888</v>
      </c>
      <c r="E214" s="4" t="s">
        <v>889</v>
      </c>
      <c r="F214" s="4" t="s">
        <v>890</v>
      </c>
      <c r="G214" s="4" t="s">
        <v>891</v>
      </c>
      <c r="H214" s="4" t="s">
        <v>41</v>
      </c>
      <c r="I214" s="4">
        <v>4</v>
      </c>
      <c r="J214" s="4">
        <v>4</v>
      </c>
      <c r="K214" s="4" t="s">
        <v>42</v>
      </c>
      <c r="L214" s="4" t="s">
        <v>43</v>
      </c>
      <c r="M214" s="4">
        <v>8000</v>
      </c>
      <c r="N214" s="4"/>
      <c r="O214" s="4">
        <v>8000</v>
      </c>
      <c r="P214" s="4"/>
      <c r="Q214" s="4">
        <v>7460.16</v>
      </c>
      <c r="R214" s="4"/>
      <c r="S214" s="4"/>
      <c r="T214" s="4"/>
      <c r="U214" s="4"/>
      <c r="V214" s="4"/>
      <c r="W214" s="4"/>
      <c r="X214" s="4"/>
      <c r="Y214" s="4">
        <v>7460.16</v>
      </c>
      <c r="Z214" s="4">
        <v>72000</v>
      </c>
      <c r="AA214" s="4">
        <v>38000</v>
      </c>
      <c r="AB214" s="4">
        <v>38000</v>
      </c>
      <c r="AC214" s="4"/>
      <c r="AD214" s="4">
        <f t="shared" si="12"/>
        <v>87460.16</v>
      </c>
      <c r="AE214" s="4">
        <f t="shared" si="13"/>
        <v>49460.16</v>
      </c>
      <c r="AF214" s="4">
        <f t="shared" si="14"/>
        <v>12365.04</v>
      </c>
      <c r="AG214" s="4">
        <v>11689.74</v>
      </c>
      <c r="AH214" s="4">
        <f t="shared" si="15"/>
        <v>675.300000000001</v>
      </c>
    </row>
    <row r="215" spans="1:34">
      <c r="A215" s="4" t="s">
        <v>34</v>
      </c>
      <c r="B215" s="4" t="s">
        <v>35</v>
      </c>
      <c r="C215" s="4" t="s">
        <v>36</v>
      </c>
      <c r="D215" s="4" t="s">
        <v>892</v>
      </c>
      <c r="E215" s="4" t="s">
        <v>893</v>
      </c>
      <c r="F215" s="4" t="s">
        <v>894</v>
      </c>
      <c r="G215" s="4" t="s">
        <v>895</v>
      </c>
      <c r="H215" s="4" t="s">
        <v>41</v>
      </c>
      <c r="I215" s="4">
        <v>1</v>
      </c>
      <c r="J215" s="4">
        <v>1.92</v>
      </c>
      <c r="K215" s="4" t="s">
        <v>232</v>
      </c>
      <c r="L215" s="4" t="s">
        <v>43</v>
      </c>
      <c r="M215" s="4">
        <v>15000</v>
      </c>
      <c r="N215" s="4"/>
      <c r="O215" s="4">
        <v>15000</v>
      </c>
      <c r="P215" s="4"/>
      <c r="Q215" s="4">
        <v>3132.92</v>
      </c>
      <c r="R215" s="4"/>
      <c r="S215" s="4"/>
      <c r="T215" s="4"/>
      <c r="U215" s="4"/>
      <c r="V215" s="4"/>
      <c r="W215" s="4"/>
      <c r="X215" s="4"/>
      <c r="Y215" s="4">
        <v>3132.92</v>
      </c>
      <c r="Z215" s="4">
        <v>28800</v>
      </c>
      <c r="AA215" s="4">
        <v>12000</v>
      </c>
      <c r="AB215" s="4">
        <v>12000</v>
      </c>
      <c r="AC215" s="4"/>
      <c r="AD215" s="4">
        <f t="shared" si="12"/>
        <v>46932.92</v>
      </c>
      <c r="AE215" s="4">
        <f t="shared" si="13"/>
        <v>34932.92</v>
      </c>
      <c r="AF215" s="4">
        <f t="shared" si="14"/>
        <v>18194.2291666667</v>
      </c>
      <c r="AG215" s="4">
        <v>17796.29</v>
      </c>
      <c r="AH215" s="4">
        <f t="shared" si="15"/>
        <v>397.939166666667</v>
      </c>
    </row>
    <row r="216" spans="1:34">
      <c r="A216" s="4" t="s">
        <v>34</v>
      </c>
      <c r="B216" s="4" t="s">
        <v>35</v>
      </c>
      <c r="C216" s="4" t="s">
        <v>36</v>
      </c>
      <c r="D216" s="4" t="s">
        <v>896</v>
      </c>
      <c r="E216" s="4" t="s">
        <v>897</v>
      </c>
      <c r="F216" s="4" t="s">
        <v>898</v>
      </c>
      <c r="G216" s="4" t="s">
        <v>899</v>
      </c>
      <c r="H216" s="4" t="s">
        <v>41</v>
      </c>
      <c r="I216" s="4">
        <v>2</v>
      </c>
      <c r="J216" s="4">
        <v>2</v>
      </c>
      <c r="K216" s="4" t="s">
        <v>42</v>
      </c>
      <c r="L216" s="4" t="s">
        <v>43</v>
      </c>
      <c r="M216" s="4">
        <v>0</v>
      </c>
      <c r="N216" s="4"/>
      <c r="O216" s="4"/>
      <c r="P216" s="4"/>
      <c r="Q216" s="4">
        <v>18814.59</v>
      </c>
      <c r="R216" s="4">
        <v>8830</v>
      </c>
      <c r="S216" s="4"/>
      <c r="T216" s="4">
        <v>3900</v>
      </c>
      <c r="U216" s="4"/>
      <c r="V216" s="4"/>
      <c r="W216" s="4"/>
      <c r="X216" s="4"/>
      <c r="Y216" s="4">
        <v>6084.59</v>
      </c>
      <c r="Z216" s="4">
        <v>16800</v>
      </c>
      <c r="AA216" s="4">
        <v>5600</v>
      </c>
      <c r="AB216" s="4">
        <v>5600</v>
      </c>
      <c r="AC216" s="4"/>
      <c r="AD216" s="4">
        <f t="shared" si="12"/>
        <v>35614.59</v>
      </c>
      <c r="AE216" s="4">
        <f t="shared" si="13"/>
        <v>30014.59</v>
      </c>
      <c r="AF216" s="4">
        <f t="shared" si="14"/>
        <v>15007.295</v>
      </c>
      <c r="AG216" s="4">
        <v>14484.49</v>
      </c>
      <c r="AH216" s="4">
        <f t="shared" si="15"/>
        <v>522.804999999998</v>
      </c>
    </row>
    <row r="217" spans="1:34">
      <c r="A217" s="4" t="s">
        <v>34</v>
      </c>
      <c r="B217" s="4" t="s">
        <v>35</v>
      </c>
      <c r="C217" s="4" t="s">
        <v>36</v>
      </c>
      <c r="D217" s="4" t="s">
        <v>900</v>
      </c>
      <c r="E217" s="4" t="s">
        <v>901</v>
      </c>
      <c r="F217" s="4" t="s">
        <v>902</v>
      </c>
      <c r="G217" s="4" t="s">
        <v>903</v>
      </c>
      <c r="H217" s="4" t="s">
        <v>41</v>
      </c>
      <c r="I217" s="4">
        <v>2</v>
      </c>
      <c r="J217" s="4">
        <v>2</v>
      </c>
      <c r="K217" s="4" t="s">
        <v>232</v>
      </c>
      <c r="L217" s="4" t="s">
        <v>43</v>
      </c>
      <c r="M217" s="4">
        <v>13800</v>
      </c>
      <c r="N217" s="4">
        <v>8800</v>
      </c>
      <c r="O217" s="4">
        <v>5000</v>
      </c>
      <c r="P217" s="4"/>
      <c r="Q217" s="4">
        <v>8266.04</v>
      </c>
      <c r="R217" s="4"/>
      <c r="S217" s="4"/>
      <c r="T217" s="4">
        <v>3900</v>
      </c>
      <c r="U217" s="4"/>
      <c r="V217" s="4"/>
      <c r="W217" s="4"/>
      <c r="X217" s="4"/>
      <c r="Y217" s="4">
        <v>4366.04</v>
      </c>
      <c r="Z217" s="4">
        <v>43600</v>
      </c>
      <c r="AA217" s="4">
        <v>25000</v>
      </c>
      <c r="AB217" s="4">
        <v>25000</v>
      </c>
      <c r="AC217" s="4"/>
      <c r="AD217" s="4">
        <f t="shared" si="12"/>
        <v>65666.04</v>
      </c>
      <c r="AE217" s="4">
        <f t="shared" si="13"/>
        <v>40666.04</v>
      </c>
      <c r="AF217" s="4">
        <f t="shared" si="14"/>
        <v>20333.02</v>
      </c>
      <c r="AG217" s="4">
        <v>19826.35</v>
      </c>
      <c r="AH217" s="4">
        <f t="shared" si="15"/>
        <v>506.670000000006</v>
      </c>
    </row>
    <row r="218" spans="1:34">
      <c r="A218" s="4" t="s">
        <v>34</v>
      </c>
      <c r="B218" s="4" t="s">
        <v>35</v>
      </c>
      <c r="C218" s="4" t="s">
        <v>36</v>
      </c>
      <c r="D218" s="4" t="s">
        <v>904</v>
      </c>
      <c r="E218" s="4" t="s">
        <v>905</v>
      </c>
      <c r="F218" s="4" t="s">
        <v>906</v>
      </c>
      <c r="G218" s="4" t="s">
        <v>907</v>
      </c>
      <c r="H218" s="4" t="s">
        <v>41</v>
      </c>
      <c r="I218" s="4">
        <v>4</v>
      </c>
      <c r="J218" s="4">
        <v>4</v>
      </c>
      <c r="K218" s="4" t="s">
        <v>232</v>
      </c>
      <c r="L218" s="4" t="s">
        <v>43</v>
      </c>
      <c r="M218" s="4">
        <v>28000</v>
      </c>
      <c r="N218" s="4"/>
      <c r="O218" s="4">
        <v>28000</v>
      </c>
      <c r="P218" s="4">
        <v>6300</v>
      </c>
      <c r="Q218" s="4">
        <v>17069.77</v>
      </c>
      <c r="R218" s="4">
        <v>8590</v>
      </c>
      <c r="S218" s="4"/>
      <c r="T218" s="4">
        <v>3900</v>
      </c>
      <c r="U218" s="4"/>
      <c r="V218" s="4"/>
      <c r="W218" s="4"/>
      <c r="X218" s="4"/>
      <c r="Y218" s="4">
        <v>4579.77</v>
      </c>
      <c r="Z218" s="4"/>
      <c r="AA218" s="4"/>
      <c r="AB218" s="4">
        <v>0</v>
      </c>
      <c r="AC218" s="4"/>
      <c r="AD218" s="4">
        <f t="shared" si="12"/>
        <v>51369.77</v>
      </c>
      <c r="AE218" s="4">
        <f t="shared" si="13"/>
        <v>51369.77</v>
      </c>
      <c r="AF218" s="4">
        <f t="shared" si="14"/>
        <v>12842.4425</v>
      </c>
      <c r="AG218" s="4">
        <v>11561.53</v>
      </c>
      <c r="AH218" s="4">
        <f t="shared" si="15"/>
        <v>1280.9125</v>
      </c>
    </row>
    <row r="219" s="1" customFormat="1" spans="1:34">
      <c r="A219" s="5" t="s">
        <v>34</v>
      </c>
      <c r="B219" s="5" t="s">
        <v>35</v>
      </c>
      <c r="C219" s="5" t="s">
        <v>36</v>
      </c>
      <c r="D219" s="5" t="s">
        <v>908</v>
      </c>
      <c r="E219" s="5" t="s">
        <v>909</v>
      </c>
      <c r="F219" s="5" t="s">
        <v>910</v>
      </c>
      <c r="G219" s="5" t="s">
        <v>911</v>
      </c>
      <c r="H219" s="5" t="s">
        <v>41</v>
      </c>
      <c r="I219" s="5">
        <v>2</v>
      </c>
      <c r="J219" s="5">
        <v>2</v>
      </c>
      <c r="K219" s="5" t="s">
        <v>232</v>
      </c>
      <c r="L219" s="5" t="s">
        <v>43</v>
      </c>
      <c r="M219" s="5">
        <v>0</v>
      </c>
      <c r="N219" s="5"/>
      <c r="O219" s="5"/>
      <c r="P219" s="5">
        <v>9000</v>
      </c>
      <c r="Q219" s="5">
        <v>15280.99</v>
      </c>
      <c r="R219" s="5">
        <v>8590</v>
      </c>
      <c r="S219" s="5"/>
      <c r="T219" s="5">
        <v>3900</v>
      </c>
      <c r="U219" s="5"/>
      <c r="V219" s="5"/>
      <c r="W219" s="5"/>
      <c r="X219" s="5"/>
      <c r="Y219" s="5">
        <v>2790.99</v>
      </c>
      <c r="Z219" s="5"/>
      <c r="AA219" s="5"/>
      <c r="AB219" s="5">
        <v>0</v>
      </c>
      <c r="AC219" s="5"/>
      <c r="AD219" s="5">
        <f t="shared" si="12"/>
        <v>24280.99</v>
      </c>
      <c r="AE219" s="5">
        <f t="shared" si="13"/>
        <v>24280.99</v>
      </c>
      <c r="AF219" s="5">
        <f t="shared" si="14"/>
        <v>12140.495</v>
      </c>
      <c r="AG219" s="5">
        <v>10842.51</v>
      </c>
      <c r="AH219" s="5">
        <f t="shared" si="15"/>
        <v>1297.985</v>
      </c>
    </row>
    <row r="220" spans="1:34">
      <c r="A220" s="4" t="s">
        <v>34</v>
      </c>
      <c r="B220" s="4" t="s">
        <v>35</v>
      </c>
      <c r="C220" s="4" t="s">
        <v>36</v>
      </c>
      <c r="D220" s="4" t="s">
        <v>912</v>
      </c>
      <c r="E220" s="4" t="s">
        <v>913</v>
      </c>
      <c r="F220" s="4" t="s">
        <v>914</v>
      </c>
      <c r="G220" s="4" t="s">
        <v>915</v>
      </c>
      <c r="H220" s="4" t="s">
        <v>41</v>
      </c>
      <c r="I220" s="4">
        <v>1</v>
      </c>
      <c r="J220" s="4">
        <v>1</v>
      </c>
      <c r="K220" s="4" t="s">
        <v>232</v>
      </c>
      <c r="L220" s="4" t="s">
        <v>43</v>
      </c>
      <c r="M220" s="4">
        <v>0</v>
      </c>
      <c r="N220" s="4"/>
      <c r="O220" s="4"/>
      <c r="P220" s="4">
        <v>5600</v>
      </c>
      <c r="Q220" s="4">
        <v>7725</v>
      </c>
      <c r="R220" s="4">
        <v>4295</v>
      </c>
      <c r="S220" s="4"/>
      <c r="T220" s="4">
        <v>1950</v>
      </c>
      <c r="U220" s="4"/>
      <c r="V220" s="4"/>
      <c r="W220" s="4"/>
      <c r="X220" s="4"/>
      <c r="Y220" s="4">
        <v>1480</v>
      </c>
      <c r="Z220" s="4"/>
      <c r="AA220" s="4"/>
      <c r="AB220" s="4">
        <v>0</v>
      </c>
      <c r="AC220" s="4"/>
      <c r="AD220" s="4">
        <f t="shared" si="12"/>
        <v>13325</v>
      </c>
      <c r="AE220" s="4">
        <f t="shared" si="13"/>
        <v>13325</v>
      </c>
      <c r="AF220" s="4">
        <f t="shared" si="14"/>
        <v>13325</v>
      </c>
      <c r="AG220" s="4">
        <v>12323</v>
      </c>
      <c r="AH220" s="4">
        <f t="shared" si="15"/>
        <v>1002</v>
      </c>
    </row>
    <row r="221" spans="1:34">
      <c r="A221" s="4" t="s">
        <v>34</v>
      </c>
      <c r="B221" s="4" t="s">
        <v>35</v>
      </c>
      <c r="C221" s="4" t="s">
        <v>36</v>
      </c>
      <c r="D221" s="4" t="s">
        <v>916</v>
      </c>
      <c r="E221" s="4" t="s">
        <v>917</v>
      </c>
      <c r="F221" s="4" t="s">
        <v>918</v>
      </c>
      <c r="G221" s="4" t="s">
        <v>919</v>
      </c>
      <c r="H221" s="4" t="s">
        <v>41</v>
      </c>
      <c r="I221" s="4">
        <v>2</v>
      </c>
      <c r="J221" s="4">
        <v>2</v>
      </c>
      <c r="K221" s="4" t="s">
        <v>42</v>
      </c>
      <c r="L221" s="4" t="s">
        <v>43</v>
      </c>
      <c r="M221" s="4">
        <v>0</v>
      </c>
      <c r="N221" s="4"/>
      <c r="O221" s="4"/>
      <c r="P221" s="4">
        <v>9000</v>
      </c>
      <c r="Q221" s="4">
        <v>16310</v>
      </c>
      <c r="R221" s="4">
        <v>9830</v>
      </c>
      <c r="S221" s="4"/>
      <c r="T221" s="4">
        <v>3900</v>
      </c>
      <c r="U221" s="4"/>
      <c r="V221" s="4"/>
      <c r="W221" s="4"/>
      <c r="X221" s="4"/>
      <c r="Y221" s="4">
        <v>2580</v>
      </c>
      <c r="Z221" s="4"/>
      <c r="AA221" s="4"/>
      <c r="AB221" s="4">
        <v>0</v>
      </c>
      <c r="AC221" s="4"/>
      <c r="AD221" s="4">
        <f t="shared" si="12"/>
        <v>25310</v>
      </c>
      <c r="AE221" s="4">
        <f t="shared" si="13"/>
        <v>25310</v>
      </c>
      <c r="AF221" s="4">
        <f t="shared" si="14"/>
        <v>12655</v>
      </c>
      <c r="AG221" s="4">
        <v>10337</v>
      </c>
      <c r="AH221" s="4">
        <f t="shared" si="15"/>
        <v>2318</v>
      </c>
    </row>
    <row r="222" spans="1:34">
      <c r="A222" s="4" t="s">
        <v>34</v>
      </c>
      <c r="B222" s="4" t="s">
        <v>35</v>
      </c>
      <c r="C222" s="4" t="s">
        <v>36</v>
      </c>
      <c r="D222" s="4" t="s">
        <v>920</v>
      </c>
      <c r="E222" s="4" t="s">
        <v>921</v>
      </c>
      <c r="F222" s="4" t="s">
        <v>922</v>
      </c>
      <c r="G222" s="4" t="s">
        <v>923</v>
      </c>
      <c r="H222" s="4" t="s">
        <v>41</v>
      </c>
      <c r="I222" s="4">
        <v>4</v>
      </c>
      <c r="J222" s="4">
        <v>4</v>
      </c>
      <c r="K222" s="4" t="s">
        <v>232</v>
      </c>
      <c r="L222" s="4" t="s">
        <v>43</v>
      </c>
      <c r="M222" s="4">
        <v>38760</v>
      </c>
      <c r="N222" s="4">
        <v>8760</v>
      </c>
      <c r="O222" s="4">
        <v>30000</v>
      </c>
      <c r="P222" s="4"/>
      <c r="Q222" s="4">
        <v>3380.75</v>
      </c>
      <c r="R222" s="4"/>
      <c r="S222" s="4"/>
      <c r="T222" s="4"/>
      <c r="U222" s="4"/>
      <c r="V222" s="4"/>
      <c r="W222" s="4"/>
      <c r="X222" s="4"/>
      <c r="Y222" s="4">
        <v>3380.75</v>
      </c>
      <c r="Z222" s="4">
        <v>80000</v>
      </c>
      <c r="AA222" s="4">
        <v>44000</v>
      </c>
      <c r="AB222" s="4">
        <v>44000</v>
      </c>
      <c r="AC222" s="4"/>
      <c r="AD222" s="4">
        <f t="shared" si="12"/>
        <v>122140.75</v>
      </c>
      <c r="AE222" s="4">
        <f t="shared" si="13"/>
        <v>78140.75</v>
      </c>
      <c r="AF222" s="4">
        <f t="shared" si="14"/>
        <v>19535.1875</v>
      </c>
      <c r="AG222" s="4">
        <v>18483.14</v>
      </c>
      <c r="AH222" s="4">
        <f t="shared" si="15"/>
        <v>1052.0475</v>
      </c>
    </row>
    <row r="223" spans="1:34">
      <c r="A223" s="4" t="s">
        <v>34</v>
      </c>
      <c r="B223" s="4" t="s">
        <v>35</v>
      </c>
      <c r="C223" s="4" t="s">
        <v>36</v>
      </c>
      <c r="D223" s="4" t="s">
        <v>924</v>
      </c>
      <c r="E223" s="4" t="s">
        <v>925</v>
      </c>
      <c r="F223" s="4" t="s">
        <v>926</v>
      </c>
      <c r="G223" s="4" t="s">
        <v>927</v>
      </c>
      <c r="H223" s="4" t="s">
        <v>41</v>
      </c>
      <c r="I223" s="4">
        <v>2</v>
      </c>
      <c r="J223" s="4">
        <v>2</v>
      </c>
      <c r="K223" s="4" t="s">
        <v>42</v>
      </c>
      <c r="L223" s="4" t="s">
        <v>43</v>
      </c>
      <c r="M223" s="4">
        <v>5000</v>
      </c>
      <c r="N223" s="4"/>
      <c r="O223" s="4">
        <v>5000</v>
      </c>
      <c r="P223" s="4"/>
      <c r="Q223" s="4">
        <v>5072.9</v>
      </c>
      <c r="R223" s="4"/>
      <c r="S223" s="4"/>
      <c r="T223" s="4"/>
      <c r="U223" s="4"/>
      <c r="V223" s="4"/>
      <c r="W223" s="4"/>
      <c r="X223" s="4"/>
      <c r="Y223" s="4">
        <v>5072.9</v>
      </c>
      <c r="Z223" s="4">
        <v>27300</v>
      </c>
      <c r="AA223" s="4">
        <v>10500</v>
      </c>
      <c r="AB223" s="4">
        <v>10500</v>
      </c>
      <c r="AC223" s="4"/>
      <c r="AD223" s="4">
        <f t="shared" si="12"/>
        <v>37372.9</v>
      </c>
      <c r="AE223" s="4">
        <f t="shared" si="13"/>
        <v>26872.9</v>
      </c>
      <c r="AF223" s="4">
        <f t="shared" si="14"/>
        <v>13436.45</v>
      </c>
      <c r="AG223" s="4">
        <v>12922.63</v>
      </c>
      <c r="AH223" s="4">
        <f t="shared" si="15"/>
        <v>513.820000000002</v>
      </c>
    </row>
    <row r="224" spans="1:34">
      <c r="A224" s="4" t="s">
        <v>34</v>
      </c>
      <c r="B224" s="4" t="s">
        <v>35</v>
      </c>
      <c r="C224" s="4" t="s">
        <v>36</v>
      </c>
      <c r="D224" s="4" t="s">
        <v>928</v>
      </c>
      <c r="E224" s="4" t="s">
        <v>929</v>
      </c>
      <c r="F224" s="4" t="s">
        <v>930</v>
      </c>
      <c r="G224" s="4" t="s">
        <v>931</v>
      </c>
      <c r="H224" s="4" t="s">
        <v>41</v>
      </c>
      <c r="I224" s="4">
        <v>2</v>
      </c>
      <c r="J224" s="4">
        <v>2</v>
      </c>
      <c r="K224" s="4" t="s">
        <v>232</v>
      </c>
      <c r="L224" s="4" t="s">
        <v>43</v>
      </c>
      <c r="M224" s="4">
        <v>0</v>
      </c>
      <c r="N224" s="4"/>
      <c r="O224" s="4"/>
      <c r="P224" s="4"/>
      <c r="Q224" s="4">
        <v>11999.59</v>
      </c>
      <c r="R224" s="4">
        <v>4415</v>
      </c>
      <c r="S224" s="4"/>
      <c r="T224" s="4">
        <v>1950</v>
      </c>
      <c r="U224" s="4"/>
      <c r="V224" s="4"/>
      <c r="W224" s="4"/>
      <c r="X224" s="4"/>
      <c r="Y224" s="4">
        <v>5634.59</v>
      </c>
      <c r="Z224" s="4">
        <v>30800</v>
      </c>
      <c r="AA224" s="4">
        <v>14000</v>
      </c>
      <c r="AB224" s="4">
        <v>14000</v>
      </c>
      <c r="AC224" s="4"/>
      <c r="AD224" s="4">
        <f t="shared" si="12"/>
        <v>42799.59</v>
      </c>
      <c r="AE224" s="4">
        <f t="shared" si="13"/>
        <v>28799.59</v>
      </c>
      <c r="AF224" s="4">
        <f t="shared" si="14"/>
        <v>14399.795</v>
      </c>
      <c r="AG224" s="4">
        <v>13441.12</v>
      </c>
      <c r="AH224" s="4">
        <f t="shared" si="15"/>
        <v>958.674999999997</v>
      </c>
    </row>
    <row r="225" spans="1:34">
      <c r="A225" s="4" t="s">
        <v>34</v>
      </c>
      <c r="B225" s="4" t="s">
        <v>35</v>
      </c>
      <c r="C225" s="4" t="s">
        <v>36</v>
      </c>
      <c r="D225" s="4" t="s">
        <v>932</v>
      </c>
      <c r="E225" s="4" t="s">
        <v>933</v>
      </c>
      <c r="F225" s="4" t="s">
        <v>934</v>
      </c>
      <c r="G225" s="4" t="s">
        <v>935</v>
      </c>
      <c r="H225" s="4" t="s">
        <v>41</v>
      </c>
      <c r="I225" s="4">
        <v>2</v>
      </c>
      <c r="J225" s="4">
        <v>2</v>
      </c>
      <c r="K225" s="4" t="s">
        <v>232</v>
      </c>
      <c r="L225" s="4" t="s">
        <v>43</v>
      </c>
      <c r="M225" s="4">
        <v>0</v>
      </c>
      <c r="N225" s="4"/>
      <c r="O225" s="4"/>
      <c r="P225" s="4"/>
      <c r="Q225" s="4">
        <v>18342.35</v>
      </c>
      <c r="R225" s="4">
        <v>8830</v>
      </c>
      <c r="S225" s="4"/>
      <c r="T225" s="4"/>
      <c r="U225" s="4"/>
      <c r="V225" s="4"/>
      <c r="W225" s="4"/>
      <c r="X225" s="4"/>
      <c r="Y225" s="4">
        <v>9512.35</v>
      </c>
      <c r="Z225" s="4">
        <v>44000</v>
      </c>
      <c r="AA225" s="4">
        <v>22000</v>
      </c>
      <c r="AB225" s="4">
        <v>22000</v>
      </c>
      <c r="AC225" s="4"/>
      <c r="AD225" s="4">
        <f t="shared" si="12"/>
        <v>62342.35</v>
      </c>
      <c r="AE225" s="4">
        <f t="shared" si="13"/>
        <v>40342.35</v>
      </c>
      <c r="AF225" s="4">
        <f t="shared" si="14"/>
        <v>20171.175</v>
      </c>
      <c r="AG225" s="4">
        <v>19024.38</v>
      </c>
      <c r="AH225" s="4">
        <f t="shared" si="15"/>
        <v>1146.795</v>
      </c>
    </row>
    <row r="226" spans="1:34">
      <c r="A226" s="4" t="s">
        <v>34</v>
      </c>
      <c r="B226" s="4" t="s">
        <v>35</v>
      </c>
      <c r="C226" s="4" t="s">
        <v>36</v>
      </c>
      <c r="D226" s="4" t="s">
        <v>936</v>
      </c>
      <c r="E226" s="4" t="s">
        <v>937</v>
      </c>
      <c r="F226" s="4" t="s">
        <v>938</v>
      </c>
      <c r="G226" s="4" t="s">
        <v>939</v>
      </c>
      <c r="H226" s="4" t="s">
        <v>41</v>
      </c>
      <c r="I226" s="4">
        <v>1</v>
      </c>
      <c r="J226" s="4">
        <v>1</v>
      </c>
      <c r="K226" s="4" t="s">
        <v>42</v>
      </c>
      <c r="L226" s="4" t="s">
        <v>43</v>
      </c>
      <c r="M226" s="4">
        <v>0</v>
      </c>
      <c r="N226" s="4"/>
      <c r="O226" s="4"/>
      <c r="P226" s="4">
        <v>2100</v>
      </c>
      <c r="Q226" s="4">
        <v>12675</v>
      </c>
      <c r="R226" s="4"/>
      <c r="S226" s="4">
        <v>10605</v>
      </c>
      <c r="T226" s="4">
        <v>2070</v>
      </c>
      <c r="U226" s="4"/>
      <c r="V226" s="4"/>
      <c r="W226" s="4"/>
      <c r="X226" s="4"/>
      <c r="Y226" s="4">
        <v>0</v>
      </c>
      <c r="Z226" s="4"/>
      <c r="AA226" s="4"/>
      <c r="AB226" s="4">
        <v>0</v>
      </c>
      <c r="AC226" s="4"/>
      <c r="AD226" s="4">
        <f t="shared" si="12"/>
        <v>14775</v>
      </c>
      <c r="AE226" s="4">
        <f t="shared" si="13"/>
        <v>14775</v>
      </c>
      <c r="AF226" s="4">
        <f t="shared" si="14"/>
        <v>14775</v>
      </c>
      <c r="AG226" s="4">
        <v>13322</v>
      </c>
      <c r="AH226" s="4">
        <f t="shared" si="15"/>
        <v>1453</v>
      </c>
    </row>
    <row r="227" spans="1:34">
      <c r="A227" s="4" t="s">
        <v>34</v>
      </c>
      <c r="B227" s="4" t="s">
        <v>35</v>
      </c>
      <c r="C227" s="4" t="s">
        <v>36</v>
      </c>
      <c r="D227" s="4" t="s">
        <v>940</v>
      </c>
      <c r="E227" s="4" t="s">
        <v>941</v>
      </c>
      <c r="F227" s="4" t="s">
        <v>942</v>
      </c>
      <c r="G227" s="4" t="s">
        <v>943</v>
      </c>
      <c r="H227" s="4" t="s">
        <v>41</v>
      </c>
      <c r="I227" s="4">
        <v>4</v>
      </c>
      <c r="J227" s="4">
        <v>4</v>
      </c>
      <c r="K227" s="4" t="s">
        <v>42</v>
      </c>
      <c r="L227" s="4" t="s">
        <v>43</v>
      </c>
      <c r="M227" s="4">
        <v>30000</v>
      </c>
      <c r="N227" s="4"/>
      <c r="O227" s="4">
        <v>30000</v>
      </c>
      <c r="P227" s="4"/>
      <c r="Q227" s="4">
        <v>3600</v>
      </c>
      <c r="R227" s="4"/>
      <c r="S227" s="4"/>
      <c r="T227" s="4"/>
      <c r="U227" s="4"/>
      <c r="V227" s="4"/>
      <c r="W227" s="4"/>
      <c r="X227" s="4"/>
      <c r="Y227" s="4">
        <v>3600</v>
      </c>
      <c r="Z227" s="4">
        <v>42000</v>
      </c>
      <c r="AA227" s="4"/>
      <c r="AB227" s="4">
        <v>17500</v>
      </c>
      <c r="AC227" s="4"/>
      <c r="AD227" s="4">
        <v>75600</v>
      </c>
      <c r="AE227" s="4">
        <v>58100</v>
      </c>
      <c r="AF227" s="4">
        <v>14525</v>
      </c>
      <c r="AG227" s="4">
        <v>12262.62</v>
      </c>
      <c r="AH227" s="4">
        <v>2262.38</v>
      </c>
    </row>
  </sheetData>
  <autoFilter xmlns:etc="http://www.wps.cn/officeDocument/2017/etCustomData" ref="A1:AH227" etc:filterBottomFollowUsedRange="0">
    <extLst/>
  </autoFilter>
  <conditionalFormatting sqref="T208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傲雪凌风</cp:lastModifiedBy>
  <dcterms:created xsi:type="dcterms:W3CDTF">2024-10-23T04:27:00Z</dcterms:created>
  <dcterms:modified xsi:type="dcterms:W3CDTF">2024-10-24T08:03:11Z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82590842E30B41DA991DFF7AB9C10E55_13</vt:lpwstr>
  </property>
  <property fmtid="{D5CDD505-2E9C-101B-9397-08002B2CF9AE}" pid="3" name="KSOProductBuildVer">
    <vt:lpwstr>2052-12.1.0.18276</vt:lpwstr>
  </property>
  <property fmtid="{D5CDD505-2E9C-101B-9397-08002B2CF9AE}" pid="4" name="KSOReadingLayout">
    <vt:bool>true</vt:bool>
  </property>
</Properties>
</file>