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<sst xmlns="http://schemas.openxmlformats.org/spreadsheetml/2006/main" count="212" uniqueCount="84">
  <si>
    <t>资产负债表</t>
  </si>
  <si>
    <t>表一</t>
  </si>
  <si>
    <t>编制单位:编制单位: 奈曼旗桥河国有母树林场 账套: 奈曼旗桥河国有母树林场</t>
  </si>
  <si>
    <t>日期:2024-11-30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</si>
  <si>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</si>
  <si>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</si>
  <si>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</si>
  <si>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</si>
  <si>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</si>
  <si>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</si>
  <si>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</si>
  <si>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</si>
  <si>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</si>
  <si>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</si>
  <si>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</si>
  <si>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</si>
  <si>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</si>
  <si>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</si>
  <si>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</si>
  <si>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</si>
  <si>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</si>
  <si>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</si>
  <si>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</si>
  <si>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</si>
  <si>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</si>
  <si>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</si>
  <si>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</si>
  <si>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</si>
  <si>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</si>
  <si>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</si>
  <si>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</si>
  <si>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</si>
  <si>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</si>
  <si>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</si>
  <si>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</si>
  <si>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</si>
  <si>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</si>
  <si>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</si>
  <si>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</si>
  <si>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</si>
  <si>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</si>
  <si>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</si>
  <si>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</si>
  <si>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</si>
  <si>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</si>
  <si>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</si>
  <si>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</si>
  <si>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</si>
  <si>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</si>
  <si>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</si>
  <si>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</si>
  <si>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</si>
  <si>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</si>
  <si>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</si>
  <si>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</si>
  <si>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</si>
  <si>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</si>
  <si>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</si>
  <si>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</si>
  <si>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</si>
  <si>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</si>
  <si>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</si>
  <si>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</si>
  <si>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</si>
  <si>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</si>
  <si>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</si>
  <si>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</si>
  <si>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</si>
  <si>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</si>
  <si>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</si>
  <si>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</si>
  <si>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</si>
  <si>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</si>
  <si>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</si>
  <si>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</si>
  <si>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</si>
  <si>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</si>
  <si>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</si>
  <si>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</si>
  <si>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</si>
  <si>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</si>
  <si>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</si>
  <si>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</si>
  <si>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会计主管:郑秀玲                            制表:潘明飞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</si>
</sst>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9" fillId="2" borderId="3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640544.48</v>
      </c>
      <c r="C5" s="6">
        <v>327172.47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1552.58</v>
      </c>
      <c r="F7" s="6">
        <v>1749.6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5" t="s">
        <v>10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2174</v>
      </c>
      <c r="F9" s="5" t="s">
        <v>10</v>
      </c>
    </row>
    <row r="10" ht="14.25" spans="1:6">
      <c r="A10" s="5" t="s">
        <v>22</v>
      </c>
      <c r="B10" s="6">
        <v>25959</v>
      </c>
      <c r="C10" s="6">
        <v>25959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123993.43</v>
      </c>
      <c r="C13" s="6">
        <v>110993.43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6">
        <v>25012.25</v>
      </c>
      <c r="C14" s="6">
        <v>3416.68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20285.4</v>
      </c>
      <c r="F15" s="6">
        <v>185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815509.16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467541.58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24011.98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1934.6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6">
        <v>3100</v>
      </c>
      <c r="C21" s="6">
        <v>3100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1484580.14</v>
      </c>
      <c r="C22" s="6">
        <v>1470480.14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978803.35</v>
      </c>
      <c r="C23" s="6">
        <v>930199.07</v>
      </c>
      <c r="D23" s="5" t="s">
        <v>49</v>
      </c>
      <c r="E23" s="5" t="s">
        <v>10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505776.79</v>
      </c>
      <c r="C24" s="8">
        <f>IF(AND(TRIM(C22)="",TRIM(C23)=""),"",SUM(IF(ISBLANK(C22),0,C22))-SUM(IF(ISBLANK(C23),0,C23)))</f>
        <v>540281.07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 t="str">
        <f>IF(AND(TRIM(E21)="",TRIM(E22)="",TRIM(E23)="",TRIM(E24)=""),"",SUM(IF(ISBLANK(E21),0,E21),IF(ISBLANK(E22),0,E22),IF(ISBLANK(E23),0,E23),IF(ISBLANK(E24),0,E24)))</f>
        <v/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5" t="s">
        <v>10</v>
      </c>
      <c r="C26" s="5" t="s">
        <v>10</v>
      </c>
      <c r="D26" s="5" t="s">
        <v>55</v>
      </c>
      <c r="E26" s="5" t="s">
        <v>10</v>
      </c>
      <c r="F26" s="5" t="s">
        <v>10</v>
      </c>
    </row>
    <row r="27" ht="14.25" spans="1:6">
      <c r="A27" s="5" t="s">
        <v>56</v>
      </c>
      <c r="B27" s="5" t="s">
        <v>10</v>
      </c>
      <c r="C27" s="5" t="s">
        <v>10</v>
      </c>
      <c r="D27" s="7" t="s">
        <v>57</v>
      </c>
      <c r="E27" s="8">
        <f>IF(AND(TRIM(E19)="",TRIM(E25)="",TRIM(E26)=""),"",SUM(IF(ISBLANK(E19),0,E19),IF(ISBLANK(E25),0,E25),IF(ISBLANK(E26),0,E26)))</f>
        <v>24011.98</v>
      </c>
      <c r="F27" s="8">
        <f>IF(AND(TRIM(F19)="",TRIM(F25)="",TRIM(F26)=""),"",SUM(IF(ISBLANK(F19),0,F19),IF(ISBLANK(F25),0,F25),IF(ISBLANK(F26),0,F26)))</f>
        <v>1934.6</v>
      </c>
    </row>
    <row r="28" ht="14.25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 t="str">
        <f>IF(AND(TRIM(B27)="",TRIM(B28)=""),"",SUM(IF(ISBLANK(B27),0,B27))-SUM(IF(ISBLANK(B28),0,B28)))</f>
        <v/>
      </c>
      <c r="C29" s="8" t="str">
        <f>IF(AND(TRIM(C27)="",TRIM(C28)=""),"",SUM(IF(ISBLANK(C27),0,C27))-SUM(IF(ISBLANK(C28),0,C28)))</f>
        <v/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5" t="s">
        <v>10</v>
      </c>
      <c r="C31" s="5" t="s">
        <v>10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5" t="s">
        <v>10</v>
      </c>
      <c r="C32" s="5" t="s">
        <v>10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 t="str">
        <f>IF(AND(TRIM(B31)="",TRIM(B32)=""),"",SUM(IF(ISBLANK(B31),0,B31))-SUM(IF(ISBLANK(B32),0,B32)))</f>
        <v/>
      </c>
      <c r="C33" s="8" t="str">
        <f>IF(AND(TRIM(C31)="",TRIM(C32)=""),"",SUM(IF(ISBLANK(C31),0,C31))-SUM(IF(ISBLANK(C32),0,C32)))</f>
        <v/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1008988.05</v>
      </c>
      <c r="F38" s="6">
        <v>1008988.05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508876.79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543381.07</v>
      </c>
      <c r="D42" s="5" t="s">
        <v>78</v>
      </c>
      <c r="E42" s="6">
        <v>291385.92</v>
      </c>
      <c r="F42" s="5" t="s">
        <v>10</v>
      </c>
    </row>
    <row r="43" ht="14.25" spans="1:6">
      <c r="A43" s="5" t="s">
        <v>79</v>
      </c>
      <c r="B43" s="5" t="s">
        <v>10</v>
      </c>
      <c r="C43" s="5" t="s">
        <v>10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1300373.97</v>
      </c>
      <c r="F43" s="8">
        <f>IF(AND(TRIM(F38)="",TRIM(F39)="",TRIM(F40)="",TRIM(F41)="",TRIM(F42)=""),"",SUM(IF(ISBLANK(F38),0,F38),IF(ISBLANK(F39),0,F39),IF(ISBLANK(F40),0,F40),IF(ISBLANK(F41),0,F41),IF(ISBLANK(F42),0,F42)))</f>
        <v>1008988.05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1324385.95</v>
      </c>
      <c r="C44" s="8">
        <f>IF(AND(TRIM(C18)="",TRIM(C42)="",TRIM(C43)=""),"",SUM(IF(ISBLANK(C18),0,C18),IF(ISBLANK(C42),0,C42),IF(ISBLANK(C43),0,C43)))</f>
        <v>1010922.65</v>
      </c>
      <c r="D44" s="7" t="s">
        <v>82</v>
      </c>
      <c r="E44" s="8">
        <f>IF(AND(TRIM(E27)="",TRIM(E43)=""),"",SUM(IF(ISBLANK(E27),0,E27),IF(ISBLANK(E43),0,E43)))</f>
        <v>1324385.95</v>
      </c>
      <c r="F44" s="8">
        <f>IF(AND(TRIM(F27)="",TRIM(F43)=""),"",SUM(IF(ISBLANK(F27),0,F27),IF(ISBLANK(F43),0,F43)))</f>
        <v>1010922.65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2024-12-02T03:27:00Z</dcterms:created>
  <dcterms:modified xsi:type="dcterms:W3CDTF">2024-12-02T03:23:54Z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DB481156E397437286E318B220524F08</vt:lpwstr>
  </property>
  <property fmtid="{D5CDD505-2E9C-101B-9397-08002B2CF9AE}" pid="3" name="KSOProductBuildVer">
    <vt:lpwstr>2052-11.1.0.11744</vt:lpwstr>
  </property>
</Properties>
</file>