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<sst xmlns="http://schemas.openxmlformats.org/spreadsheetml/2006/main" count="30" uniqueCount="30">
  <si>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</si>
  <si>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</si>
  <si>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苏木乡镇（场）：东明镇                     填报时间：2023年 9月20日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</si>
  <si>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</si>
  <si>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</si>
  <si>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</si>
  <si>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</si>
  <si>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</si>
  <si>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</si>
  <si>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补贴金额（元）</t>
  </si>
  <si>
    <t>东哈日牙图村</t>
  </si>
  <si>
    <t>兴发村</t>
  </si>
  <si>
    <t>干苏村</t>
  </si>
  <si>
    <t>大吉尔仁达郎村</t>
  </si>
  <si>
    <t>南塔村</t>
  </si>
  <si>
    <t>小台吉柏嘎查</t>
  </si>
  <si>
    <t>北奈林村</t>
  </si>
  <si>
    <t>新兴村</t>
  </si>
  <si>
    <t>荣升村</t>
  </si>
  <si>
    <t>小吉尔仁达郎村</t>
  </si>
  <si>
    <t>嘎查甸子</t>
  </si>
  <si>
    <t>东塔日牙图</t>
  </si>
  <si>
    <t>阿都勿苏嘎查</t>
  </si>
  <si>
    <t>西塔村</t>
  </si>
  <si>
    <t>南奈林村</t>
  </si>
  <si>
    <t>西哈日牙图村</t>
  </si>
  <si>
    <t>上奈林村</t>
  </si>
  <si>
    <t>大台吉柏</t>
  </si>
  <si>
    <t>兴隆沼建设区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</si>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</sst>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D13" sqref="A1:G25"/>
    </sheetView>
  </sheetViews>
  <sheetFormatPr defaultColWidth="9" defaultRowHeight="13.5" outlineLevelCol="6"/>
  <cols>
    <col min="1" max="1" width="5.625" customWidth="1"/>
    <col min="2" max="2" width="27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4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" customHeight="1" spans="1:7">
      <c r="A3" s="5" t="s">
        <v>2</v>
      </c>
      <c r="B3" s="5"/>
      <c r="C3" s="5"/>
      <c r="D3" s="5"/>
      <c r="E3" s="5"/>
      <c r="F3" s="5"/>
      <c r="G3" s="5"/>
    </row>
    <row r="4" ht="1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2" customHeight="1" spans="1:7">
      <c r="A5" s="6"/>
      <c r="B5" s="6"/>
      <c r="C5" s="6"/>
      <c r="D5" s="6"/>
      <c r="E5" s="6"/>
      <c r="F5" s="6"/>
      <c r="G5" s="6"/>
    </row>
    <row r="6" ht="23" customHeight="1" spans="1:7">
      <c r="A6" s="7">
        <v>1</v>
      </c>
      <c r="B6" s="6" t="s">
        <v>10</v>
      </c>
      <c r="C6" s="6">
        <v>1</v>
      </c>
      <c r="D6" s="6">
        <v>6</v>
      </c>
      <c r="E6" s="6">
        <v>10</v>
      </c>
      <c r="F6" s="8">
        <v>400</v>
      </c>
      <c r="G6" s="6">
        <v>4000</v>
      </c>
    </row>
    <row r="7" ht="23" customHeight="1" spans="1:7">
      <c r="A7" s="9">
        <v>2</v>
      </c>
      <c r="B7" s="10" t="s">
        <v>11</v>
      </c>
      <c r="C7" s="10">
        <v>2</v>
      </c>
      <c r="D7" s="10">
        <v>8</v>
      </c>
      <c r="E7" s="10">
        <v>12.33</v>
      </c>
      <c r="F7" s="11">
        <v>400</v>
      </c>
      <c r="G7" s="10">
        <f>12.33*400</f>
        <v>4932</v>
      </c>
    </row>
    <row r="8" ht="23" customHeight="1" spans="1:7">
      <c r="A8" s="9">
        <v>3</v>
      </c>
      <c r="B8" s="10" t="s">
        <v>12</v>
      </c>
      <c r="C8" s="10">
        <v>1</v>
      </c>
      <c r="D8" s="10"/>
      <c r="E8" s="10">
        <v>4.5</v>
      </c>
      <c r="F8" s="11">
        <v>400</v>
      </c>
      <c r="G8" s="10">
        <f>4.5*400</f>
        <v>1800</v>
      </c>
    </row>
    <row r="9" ht="23" customHeight="1" spans="1:7">
      <c r="A9" s="9">
        <v>4</v>
      </c>
      <c r="B9" s="10" t="s">
        <v>13</v>
      </c>
      <c r="C9" s="10">
        <v>2</v>
      </c>
      <c r="D9" s="10">
        <v>2</v>
      </c>
      <c r="E9" s="10">
        <v>17</v>
      </c>
      <c r="F9" s="11">
        <v>400</v>
      </c>
      <c r="G9" s="10">
        <f>17*400</f>
        <v>6800</v>
      </c>
    </row>
    <row r="10" ht="23" customHeight="1" spans="1:7">
      <c r="A10" s="9">
        <v>5</v>
      </c>
      <c r="B10" s="10" t="s">
        <v>14</v>
      </c>
      <c r="C10" s="12">
        <v>2</v>
      </c>
      <c r="D10" s="12"/>
      <c r="E10" s="12">
        <v>29</v>
      </c>
      <c r="F10" s="13">
        <v>400</v>
      </c>
      <c r="G10" s="12">
        <f>29*400</f>
        <v>11600</v>
      </c>
    </row>
    <row r="11" ht="23" customHeight="1" spans="1:7">
      <c r="A11" s="9">
        <v>6</v>
      </c>
      <c r="B11" s="10" t="s">
        <v>15</v>
      </c>
      <c r="C11" s="6">
        <v>21</v>
      </c>
      <c r="D11" s="6">
        <v>69</v>
      </c>
      <c r="E11" s="6">
        <v>503</v>
      </c>
      <c r="F11" s="11">
        <v>400</v>
      </c>
      <c r="G11" s="10">
        <f>503*400</f>
        <v>201200</v>
      </c>
    </row>
    <row r="12" ht="23" customHeight="1" spans="1:7">
      <c r="A12" s="9">
        <v>7</v>
      </c>
      <c r="B12" s="10" t="s">
        <v>16</v>
      </c>
      <c r="C12" s="14">
        <v>1</v>
      </c>
      <c r="D12" s="14">
        <v>4</v>
      </c>
      <c r="E12" s="14">
        <v>2</v>
      </c>
      <c r="F12" s="15">
        <v>400</v>
      </c>
      <c r="G12" s="14">
        <v>800</v>
      </c>
    </row>
    <row r="13" ht="23" customHeight="1" spans="1:7">
      <c r="A13" s="9">
        <v>8</v>
      </c>
      <c r="B13" s="10" t="s">
        <v>17</v>
      </c>
      <c r="C13" s="10">
        <v>4</v>
      </c>
      <c r="D13" s="10">
        <v>12</v>
      </c>
      <c r="E13" s="10">
        <v>10.25</v>
      </c>
      <c r="F13" s="11">
        <v>400</v>
      </c>
      <c r="G13" s="10">
        <f>10.25*400</f>
        <v>4100</v>
      </c>
    </row>
    <row r="14" ht="23" customHeight="1" spans="1:7">
      <c r="A14" s="9">
        <v>9</v>
      </c>
      <c r="B14" s="10" t="s">
        <v>18</v>
      </c>
      <c r="C14" s="10">
        <v>1</v>
      </c>
      <c r="D14" s="10">
        <v>2</v>
      </c>
      <c r="E14" s="10">
        <v>5</v>
      </c>
      <c r="F14" s="11">
        <v>400</v>
      </c>
      <c r="G14" s="10">
        <v>2000</v>
      </c>
    </row>
    <row r="15" ht="23" customHeight="1" spans="1:7">
      <c r="A15" s="9">
        <v>10</v>
      </c>
      <c r="B15" s="10" t="s">
        <v>19</v>
      </c>
      <c r="C15" s="10">
        <v>1</v>
      </c>
      <c r="D15" s="10">
        <v>1</v>
      </c>
      <c r="E15" s="10">
        <v>3.5</v>
      </c>
      <c r="F15" s="11">
        <v>400</v>
      </c>
      <c r="G15" s="10">
        <f>3.5*400</f>
        <v>1400</v>
      </c>
    </row>
    <row r="16" ht="23" customHeight="1" spans="1:7">
      <c r="A16" s="9">
        <v>11</v>
      </c>
      <c r="B16" s="10" t="s">
        <v>20</v>
      </c>
      <c r="C16" s="10">
        <v>17</v>
      </c>
      <c r="D16" s="10">
        <v>17</v>
      </c>
      <c r="E16" s="10">
        <v>83.6</v>
      </c>
      <c r="F16" s="11">
        <v>400</v>
      </c>
      <c r="G16" s="10">
        <f>400*83.6</f>
        <v>33440</v>
      </c>
    </row>
    <row r="17" ht="23" customHeight="1" spans="1:7">
      <c r="A17" s="9">
        <v>12</v>
      </c>
      <c r="B17" s="10" t="s">
        <v>21</v>
      </c>
      <c r="C17" s="10">
        <v>1</v>
      </c>
      <c r="D17" s="10"/>
      <c r="E17" s="10">
        <v>1.2</v>
      </c>
      <c r="F17" s="11">
        <v>400</v>
      </c>
      <c r="G17" s="10">
        <f>1.2*400</f>
        <v>480</v>
      </c>
    </row>
    <row r="18" ht="23" customHeight="1" spans="1:7">
      <c r="A18" s="9">
        <v>13</v>
      </c>
      <c r="B18" s="10" t="s">
        <v>22</v>
      </c>
      <c r="C18" s="10">
        <v>5</v>
      </c>
      <c r="D18" s="10">
        <v>5</v>
      </c>
      <c r="E18" s="10">
        <v>22</v>
      </c>
      <c r="F18" s="11">
        <v>400</v>
      </c>
      <c r="G18" s="10">
        <f>22*400</f>
        <v>8800</v>
      </c>
    </row>
    <row r="19" ht="23" customHeight="1" spans="1:7">
      <c r="A19" s="9">
        <v>14</v>
      </c>
      <c r="B19" s="10" t="s">
        <v>23</v>
      </c>
      <c r="C19" s="10">
        <v>9</v>
      </c>
      <c r="D19" s="10"/>
      <c r="E19" s="10">
        <v>33.1</v>
      </c>
      <c r="F19" s="11">
        <v>400</v>
      </c>
      <c r="G19" s="10">
        <f>33.1*400</f>
        <v>13240</v>
      </c>
    </row>
    <row r="20" ht="23" customHeight="1" spans="1:7">
      <c r="A20" s="9">
        <v>15</v>
      </c>
      <c r="B20" s="10" t="s">
        <v>24</v>
      </c>
      <c r="C20" s="10">
        <v>2</v>
      </c>
      <c r="D20" s="10">
        <v>8</v>
      </c>
      <c r="E20" s="10">
        <v>8</v>
      </c>
      <c r="F20" s="11">
        <v>400</v>
      </c>
      <c r="G20" s="10">
        <f>8*400</f>
        <v>3200</v>
      </c>
    </row>
    <row r="21" ht="23" customHeight="1" spans="1:7">
      <c r="A21" s="9">
        <v>16</v>
      </c>
      <c r="B21" s="14" t="s">
        <v>25</v>
      </c>
      <c r="C21" s="14">
        <v>1</v>
      </c>
      <c r="D21" s="14"/>
      <c r="E21" s="14">
        <v>5</v>
      </c>
      <c r="F21" s="11">
        <v>400</v>
      </c>
      <c r="G21" s="10">
        <v>2000</v>
      </c>
    </row>
    <row r="22" ht="23" customHeight="1" spans="1:7">
      <c r="A22" s="9">
        <v>17</v>
      </c>
      <c r="B22" s="10" t="s">
        <v>26</v>
      </c>
      <c r="C22" s="10">
        <v>3</v>
      </c>
      <c r="D22" s="10"/>
      <c r="E22" s="10">
        <v>271.5</v>
      </c>
      <c r="F22" s="11">
        <v>400</v>
      </c>
      <c r="G22" s="10">
        <f>271.5*400</f>
        <v>108600</v>
      </c>
    </row>
    <row r="23" ht="23" customHeight="1" spans="1:7">
      <c r="A23" s="9">
        <v>18</v>
      </c>
      <c r="B23" s="14" t="s">
        <v>27</v>
      </c>
      <c r="C23" s="14">
        <v>78</v>
      </c>
      <c r="D23" s="14"/>
      <c r="E23" s="14">
        <v>1084.51</v>
      </c>
      <c r="F23" s="11">
        <v>400</v>
      </c>
      <c r="G23" s="10">
        <f>1084.51*400</f>
        <v>433804</v>
      </c>
    </row>
    <row r="24" ht="23" customHeight="1" spans="1:7">
      <c r="A24" s="6">
        <v>19</v>
      </c>
      <c r="B24" s="6" t="s">
        <v>28</v>
      </c>
      <c r="C24" s="6">
        <v>4</v>
      </c>
      <c r="D24" s="6"/>
      <c r="E24" s="6">
        <v>270</v>
      </c>
      <c r="F24" s="8">
        <v>400</v>
      </c>
      <c r="G24" s="6">
        <f>400*270</f>
        <v>108000</v>
      </c>
    </row>
    <row r="25" s="2" customFormat="1" ht="23" customHeight="1" spans="1:7">
      <c r="A25" s="6" t="s">
        <v>29</v>
      </c>
      <c r="B25" s="6"/>
      <c r="C25" s="6">
        <f t="shared" ref="C25:G25" si="0">SUM(C6:C24)</f>
        <v>156</v>
      </c>
      <c r="D25" s="6"/>
      <c r="E25" s="6">
        <f t="shared" si="0"/>
        <v>2375.49</v>
      </c>
      <c r="F25" s="6"/>
      <c r="G25" s="6">
        <f t="shared" si="0"/>
        <v>950196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北栀</cp:lastModifiedBy>
  <dcterms:created xsi:type="dcterms:W3CDTF">2023-05-12T11:15:00Z</dcterms:created>
  <dcterms:modified xsi:type="dcterms:W3CDTF">2023-12-21T01:15:44Z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152D415D150743E19EE2CAF03CD3ECFE_13</vt:lpwstr>
  </property>
  <property fmtid="{D5CDD505-2E9C-101B-9397-08002B2CF9AE}" pid="3" name="KSOProductBuildVer">
    <vt:lpwstr>2052-12.1.0.15990</vt:lpwstr>
  </property>
</Properties>
</file>