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<sst xmlns="http://schemas.openxmlformats.org/spreadsheetml/2006/main" count="773" uniqueCount="367">
  <si>
    <t>东明镇2023年4-6月光伏公益岗位人员工资发放明细表</t>
  </si>
  <si>
    <t>序号</t>
  </si>
  <si>
    <t>苏木乡镇场</t>
  </si>
  <si>
    <t>嘎查村</t>
  </si>
  <si>
    <t>姓名</t>
  </si>
  <si>
    <t>身份证号码</t>
  </si>
  <si>
    <t>性别</t>
  </si>
  <si>
    <t>年龄</t>
  </si>
  <si>
    <t>岗位名称</t>
  </si>
  <si>
    <t>电话号码</t>
  </si>
  <si>
    <t>开户行</t>
  </si>
  <si>
    <t>开户行卡号</t>
  </si>
  <si>
    <t>工资金额</t>
  </si>
  <si>
    <t>备注</t>
  </si>
  <si>
    <t>东明镇</t>
  </si>
  <si>
    <t>哈如拉村</t>
  </si>
  <si>
    <t>王秀枝</t>
  </si>
  <si>
    <t>152326196311052820</t>
  </si>
  <si>
    <t>保洁员</t>
  </si>
  <si>
    <t>内蒙古农信</t>
  </si>
  <si>
    <t>6217370140500356647</t>
  </si>
  <si>
    <t>阿都勿苏嘎查</t>
  </si>
  <si>
    <t>白杰</t>
  </si>
  <si>
    <t>152326196004024088</t>
  </si>
  <si>
    <t>18747597724</t>
  </si>
  <si>
    <t>6217370140502855182</t>
  </si>
  <si>
    <t>金良</t>
  </si>
  <si>
    <t>152326196303294109</t>
  </si>
  <si>
    <t>13154896192</t>
  </si>
  <si>
    <t>6217370140502855786</t>
  </si>
  <si>
    <t>巴根那</t>
  </si>
  <si>
    <t>152326195512214115</t>
  </si>
  <si>
    <t>13214757038</t>
  </si>
  <si>
    <t>6217370140501529754</t>
  </si>
  <si>
    <t>达木嘎筒村</t>
  </si>
  <si>
    <t>巩坤</t>
  </si>
  <si>
    <t>152326195603172272</t>
  </si>
  <si>
    <t>男</t>
  </si>
  <si>
    <t>6217370140501774731</t>
  </si>
  <si>
    <t>赵永青</t>
  </si>
  <si>
    <t>152326195711292271</t>
  </si>
  <si>
    <t>6217370140500007133</t>
  </si>
  <si>
    <t>姜忠</t>
  </si>
  <si>
    <t>152326195607042272</t>
  </si>
  <si>
    <t>6217370140502470578</t>
  </si>
  <si>
    <t>闫秀花</t>
  </si>
  <si>
    <t>152326195905062300</t>
  </si>
  <si>
    <t>女</t>
  </si>
  <si>
    <t>6217370140502548266</t>
  </si>
  <si>
    <t>王义树</t>
  </si>
  <si>
    <t>152326196105052272</t>
  </si>
  <si>
    <t>6217370140500306048</t>
  </si>
  <si>
    <t>张秀琴</t>
  </si>
  <si>
    <t>152326195308212286</t>
  </si>
  <si>
    <t>6217370140504366170</t>
  </si>
  <si>
    <t>周桂琴</t>
  </si>
  <si>
    <t>15232619651012230X</t>
  </si>
  <si>
    <t>6217370140501790166</t>
  </si>
  <si>
    <t>张淑云</t>
  </si>
  <si>
    <t>152326196409262308</t>
  </si>
  <si>
    <t>6217370140500306345</t>
  </si>
  <si>
    <t>新兴村</t>
  </si>
  <si>
    <t>徐淑红</t>
  </si>
  <si>
    <t>152326196811272301</t>
  </si>
  <si>
    <t>6217370140500318902</t>
  </si>
  <si>
    <t>张国合</t>
  </si>
  <si>
    <t>152326195901172270</t>
  </si>
  <si>
    <t>6217370140502471303</t>
  </si>
  <si>
    <t>姜玉英</t>
  </si>
  <si>
    <t>152326196711242287</t>
  </si>
  <si>
    <t>6217370140501783245</t>
  </si>
  <si>
    <t>谢香芝</t>
  </si>
  <si>
    <t>152326196603132283</t>
  </si>
  <si>
    <t>6217370140502553456</t>
  </si>
  <si>
    <t>嘎查甸子村</t>
  </si>
  <si>
    <t>王国俊</t>
  </si>
  <si>
    <t>152326195909204070</t>
  </si>
  <si>
    <t>6217370140500433966</t>
  </si>
  <si>
    <t>王素琴</t>
  </si>
  <si>
    <t>152326196001204104</t>
  </si>
  <si>
    <t>6217370140500434097</t>
  </si>
  <si>
    <t>王玉荣</t>
  </si>
  <si>
    <t>152326196502164120</t>
  </si>
  <si>
    <t>6217370140500436092</t>
  </si>
  <si>
    <t>闫振生</t>
  </si>
  <si>
    <t>152326195308254072</t>
  </si>
  <si>
    <t>6217370140500432802</t>
  </si>
  <si>
    <t>大吉尔仁达郎村</t>
  </si>
  <si>
    <t>姚桂芝</t>
  </si>
  <si>
    <t>152326195406064088</t>
  </si>
  <si>
    <t>6217370140500426580</t>
  </si>
  <si>
    <t>张玉玲</t>
  </si>
  <si>
    <t>152326196210094087</t>
  </si>
  <si>
    <t>6217370140500428610</t>
  </si>
  <si>
    <t>东奈林村</t>
  </si>
  <si>
    <t>孟纪云</t>
  </si>
  <si>
    <t>152326195309092829</t>
  </si>
  <si>
    <t>6217370140500346705</t>
  </si>
  <si>
    <t>南奈林村</t>
  </si>
  <si>
    <t>王珠</t>
  </si>
  <si>
    <t>152326195901152579</t>
  </si>
  <si>
    <t>6217370140500316336</t>
  </si>
  <si>
    <t>候桂琴</t>
  </si>
  <si>
    <t>152326196306282584</t>
  </si>
  <si>
    <t>6217370140500315270</t>
  </si>
  <si>
    <t>南塔村</t>
  </si>
  <si>
    <t>高九清</t>
  </si>
  <si>
    <t>152326196003162278</t>
  </si>
  <si>
    <t>13298086540</t>
  </si>
  <si>
    <t>6217370140503235392</t>
  </si>
  <si>
    <t>王翠荣</t>
  </si>
  <si>
    <t>152326195902162285</t>
  </si>
  <si>
    <t>6217370140503352601</t>
  </si>
  <si>
    <t>郑洪杰</t>
  </si>
  <si>
    <t>152326196204062281</t>
  </si>
  <si>
    <t>15144770525</t>
  </si>
  <si>
    <t>6217370140503844870</t>
  </si>
  <si>
    <t>李秀玲</t>
  </si>
  <si>
    <t>152326196306072288</t>
  </si>
  <si>
    <t>6217370140502550700</t>
  </si>
  <si>
    <t>尹德</t>
  </si>
  <si>
    <t>152326195712172271</t>
  </si>
  <si>
    <t>15847500662</t>
  </si>
  <si>
    <t>6217370140503352650</t>
  </si>
  <si>
    <t>黄福廷</t>
  </si>
  <si>
    <t>15232619530315227X</t>
  </si>
  <si>
    <t>6217370140500264528</t>
  </si>
  <si>
    <t>小吉尔仁达郎村</t>
  </si>
  <si>
    <t>于占水</t>
  </si>
  <si>
    <t>15232619631030407X</t>
  </si>
  <si>
    <t>6217370140504402033</t>
  </si>
  <si>
    <t>张彩荣</t>
  </si>
  <si>
    <t>152326195812194080</t>
  </si>
  <si>
    <t>15894849823</t>
  </si>
  <si>
    <t>6217370140500430442</t>
  </si>
  <si>
    <t>孙占明</t>
  </si>
  <si>
    <t>152326195310264077</t>
  </si>
  <si>
    <t>6217370140500430764</t>
  </si>
  <si>
    <t>王淑贤</t>
  </si>
  <si>
    <t>152326195507064087</t>
  </si>
  <si>
    <t>13154751042</t>
  </si>
  <si>
    <t>6217370140500430178</t>
  </si>
  <si>
    <t>薛莲</t>
  </si>
  <si>
    <t>152326196004200408</t>
  </si>
  <si>
    <t>6217370140500430293</t>
  </si>
  <si>
    <t>罗顺</t>
  </si>
  <si>
    <t>152326196005054078</t>
  </si>
  <si>
    <t>13154750781</t>
  </si>
  <si>
    <t>6217370140500429550</t>
  </si>
  <si>
    <t>于占财</t>
  </si>
  <si>
    <t>152326196311054076</t>
  </si>
  <si>
    <t>6217370140500430426</t>
  </si>
  <si>
    <t>吴国生</t>
  </si>
  <si>
    <t>152326197101144078</t>
  </si>
  <si>
    <t>6217370140501595334</t>
  </si>
  <si>
    <t>兴发村</t>
  </si>
  <si>
    <t>张玉清</t>
  </si>
  <si>
    <t>152326196303064282</t>
  </si>
  <si>
    <t>13847552044</t>
  </si>
  <si>
    <t>6217370140502550452</t>
  </si>
  <si>
    <t>唐桂芬</t>
  </si>
  <si>
    <t>15232619610722228X</t>
  </si>
  <si>
    <t>6217370140502549256</t>
  </si>
  <si>
    <t>上奈林</t>
  </si>
  <si>
    <t>姚玉香</t>
  </si>
  <si>
    <t>152326195505172826</t>
  </si>
  <si>
    <t>6217370140500353040</t>
  </si>
  <si>
    <t>张凤兰</t>
  </si>
  <si>
    <t>152326196007092828</t>
  </si>
  <si>
    <t>6217370140500354097</t>
  </si>
  <si>
    <t>肖敬国</t>
  </si>
  <si>
    <t>152326195406122815</t>
  </si>
  <si>
    <t>6217370140500353982</t>
  </si>
  <si>
    <t>塔布郎村</t>
  </si>
  <si>
    <t>张宝全</t>
  </si>
  <si>
    <t>152326195703164077</t>
  </si>
  <si>
    <t>6217370140500417381</t>
  </si>
  <si>
    <t>田玉琴</t>
  </si>
  <si>
    <t>15232619650526408X</t>
  </si>
  <si>
    <t>6217370140502552615</t>
  </si>
  <si>
    <t>何英春</t>
  </si>
  <si>
    <t>152326196301124077</t>
  </si>
  <si>
    <t>6217370140500420047</t>
  </si>
  <si>
    <t>何英文</t>
  </si>
  <si>
    <t>152326195701294070</t>
  </si>
  <si>
    <t>6217370140500416102</t>
  </si>
  <si>
    <t>永胜村</t>
  </si>
  <si>
    <t>刘桂芝</t>
  </si>
  <si>
    <t>152326195809022309</t>
  </si>
  <si>
    <t>15750539210</t>
  </si>
  <si>
    <t>6217370140500307715</t>
  </si>
  <si>
    <t>陈桂萍</t>
  </si>
  <si>
    <t>152326195811292287</t>
  </si>
  <si>
    <t>13847457930</t>
  </si>
  <si>
    <t>6217370140501772842</t>
  </si>
  <si>
    <t>王文忠</t>
  </si>
  <si>
    <t>152326195510072272</t>
  </si>
  <si>
    <t>15149882037</t>
  </si>
  <si>
    <t>6217370140500308317</t>
  </si>
  <si>
    <t>米效义</t>
  </si>
  <si>
    <t>152326195506132279</t>
  </si>
  <si>
    <t>13948359087</t>
  </si>
  <si>
    <t>6217370140501773618</t>
  </si>
  <si>
    <t>大台吉柏</t>
  </si>
  <si>
    <t>高宝音勿力吉</t>
  </si>
  <si>
    <t>152326195910082816</t>
  </si>
  <si>
    <t>6217370140504034760</t>
  </si>
  <si>
    <t>宝金龙</t>
  </si>
  <si>
    <t>15232619541024281X</t>
  </si>
  <si>
    <t>6217370140501794382</t>
  </si>
  <si>
    <t>宝道格图</t>
  </si>
  <si>
    <t>152326195905142810</t>
  </si>
  <si>
    <t>6217370140502471451</t>
  </si>
  <si>
    <t>宝金花</t>
  </si>
  <si>
    <t>152326196304062828</t>
  </si>
  <si>
    <t>6217370140502550569</t>
  </si>
  <si>
    <t>韩关布</t>
  </si>
  <si>
    <t>152326195707012839</t>
  </si>
  <si>
    <t>6217370140504457177</t>
  </si>
  <si>
    <t>东塔日牙图村</t>
  </si>
  <si>
    <t>韩岐福</t>
  </si>
  <si>
    <t>152326195408152292</t>
  </si>
  <si>
    <t>6217370140501779920</t>
  </si>
  <si>
    <t>李丽宏</t>
  </si>
  <si>
    <t>152326196612092287</t>
  </si>
  <si>
    <t>6217370140502554330</t>
  </si>
  <si>
    <t>孟和浩来嘎查</t>
  </si>
  <si>
    <t>宫赵格苏拉</t>
  </si>
  <si>
    <t>152326195611272847</t>
  </si>
  <si>
    <t>6217370140501793665</t>
  </si>
  <si>
    <t>东塔村</t>
  </si>
  <si>
    <t>任长福</t>
  </si>
  <si>
    <t>152326195406302277</t>
  </si>
  <si>
    <t>6217370140503359366</t>
  </si>
  <si>
    <t>北奈林村</t>
  </si>
  <si>
    <t>吴长青</t>
  </si>
  <si>
    <t>152326196201052598</t>
  </si>
  <si>
    <t>6217370140500295258</t>
  </si>
  <si>
    <t>白景芹</t>
  </si>
  <si>
    <t>152326196210112580</t>
  </si>
  <si>
    <t>6217370140500295712</t>
  </si>
  <si>
    <t>东明村</t>
  </si>
  <si>
    <t>韩子玉</t>
  </si>
  <si>
    <t>152326195708142272</t>
  </si>
  <si>
    <t>15149947197</t>
  </si>
  <si>
    <t>6217370140500955489</t>
  </si>
  <si>
    <t>王福忠</t>
  </si>
  <si>
    <t>152326195808182271</t>
  </si>
  <si>
    <t>13789553974</t>
  </si>
  <si>
    <t>6217370140500939160</t>
  </si>
  <si>
    <t>李金兰</t>
  </si>
  <si>
    <t>152326196006092287</t>
  </si>
  <si>
    <t>15750452874</t>
  </si>
  <si>
    <t>6217370140501760433</t>
  </si>
  <si>
    <t>张全波</t>
  </si>
  <si>
    <t>152326196103042273</t>
  </si>
  <si>
    <t>15949445359</t>
  </si>
  <si>
    <t>6217370140501763320</t>
  </si>
  <si>
    <t>魏永顺</t>
  </si>
  <si>
    <t>152326195806202275</t>
  </si>
  <si>
    <t>15750567087</t>
  </si>
  <si>
    <t>6217370140500276928</t>
  </si>
  <si>
    <t>昝瑞荣</t>
  </si>
  <si>
    <t>152326196002152289</t>
  </si>
  <si>
    <t>15848507645</t>
  </si>
  <si>
    <t>6217370140500277488</t>
  </si>
  <si>
    <t>东升村</t>
  </si>
  <si>
    <t>张淑莲</t>
  </si>
  <si>
    <t>152326196407232287</t>
  </si>
  <si>
    <t>6217370140501782965</t>
  </si>
  <si>
    <t>代筒村</t>
  </si>
  <si>
    <t>李国林</t>
  </si>
  <si>
    <t>152326195509092292</t>
  </si>
  <si>
    <t>6217370140502470388</t>
  </si>
  <si>
    <t>何文忠</t>
  </si>
  <si>
    <t>152326195402012272</t>
  </si>
  <si>
    <t>6217370140500297288</t>
  </si>
  <si>
    <t>李凤兰</t>
  </si>
  <si>
    <t>152326195602242283</t>
  </si>
  <si>
    <t>6217370140502547425</t>
  </si>
  <si>
    <t>王玉琴</t>
  </si>
  <si>
    <t>152326195802282327</t>
  </si>
  <si>
    <t>6217370140500302195</t>
  </si>
  <si>
    <t>徐淑华</t>
  </si>
  <si>
    <t>152326196305242281</t>
  </si>
  <si>
    <t>6217370140500298351</t>
  </si>
  <si>
    <t>苏日格村</t>
  </si>
  <si>
    <t>刘丙林</t>
  </si>
  <si>
    <t>152326195411192279</t>
  </si>
  <si>
    <t>6217370140501764328</t>
  </si>
  <si>
    <t>高凤详</t>
  </si>
  <si>
    <t>152326195808202279</t>
  </si>
  <si>
    <t>6217370140502471147</t>
  </si>
  <si>
    <t>孙月琴</t>
  </si>
  <si>
    <t>152326196011292283</t>
  </si>
  <si>
    <t>6217370140504197070</t>
  </si>
  <si>
    <t>邵淑红</t>
  </si>
  <si>
    <t>15232619621122228X</t>
  </si>
  <si>
    <t>6217370140503288193</t>
  </si>
  <si>
    <t>刘焕洁</t>
  </si>
  <si>
    <t>152326196106102307</t>
  </si>
  <si>
    <t>6217370140502549199</t>
  </si>
  <si>
    <t>田玉英</t>
  </si>
  <si>
    <t>152326196604022289</t>
  </si>
  <si>
    <t>6217370140502553522</t>
  </si>
  <si>
    <t>西塔</t>
  </si>
  <si>
    <t>吕凤臣</t>
  </si>
  <si>
    <t>152326195609292275</t>
  </si>
  <si>
    <t>6217370140500287909</t>
  </si>
  <si>
    <t>王文革</t>
  </si>
  <si>
    <t>152326195501162292</t>
  </si>
  <si>
    <t>6217370140501455604</t>
  </si>
  <si>
    <t>韩富</t>
  </si>
  <si>
    <t>152326195702032275</t>
  </si>
  <si>
    <t>6217370140500289061</t>
  </si>
  <si>
    <t>双合兴村</t>
  </si>
  <si>
    <t>崔术荣</t>
  </si>
  <si>
    <t>152326196203032822</t>
  </si>
  <si>
    <t>6217370140502549629</t>
  </si>
  <si>
    <t>张志臣</t>
  </si>
  <si>
    <t>152326195811012812</t>
  </si>
  <si>
    <t>6217370140501792378</t>
  </si>
  <si>
    <t>魏秀兰</t>
  </si>
  <si>
    <t>152326195307022827</t>
  </si>
  <si>
    <t>6217370140501791925</t>
  </si>
  <si>
    <t>段贵友</t>
  </si>
  <si>
    <t>152326195312012818</t>
  </si>
  <si>
    <t>6217370140501791529</t>
  </si>
  <si>
    <t>东哈日牙图村</t>
  </si>
  <si>
    <t>韩树梅</t>
  </si>
  <si>
    <t>152326195801304088</t>
  </si>
  <si>
    <t>6217370140501783807</t>
  </si>
  <si>
    <t>康玉霞</t>
  </si>
  <si>
    <t>15232619550314408X</t>
  </si>
  <si>
    <t>6217370140501782338</t>
  </si>
  <si>
    <t>小太吉柏嘎查</t>
  </si>
  <si>
    <t>张思莲</t>
  </si>
  <si>
    <t>152326196409012827</t>
  </si>
  <si>
    <t>6217370140501793442</t>
  </si>
  <si>
    <t>荣升村</t>
  </si>
  <si>
    <t>刘克云</t>
  </si>
  <si>
    <t>152326196111142581</t>
  </si>
  <si>
    <t>6217370140500282041</t>
  </si>
  <si>
    <t>王国才</t>
  </si>
  <si>
    <t>152326195711082573</t>
  </si>
  <si>
    <t>6217370140500281175</t>
  </si>
  <si>
    <t>浩特村</t>
  </si>
  <si>
    <t>白金山</t>
  </si>
  <si>
    <t>152326196005052574</t>
  </si>
  <si>
    <t>6217370140502472012</t>
  </si>
  <si>
    <t>阿力嗒</t>
  </si>
  <si>
    <t>152326196405052602</t>
  </si>
  <si>
    <t>6217370140503239253</t>
  </si>
  <si>
    <t>张振清</t>
  </si>
  <si>
    <t>152326195704202573</t>
  </si>
  <si>
    <t>6217370140501787527</t>
  </si>
  <si>
    <t>夏树财</t>
  </si>
  <si>
    <t>152326196203242571</t>
  </si>
  <si>
    <t>6217370140502473036</t>
  </si>
  <si>
    <t>张米</t>
  </si>
  <si>
    <t>152326195612122584</t>
  </si>
  <si>
    <t>6217370140500270533</t>
  </si>
  <si>
    <t>西哈日牙图村</t>
  </si>
  <si>
    <t>郑武</t>
  </si>
  <si>
    <t>152326195912164073</t>
  </si>
  <si>
    <t>6217370140502834294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</si>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</sst>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"/>
    </font>
    <font>
      <sz val="11"/>
      <color theme="1"/>
      <name val="仿宋"/>
      <charset val="134"/>
    </font>
    <font>
      <sz val="11"/>
      <color theme="1"/>
      <name val="仿宋"/>
      <charset val="0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/>
    </xf>
    <xf numFmtId="0" fontId="4" fillId="0" borderId="3" xfId="0" applyNumberFormat="1" applyFont="1" applyFill="1" applyBorder="1" applyAlignment="1" quotePrefix="1">
      <alignment horizontal="center" vertical="center"/>
    </xf>
    <xf numFmtId="0" fontId="8" fillId="2" borderId="3" xfId="0" applyNumberFormat="1" applyFont="1" applyFill="1" applyBorder="1" applyAlignment="1" quotePrefix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/>
    </xf>
    <xf numFmtId="0" fontId="4" fillId="2" borderId="3" xfId="0" applyNumberFormat="1" applyFont="1" applyFill="1" applyBorder="1" applyAlignment="1" quotePrefix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奈林" xfId="49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2"/>
  <sheetViews>
    <sheetView tabSelected="1" topLeftCell="A63" workbookViewId="0">
      <selection activeCell="D51" sqref="D51:D54"/>
    </sheetView>
  </sheetViews>
  <sheetFormatPr defaultColWidth="9" defaultRowHeight="13.5"/>
  <cols>
    <col min="1" max="1" width="6.25" style="3" customWidth="1"/>
    <col min="2" max="2" width="8.375" style="3" customWidth="1"/>
    <col min="3" max="3" width="14.75" style="3" customWidth="1"/>
    <col min="4" max="4" width="13.125" style="3" customWidth="1"/>
    <col min="5" max="5" width="23.875" style="3" customWidth="1"/>
    <col min="6" max="8" width="9" style="3"/>
    <col min="9" max="9" width="17.75" style="3" customWidth="1"/>
    <col min="10" max="10" width="12" style="3" customWidth="1"/>
    <col min="11" max="11" width="20.875" style="3" customWidth="1"/>
    <col min="12" max="12" width="11.5" style="3"/>
    <col min="13" max="13" width="9" style="4"/>
    <col min="14" max="16384" width="9" style="1"/>
  </cols>
  <sheetData>
    <row r="1" s="1" customFormat="1" ht="47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9"/>
    </row>
    <row r="2" s="1" customFormat="1" ht="47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19" customHeight="1" spans="1:13">
      <c r="A3" s="9">
        <v>1</v>
      </c>
      <c r="B3" s="9" t="s">
        <v>14</v>
      </c>
      <c r="C3" s="9" t="s">
        <v>15</v>
      </c>
      <c r="D3" s="9" t="s">
        <v>16</v>
      </c>
      <c r="E3" s="26" t="s">
        <v>17</v>
      </c>
      <c r="F3" s="10" t="str">
        <f t="shared" ref="F3:F6" si="0">IF(MOD(MID(E3,17,1),2),"男","女")</f>
        <v>女</v>
      </c>
      <c r="G3" s="10">
        <f ca="1">DATEDIF(TEXT(MID(E3,7,8),"0-00-00")*1,NOW(),"y")</f>
        <v>59</v>
      </c>
      <c r="H3" s="9" t="s">
        <v>18</v>
      </c>
      <c r="I3" s="9">
        <v>13848756819</v>
      </c>
      <c r="J3" s="9" t="s">
        <v>19</v>
      </c>
      <c r="K3" s="27" t="s">
        <v>20</v>
      </c>
      <c r="L3" s="20">
        <v>2190</v>
      </c>
      <c r="M3" s="9"/>
    </row>
    <row r="4" s="1" customFormat="1" ht="19" customHeight="1" spans="1:13">
      <c r="A4" s="9">
        <v>2</v>
      </c>
      <c r="B4" s="9" t="s">
        <v>14</v>
      </c>
      <c r="C4" s="9" t="s">
        <v>21</v>
      </c>
      <c r="D4" s="10" t="s">
        <v>22</v>
      </c>
      <c r="E4" s="26" t="s">
        <v>23</v>
      </c>
      <c r="F4" s="10" t="str">
        <f t="shared" si="0"/>
        <v>女</v>
      </c>
      <c r="G4" s="10">
        <f ca="1">DATEDIF(TEXT(MID(E4,7,8),"0-00-00")*1,NOW(),"y")</f>
        <v>63</v>
      </c>
      <c r="H4" s="9" t="s">
        <v>18</v>
      </c>
      <c r="I4" s="10" t="s">
        <v>24</v>
      </c>
      <c r="J4" s="9" t="s">
        <v>19</v>
      </c>
      <c r="K4" s="27" t="s">
        <v>25</v>
      </c>
      <c r="L4" s="20">
        <v>2190</v>
      </c>
      <c r="M4" s="9"/>
    </row>
    <row r="5" s="1" customFormat="1" ht="19" customHeight="1" spans="1:13">
      <c r="A5" s="9">
        <v>3</v>
      </c>
      <c r="B5" s="9" t="s">
        <v>14</v>
      </c>
      <c r="C5" s="9" t="s">
        <v>21</v>
      </c>
      <c r="D5" s="10" t="s">
        <v>26</v>
      </c>
      <c r="E5" s="10" t="s">
        <v>27</v>
      </c>
      <c r="F5" s="10" t="str">
        <f t="shared" si="0"/>
        <v>女</v>
      </c>
      <c r="G5" s="10">
        <f ca="1">DATEDIF(TEXT(MID(E5,7,8),"0-00-00")*1,NOW(),"y")</f>
        <v>60</v>
      </c>
      <c r="H5" s="9" t="s">
        <v>18</v>
      </c>
      <c r="I5" s="10" t="s">
        <v>28</v>
      </c>
      <c r="J5" s="9" t="s">
        <v>19</v>
      </c>
      <c r="K5" s="27" t="s">
        <v>29</v>
      </c>
      <c r="L5" s="20">
        <v>2190</v>
      </c>
      <c r="M5" s="9"/>
    </row>
    <row r="6" s="1" customFormat="1" ht="19" customHeight="1" spans="1:13">
      <c r="A6" s="9">
        <v>4</v>
      </c>
      <c r="B6" s="9" t="s">
        <v>14</v>
      </c>
      <c r="C6" s="9" t="s">
        <v>21</v>
      </c>
      <c r="D6" s="10" t="s">
        <v>30</v>
      </c>
      <c r="E6" s="10" t="s">
        <v>31</v>
      </c>
      <c r="F6" s="10" t="str">
        <f t="shared" si="0"/>
        <v>男</v>
      </c>
      <c r="G6" s="10">
        <f ca="1">DATEDIF(TEXT(MID(E6,7,8),"0-00-00")*1,NOW(),"y")</f>
        <v>67</v>
      </c>
      <c r="H6" s="9" t="s">
        <v>18</v>
      </c>
      <c r="I6" s="10" t="s">
        <v>32</v>
      </c>
      <c r="J6" s="9" t="s">
        <v>19</v>
      </c>
      <c r="K6" s="27" t="s">
        <v>33</v>
      </c>
      <c r="L6" s="20">
        <v>2190</v>
      </c>
      <c r="M6" s="9"/>
    </row>
    <row r="7" s="1" customFormat="1" ht="19" customHeight="1" spans="1:13">
      <c r="A7" s="9">
        <v>5</v>
      </c>
      <c r="B7" s="9" t="s">
        <v>14</v>
      </c>
      <c r="C7" s="9" t="s">
        <v>34</v>
      </c>
      <c r="D7" s="9" t="s">
        <v>35</v>
      </c>
      <c r="E7" s="27" t="s">
        <v>36</v>
      </c>
      <c r="F7" s="10" t="s">
        <v>37</v>
      </c>
      <c r="G7" s="10">
        <f ca="1">DATEDIF(TEXT(MID(E7,7,8),"0-00-00")*1,NOW(),"y")</f>
        <v>67</v>
      </c>
      <c r="H7" s="9" t="s">
        <v>18</v>
      </c>
      <c r="I7" s="9">
        <v>15750571944</v>
      </c>
      <c r="J7" s="9" t="s">
        <v>19</v>
      </c>
      <c r="K7" s="27" t="s">
        <v>38</v>
      </c>
      <c r="L7" s="20">
        <v>2190</v>
      </c>
      <c r="M7" s="9"/>
    </row>
    <row r="8" s="1" customFormat="1" ht="19" customHeight="1" spans="1:13">
      <c r="A8" s="9">
        <v>6</v>
      </c>
      <c r="B8" s="9" t="s">
        <v>14</v>
      </c>
      <c r="C8" s="9" t="s">
        <v>34</v>
      </c>
      <c r="D8" s="9" t="s">
        <v>39</v>
      </c>
      <c r="E8" s="27" t="s">
        <v>40</v>
      </c>
      <c r="F8" s="10" t="s">
        <v>37</v>
      </c>
      <c r="G8" s="10">
        <f ca="1">DATEDIF(TEXT(MID(E8,7,8),"0-00-00")*1,NOW(),"y")</f>
        <v>65</v>
      </c>
      <c r="H8" s="9" t="s">
        <v>18</v>
      </c>
      <c r="I8" s="9">
        <v>13604754069</v>
      </c>
      <c r="J8" s="9" t="s">
        <v>19</v>
      </c>
      <c r="K8" s="27" t="s">
        <v>41</v>
      </c>
      <c r="L8" s="20">
        <v>2190</v>
      </c>
      <c r="M8" s="9"/>
    </row>
    <row r="9" s="1" customFormat="1" ht="19" customHeight="1" spans="1:13">
      <c r="A9" s="9">
        <v>7</v>
      </c>
      <c r="B9" s="9" t="s">
        <v>14</v>
      </c>
      <c r="C9" s="9" t="s">
        <v>34</v>
      </c>
      <c r="D9" s="9" t="s">
        <v>42</v>
      </c>
      <c r="E9" s="27" t="s">
        <v>43</v>
      </c>
      <c r="F9" s="10" t="s">
        <v>37</v>
      </c>
      <c r="G9" s="10">
        <f ca="1">DATEDIF(TEXT(MID(E9,7,8),"0-00-00")*1,NOW(),"y")</f>
        <v>67</v>
      </c>
      <c r="H9" s="9" t="s">
        <v>18</v>
      </c>
      <c r="I9" s="9">
        <v>15114723212</v>
      </c>
      <c r="J9" s="9" t="s">
        <v>19</v>
      </c>
      <c r="K9" s="27" t="s">
        <v>44</v>
      </c>
      <c r="L9" s="20">
        <v>2190</v>
      </c>
      <c r="M9" s="9"/>
    </row>
    <row r="10" s="1" customFormat="1" ht="19" customHeight="1" spans="1:13">
      <c r="A10" s="9">
        <v>8</v>
      </c>
      <c r="B10" s="9" t="s">
        <v>14</v>
      </c>
      <c r="C10" s="9" t="s">
        <v>34</v>
      </c>
      <c r="D10" s="9" t="s">
        <v>45</v>
      </c>
      <c r="E10" s="27" t="s">
        <v>46</v>
      </c>
      <c r="F10" s="10" t="s">
        <v>47</v>
      </c>
      <c r="G10" s="10">
        <f ca="1">DATEDIF(TEXT(MID(E10,7,8),"0-00-00")*1,NOW(),"y")</f>
        <v>64</v>
      </c>
      <c r="H10" s="9" t="s">
        <v>18</v>
      </c>
      <c r="I10" s="9">
        <v>15734755828</v>
      </c>
      <c r="J10" s="9" t="s">
        <v>19</v>
      </c>
      <c r="K10" s="27" t="s">
        <v>48</v>
      </c>
      <c r="L10" s="20">
        <v>2190</v>
      </c>
      <c r="M10" s="9"/>
    </row>
    <row r="11" s="1" customFormat="1" ht="19" customHeight="1" spans="1:13">
      <c r="A11" s="9">
        <v>9</v>
      </c>
      <c r="B11" s="9" t="s">
        <v>14</v>
      </c>
      <c r="C11" s="9" t="s">
        <v>34</v>
      </c>
      <c r="D11" s="9" t="s">
        <v>49</v>
      </c>
      <c r="E11" s="27" t="s">
        <v>50</v>
      </c>
      <c r="F11" s="10" t="s">
        <v>37</v>
      </c>
      <c r="G11" s="10">
        <f ca="1">DATEDIF(TEXT(MID(E11,7,8),"0-00-00")*1,NOW(),"y")</f>
        <v>62</v>
      </c>
      <c r="H11" s="9" t="s">
        <v>18</v>
      </c>
      <c r="I11" s="9">
        <v>13847536967</v>
      </c>
      <c r="J11" s="9" t="s">
        <v>19</v>
      </c>
      <c r="K11" s="27" t="s">
        <v>51</v>
      </c>
      <c r="L11" s="20">
        <v>2190</v>
      </c>
      <c r="M11" s="9"/>
    </row>
    <row r="12" s="1" customFormat="1" ht="19" customHeight="1" spans="1:13">
      <c r="A12" s="9">
        <v>10</v>
      </c>
      <c r="B12" s="9" t="s">
        <v>14</v>
      </c>
      <c r="C12" s="9" t="s">
        <v>34</v>
      </c>
      <c r="D12" s="9" t="s">
        <v>52</v>
      </c>
      <c r="E12" s="27" t="s">
        <v>53</v>
      </c>
      <c r="F12" s="10" t="s">
        <v>47</v>
      </c>
      <c r="G12" s="10">
        <f ca="1">DATEDIF(TEXT(MID(E12,7,8),"0-00-00")*1,NOW(),"y")</f>
        <v>69</v>
      </c>
      <c r="H12" s="9" t="s">
        <v>18</v>
      </c>
      <c r="I12" s="9">
        <v>15714731424</v>
      </c>
      <c r="J12" s="9" t="s">
        <v>19</v>
      </c>
      <c r="K12" s="27" t="s">
        <v>54</v>
      </c>
      <c r="L12" s="20">
        <v>2190</v>
      </c>
      <c r="M12" s="9"/>
    </row>
    <row r="13" s="1" customFormat="1" ht="19" customHeight="1" spans="1:13">
      <c r="A13" s="9">
        <v>11</v>
      </c>
      <c r="B13" s="9" t="s">
        <v>14</v>
      </c>
      <c r="C13" s="9" t="s">
        <v>34</v>
      </c>
      <c r="D13" s="9" t="s">
        <v>55</v>
      </c>
      <c r="E13" s="9" t="s">
        <v>56</v>
      </c>
      <c r="F13" s="10" t="s">
        <v>47</v>
      </c>
      <c r="G13" s="10">
        <f ca="1">DATEDIF(TEXT(MID(E13,7,8),"0-00-00")*1,NOW(),"y")</f>
        <v>57</v>
      </c>
      <c r="H13" s="9" t="s">
        <v>18</v>
      </c>
      <c r="I13" s="9">
        <v>15048526005</v>
      </c>
      <c r="J13" s="9" t="s">
        <v>19</v>
      </c>
      <c r="K13" s="27" t="s">
        <v>57</v>
      </c>
      <c r="L13" s="20">
        <v>2190</v>
      </c>
      <c r="M13" s="9"/>
    </row>
    <row r="14" s="1" customFormat="1" ht="19" customHeight="1" spans="1:13">
      <c r="A14" s="9">
        <v>12</v>
      </c>
      <c r="B14" s="9" t="s">
        <v>14</v>
      </c>
      <c r="C14" s="9" t="s">
        <v>34</v>
      </c>
      <c r="D14" s="9" t="s">
        <v>58</v>
      </c>
      <c r="E14" s="27" t="s">
        <v>59</v>
      </c>
      <c r="F14" s="10" t="s">
        <v>47</v>
      </c>
      <c r="G14" s="10">
        <f ca="1">DATEDIF(TEXT(MID(E14,7,8),"0-00-00")*1,NOW(),"y")</f>
        <v>58</v>
      </c>
      <c r="H14" s="9" t="s">
        <v>18</v>
      </c>
      <c r="I14" s="9">
        <v>15750554775</v>
      </c>
      <c r="J14" s="9" t="s">
        <v>19</v>
      </c>
      <c r="K14" s="27" t="s">
        <v>60</v>
      </c>
      <c r="L14" s="20">
        <v>2190</v>
      </c>
      <c r="M14" s="9"/>
    </row>
    <row r="15" s="1" customFormat="1" ht="19" customHeight="1" spans="1:13">
      <c r="A15" s="9">
        <v>13</v>
      </c>
      <c r="B15" s="9" t="s">
        <v>14</v>
      </c>
      <c r="C15" s="9" t="s">
        <v>61</v>
      </c>
      <c r="D15" s="11" t="s">
        <v>62</v>
      </c>
      <c r="E15" s="11" t="s">
        <v>63</v>
      </c>
      <c r="F15" s="10" t="s">
        <v>47</v>
      </c>
      <c r="G15" s="10">
        <f ca="1">DATEDIF(TEXT(MID(E15,7,8),"0-00-00")*1,NOW(),"y")</f>
        <v>54</v>
      </c>
      <c r="H15" s="9" t="s">
        <v>18</v>
      </c>
      <c r="I15" s="9">
        <v>15848575641</v>
      </c>
      <c r="J15" s="9" t="s">
        <v>19</v>
      </c>
      <c r="K15" s="27" t="s">
        <v>64</v>
      </c>
      <c r="L15" s="20">
        <v>2190</v>
      </c>
      <c r="M15" s="9"/>
    </row>
    <row r="16" s="1" customFormat="1" ht="19" customHeight="1" spans="1:13">
      <c r="A16" s="9">
        <v>14</v>
      </c>
      <c r="B16" s="9" t="s">
        <v>14</v>
      </c>
      <c r="C16" s="9" t="s">
        <v>61</v>
      </c>
      <c r="D16" s="9" t="s">
        <v>65</v>
      </c>
      <c r="E16" s="9" t="s">
        <v>66</v>
      </c>
      <c r="F16" s="10" t="str">
        <f t="shared" ref="F16:F27" si="1">IF(MOD(MID(E16,17,1),2),"男","女")</f>
        <v>男</v>
      </c>
      <c r="G16" s="10">
        <f ca="1">DATEDIF(TEXT(MID(E16,7,8),"0-00-00")*1,NOW(),"y")</f>
        <v>64</v>
      </c>
      <c r="H16" s="9" t="s">
        <v>18</v>
      </c>
      <c r="I16" s="9">
        <v>18947517903</v>
      </c>
      <c r="J16" s="9" t="s">
        <v>19</v>
      </c>
      <c r="K16" s="27" t="s">
        <v>67</v>
      </c>
      <c r="L16" s="20">
        <v>2190</v>
      </c>
      <c r="M16" s="9"/>
    </row>
    <row r="17" s="1" customFormat="1" ht="19" customHeight="1" spans="1:13">
      <c r="A17" s="9">
        <v>15</v>
      </c>
      <c r="B17" s="9" t="s">
        <v>14</v>
      </c>
      <c r="C17" s="9" t="s">
        <v>61</v>
      </c>
      <c r="D17" s="9" t="s">
        <v>68</v>
      </c>
      <c r="E17" s="11" t="s">
        <v>69</v>
      </c>
      <c r="F17" s="10" t="s">
        <v>47</v>
      </c>
      <c r="G17" s="10">
        <f ca="1">DATEDIF(TEXT(MID(E17,7,8),"0-00-00")*1,NOW(),"y")</f>
        <v>55</v>
      </c>
      <c r="H17" s="9" t="s">
        <v>18</v>
      </c>
      <c r="I17" s="9">
        <v>15334926613</v>
      </c>
      <c r="J17" s="9" t="s">
        <v>19</v>
      </c>
      <c r="K17" s="27" t="s">
        <v>70</v>
      </c>
      <c r="L17" s="20">
        <v>2190</v>
      </c>
      <c r="M17" s="9"/>
    </row>
    <row r="18" s="1" customFormat="1" ht="19" customHeight="1" spans="1:13">
      <c r="A18" s="9">
        <v>16</v>
      </c>
      <c r="B18" s="9" t="s">
        <v>14</v>
      </c>
      <c r="C18" s="9" t="s">
        <v>61</v>
      </c>
      <c r="D18" s="9" t="s">
        <v>71</v>
      </c>
      <c r="E18" s="10" t="s">
        <v>72</v>
      </c>
      <c r="F18" s="10" t="str">
        <f t="shared" si="1"/>
        <v>女</v>
      </c>
      <c r="G18" s="10">
        <f ca="1">DATEDIF(TEXT(MID(E18,7,8),"0-00-00")*1,NOW(),"y")</f>
        <v>57</v>
      </c>
      <c r="H18" s="9" t="s">
        <v>18</v>
      </c>
      <c r="I18" s="9">
        <v>15540042990</v>
      </c>
      <c r="J18" s="9" t="s">
        <v>19</v>
      </c>
      <c r="K18" s="27" t="s">
        <v>73</v>
      </c>
      <c r="L18" s="20">
        <v>2190</v>
      </c>
      <c r="M18" s="9"/>
    </row>
    <row r="19" s="1" customFormat="1" ht="19" customHeight="1" spans="1:13">
      <c r="A19" s="9">
        <v>17</v>
      </c>
      <c r="B19" s="9" t="s">
        <v>14</v>
      </c>
      <c r="C19" s="9" t="s">
        <v>74</v>
      </c>
      <c r="D19" s="12" t="s">
        <v>75</v>
      </c>
      <c r="E19" s="12" t="s">
        <v>76</v>
      </c>
      <c r="F19" s="10" t="str">
        <f t="shared" si="1"/>
        <v>男</v>
      </c>
      <c r="G19" s="10">
        <f ca="1">DATEDIF(TEXT(MID(E19,7,8),"0-00-00")*1,NOW(),"y")</f>
        <v>63</v>
      </c>
      <c r="H19" s="12" t="s">
        <v>18</v>
      </c>
      <c r="I19" s="9">
        <v>15144807855</v>
      </c>
      <c r="J19" s="9" t="s">
        <v>19</v>
      </c>
      <c r="K19" s="27" t="s">
        <v>77</v>
      </c>
      <c r="L19" s="20">
        <v>2190</v>
      </c>
      <c r="M19" s="9"/>
    </row>
    <row r="20" s="1" customFormat="1" ht="19" customHeight="1" spans="1:13">
      <c r="A20" s="9">
        <v>18</v>
      </c>
      <c r="B20" s="9" t="s">
        <v>14</v>
      </c>
      <c r="C20" s="9" t="s">
        <v>74</v>
      </c>
      <c r="D20" s="12" t="s">
        <v>78</v>
      </c>
      <c r="E20" s="12" t="s">
        <v>79</v>
      </c>
      <c r="F20" s="10" t="str">
        <f t="shared" si="1"/>
        <v>女</v>
      </c>
      <c r="G20" s="10">
        <f ca="1">DATEDIF(TEXT(MID(E20,7,8),"0-00-00")*1,NOW(),"y")</f>
        <v>63</v>
      </c>
      <c r="H20" s="12" t="s">
        <v>18</v>
      </c>
      <c r="I20" s="9">
        <v>15164932370</v>
      </c>
      <c r="J20" s="9" t="s">
        <v>19</v>
      </c>
      <c r="K20" s="27" t="s">
        <v>80</v>
      </c>
      <c r="L20" s="20">
        <v>2190</v>
      </c>
      <c r="M20" s="9"/>
    </row>
    <row r="21" s="1" customFormat="1" ht="19" customHeight="1" spans="1:13">
      <c r="A21" s="9">
        <v>19</v>
      </c>
      <c r="B21" s="9" t="s">
        <v>14</v>
      </c>
      <c r="C21" s="9" t="s">
        <v>74</v>
      </c>
      <c r="D21" s="12" t="s">
        <v>81</v>
      </c>
      <c r="E21" s="12" t="s">
        <v>82</v>
      </c>
      <c r="F21" s="10" t="str">
        <f t="shared" si="1"/>
        <v>女</v>
      </c>
      <c r="G21" s="10">
        <f ca="1">DATEDIF(TEXT(MID(E21,7,8),"0-00-00")*1,NOW(),"y")</f>
        <v>58</v>
      </c>
      <c r="H21" s="12" t="s">
        <v>18</v>
      </c>
      <c r="I21" s="9">
        <v>15247539466</v>
      </c>
      <c r="J21" s="9" t="s">
        <v>19</v>
      </c>
      <c r="K21" s="27" t="s">
        <v>83</v>
      </c>
      <c r="L21" s="20">
        <v>2190</v>
      </c>
      <c r="M21" s="9"/>
    </row>
    <row r="22" s="1" customFormat="1" ht="19" customHeight="1" spans="1:13">
      <c r="A22" s="9">
        <v>20</v>
      </c>
      <c r="B22" s="9" t="s">
        <v>14</v>
      </c>
      <c r="C22" s="9" t="s">
        <v>74</v>
      </c>
      <c r="D22" s="12" t="s">
        <v>84</v>
      </c>
      <c r="E22" s="12" t="s">
        <v>85</v>
      </c>
      <c r="F22" s="10" t="str">
        <f t="shared" si="1"/>
        <v>男</v>
      </c>
      <c r="G22" s="10">
        <f ca="1">DATEDIF(TEXT(MID(E22,7,8),"0-00-00")*1,NOW(),"y")</f>
        <v>69</v>
      </c>
      <c r="H22" s="12" t="s">
        <v>18</v>
      </c>
      <c r="I22" s="9">
        <v>15144775931</v>
      </c>
      <c r="J22" s="9" t="s">
        <v>19</v>
      </c>
      <c r="K22" s="27" t="s">
        <v>86</v>
      </c>
      <c r="L22" s="20">
        <v>2190</v>
      </c>
      <c r="M22" s="9"/>
    </row>
    <row r="23" s="1" customFormat="1" ht="19" customHeight="1" spans="1:13">
      <c r="A23" s="9">
        <v>21</v>
      </c>
      <c r="B23" s="9" t="s">
        <v>14</v>
      </c>
      <c r="C23" s="9" t="s">
        <v>87</v>
      </c>
      <c r="D23" s="9" t="s">
        <v>88</v>
      </c>
      <c r="E23" s="27" t="s">
        <v>89</v>
      </c>
      <c r="F23" s="10" t="str">
        <f t="shared" si="1"/>
        <v>女</v>
      </c>
      <c r="G23" s="10">
        <f ca="1">DATEDIF(TEXT(MID(E23,7,8),"0-00-00")*1,NOW(),"y")</f>
        <v>69</v>
      </c>
      <c r="H23" s="9" t="s">
        <v>18</v>
      </c>
      <c r="I23" s="9">
        <v>13722059711</v>
      </c>
      <c r="J23" s="9" t="s">
        <v>19</v>
      </c>
      <c r="K23" s="27" t="s">
        <v>90</v>
      </c>
      <c r="L23" s="20">
        <v>2190</v>
      </c>
      <c r="M23" s="9"/>
    </row>
    <row r="24" s="1" customFormat="1" ht="19" customHeight="1" spans="1:13">
      <c r="A24" s="9">
        <v>22</v>
      </c>
      <c r="B24" s="9" t="s">
        <v>14</v>
      </c>
      <c r="C24" s="9" t="s">
        <v>87</v>
      </c>
      <c r="D24" s="9" t="s">
        <v>91</v>
      </c>
      <c r="E24" s="27" t="s">
        <v>92</v>
      </c>
      <c r="F24" s="10" t="str">
        <f t="shared" si="1"/>
        <v>女</v>
      </c>
      <c r="G24" s="10">
        <f ca="1">DATEDIF(TEXT(MID(E24,7,8),"0-00-00")*1,NOW(),"y")</f>
        <v>60</v>
      </c>
      <c r="H24" s="9" t="s">
        <v>18</v>
      </c>
      <c r="I24" s="9">
        <v>15147011659</v>
      </c>
      <c r="J24" s="9" t="s">
        <v>19</v>
      </c>
      <c r="K24" s="27" t="s">
        <v>93</v>
      </c>
      <c r="L24" s="20">
        <v>2190</v>
      </c>
      <c r="M24" s="9"/>
    </row>
    <row r="25" s="1" customFormat="1" ht="19" customHeight="1" spans="1:13">
      <c r="A25" s="9">
        <v>23</v>
      </c>
      <c r="B25" s="9" t="s">
        <v>14</v>
      </c>
      <c r="C25" s="9" t="s">
        <v>94</v>
      </c>
      <c r="D25" s="9" t="s">
        <v>95</v>
      </c>
      <c r="E25" s="12" t="s">
        <v>96</v>
      </c>
      <c r="F25" s="10" t="str">
        <f t="shared" si="1"/>
        <v>女</v>
      </c>
      <c r="G25" s="10">
        <f ca="1">DATEDIF(TEXT(MID(E25,7,8),"0-00-00")*1,NOW(),"y")</f>
        <v>69</v>
      </c>
      <c r="H25" s="9" t="s">
        <v>18</v>
      </c>
      <c r="I25" s="9">
        <v>15750596749</v>
      </c>
      <c r="J25" s="9" t="s">
        <v>19</v>
      </c>
      <c r="K25" s="27" t="s">
        <v>97</v>
      </c>
      <c r="L25" s="20">
        <v>2190</v>
      </c>
      <c r="M25" s="9"/>
    </row>
    <row r="26" s="1" customFormat="1" ht="19" customHeight="1" spans="1:13">
      <c r="A26" s="9">
        <v>24</v>
      </c>
      <c r="B26" s="9" t="s">
        <v>14</v>
      </c>
      <c r="C26" s="9" t="s">
        <v>98</v>
      </c>
      <c r="D26" s="9" t="s">
        <v>99</v>
      </c>
      <c r="E26" s="27" t="s">
        <v>100</v>
      </c>
      <c r="F26" s="10" t="str">
        <f t="shared" si="1"/>
        <v>男</v>
      </c>
      <c r="G26" s="10">
        <f ca="1">DATEDIF(TEXT(MID(E26,7,8),"0-00-00")*1,NOW(),"y")</f>
        <v>64</v>
      </c>
      <c r="H26" s="9" t="s">
        <v>18</v>
      </c>
      <c r="I26" s="9">
        <v>15004964029</v>
      </c>
      <c r="J26" s="9" t="s">
        <v>19</v>
      </c>
      <c r="K26" s="27" t="s">
        <v>101</v>
      </c>
      <c r="L26" s="20">
        <v>2190</v>
      </c>
      <c r="M26" s="9"/>
    </row>
    <row r="27" s="1" customFormat="1" ht="19" customHeight="1" spans="1:13">
      <c r="A27" s="9">
        <v>25</v>
      </c>
      <c r="B27" s="9" t="s">
        <v>14</v>
      </c>
      <c r="C27" s="9" t="s">
        <v>98</v>
      </c>
      <c r="D27" s="9" t="s">
        <v>102</v>
      </c>
      <c r="E27" s="27" t="s">
        <v>103</v>
      </c>
      <c r="F27" s="10" t="str">
        <f t="shared" si="1"/>
        <v>女</v>
      </c>
      <c r="G27" s="10">
        <f ca="1">DATEDIF(TEXT(MID(E27,7,8),"0-00-00")*1,NOW(),"y")</f>
        <v>60</v>
      </c>
      <c r="H27" s="9" t="s">
        <v>18</v>
      </c>
      <c r="I27" s="9">
        <v>18747446445</v>
      </c>
      <c r="J27" s="9" t="s">
        <v>19</v>
      </c>
      <c r="K27" s="27" t="s">
        <v>104</v>
      </c>
      <c r="L27" s="20">
        <v>2190</v>
      </c>
      <c r="M27" s="9"/>
    </row>
    <row r="28" s="1" customFormat="1" ht="19" customHeight="1" spans="1:13">
      <c r="A28" s="9">
        <v>26</v>
      </c>
      <c r="B28" s="9" t="s">
        <v>14</v>
      </c>
      <c r="C28" s="9" t="s">
        <v>105</v>
      </c>
      <c r="D28" s="10" t="s">
        <v>106</v>
      </c>
      <c r="E28" s="10" t="s">
        <v>107</v>
      </c>
      <c r="F28" s="10" t="s">
        <v>37</v>
      </c>
      <c r="G28" s="10">
        <f ca="1">DATEDIF(TEXT(MID(E28,7,8),"0-00-00")*1,NOW(),"y")</f>
        <v>63</v>
      </c>
      <c r="H28" s="9" t="s">
        <v>18</v>
      </c>
      <c r="I28" s="10" t="s">
        <v>108</v>
      </c>
      <c r="J28" s="9" t="s">
        <v>19</v>
      </c>
      <c r="K28" s="27" t="s">
        <v>109</v>
      </c>
      <c r="L28" s="20">
        <v>730</v>
      </c>
      <c r="M28" s="9"/>
    </row>
    <row r="29" s="1" customFormat="1" ht="19" customHeight="1" spans="1:13">
      <c r="A29" s="9">
        <v>27</v>
      </c>
      <c r="B29" s="9" t="s">
        <v>14</v>
      </c>
      <c r="C29" s="13" t="s">
        <v>105</v>
      </c>
      <c r="D29" s="14" t="s">
        <v>110</v>
      </c>
      <c r="E29" s="28" t="s">
        <v>111</v>
      </c>
      <c r="F29" s="14" t="s">
        <v>47</v>
      </c>
      <c r="G29" s="14">
        <v>64</v>
      </c>
      <c r="H29" s="13" t="s">
        <v>18</v>
      </c>
      <c r="I29" s="14">
        <v>15847500662</v>
      </c>
      <c r="J29" s="9" t="s">
        <v>19</v>
      </c>
      <c r="K29" s="27" t="s">
        <v>112</v>
      </c>
      <c r="L29" s="20">
        <v>1460</v>
      </c>
      <c r="M29" s="9"/>
    </row>
    <row r="30" s="1" customFormat="1" ht="19" customHeight="1" spans="1:13">
      <c r="A30" s="9">
        <v>28</v>
      </c>
      <c r="B30" s="9" t="s">
        <v>14</v>
      </c>
      <c r="C30" s="9" t="s">
        <v>105</v>
      </c>
      <c r="D30" s="10" t="s">
        <v>113</v>
      </c>
      <c r="E30" s="10" t="s">
        <v>114</v>
      </c>
      <c r="F30" s="10" t="s">
        <v>47</v>
      </c>
      <c r="G30" s="10">
        <f ca="1" t="shared" ref="G30:G67" si="2">DATEDIF(TEXT(MID(E30,7,8),"0-00-00")*1,NOW(),"y")</f>
        <v>61</v>
      </c>
      <c r="H30" s="9" t="s">
        <v>18</v>
      </c>
      <c r="I30" s="10" t="s">
        <v>115</v>
      </c>
      <c r="J30" s="9" t="s">
        <v>19</v>
      </c>
      <c r="K30" s="27" t="s">
        <v>116</v>
      </c>
      <c r="L30" s="20">
        <v>2190</v>
      </c>
      <c r="M30" s="9"/>
    </row>
    <row r="31" s="1" customFormat="1" ht="19" customHeight="1" spans="1:13">
      <c r="A31" s="9">
        <v>29</v>
      </c>
      <c r="B31" s="9" t="s">
        <v>14</v>
      </c>
      <c r="C31" s="9" t="s">
        <v>105</v>
      </c>
      <c r="D31" s="10" t="s">
        <v>117</v>
      </c>
      <c r="E31" s="26" t="s">
        <v>118</v>
      </c>
      <c r="F31" s="10" t="s">
        <v>47</v>
      </c>
      <c r="G31" s="10">
        <f ca="1" t="shared" si="2"/>
        <v>60</v>
      </c>
      <c r="H31" s="9" t="s">
        <v>18</v>
      </c>
      <c r="I31" s="9">
        <v>15849568470</v>
      </c>
      <c r="J31" s="9" t="s">
        <v>19</v>
      </c>
      <c r="K31" s="27" t="s">
        <v>119</v>
      </c>
      <c r="L31" s="20">
        <v>2190</v>
      </c>
      <c r="M31" s="9"/>
    </row>
    <row r="32" s="1" customFormat="1" ht="19" customHeight="1" spans="1:13">
      <c r="A32" s="9">
        <v>30</v>
      </c>
      <c r="B32" s="9" t="s">
        <v>14</v>
      </c>
      <c r="C32" s="9" t="s">
        <v>105</v>
      </c>
      <c r="D32" s="10" t="s">
        <v>120</v>
      </c>
      <c r="E32" s="10" t="s">
        <v>121</v>
      </c>
      <c r="F32" s="10" t="s">
        <v>37</v>
      </c>
      <c r="G32" s="10">
        <f ca="1" t="shared" si="2"/>
        <v>65</v>
      </c>
      <c r="H32" s="9" t="s">
        <v>18</v>
      </c>
      <c r="I32" s="10" t="s">
        <v>122</v>
      </c>
      <c r="J32" s="9" t="s">
        <v>19</v>
      </c>
      <c r="K32" s="27" t="s">
        <v>123</v>
      </c>
      <c r="L32" s="20">
        <v>2190</v>
      </c>
      <c r="M32" s="9"/>
    </row>
    <row r="33" s="1" customFormat="1" ht="19" customHeight="1" spans="1:13">
      <c r="A33" s="9">
        <v>31</v>
      </c>
      <c r="B33" s="9" t="s">
        <v>14</v>
      </c>
      <c r="C33" s="9" t="s">
        <v>105</v>
      </c>
      <c r="D33" s="10" t="s">
        <v>124</v>
      </c>
      <c r="E33" s="10" t="s">
        <v>125</v>
      </c>
      <c r="F33" s="10" t="s">
        <v>37</v>
      </c>
      <c r="G33" s="10">
        <f ca="1" t="shared" si="2"/>
        <v>70</v>
      </c>
      <c r="H33" s="9" t="s">
        <v>18</v>
      </c>
      <c r="I33" s="10">
        <v>13948952866</v>
      </c>
      <c r="J33" s="9" t="s">
        <v>19</v>
      </c>
      <c r="K33" s="27" t="s">
        <v>126</v>
      </c>
      <c r="L33" s="20">
        <v>2190</v>
      </c>
      <c r="M33" s="9"/>
    </row>
    <row r="34" s="1" customFormat="1" ht="19" customHeight="1" spans="1:13">
      <c r="A34" s="9">
        <v>32</v>
      </c>
      <c r="B34" s="9" t="s">
        <v>14</v>
      </c>
      <c r="C34" s="9" t="s">
        <v>127</v>
      </c>
      <c r="D34" s="9" t="s">
        <v>128</v>
      </c>
      <c r="E34" s="10" t="s">
        <v>129</v>
      </c>
      <c r="F34" s="10" t="s">
        <v>37</v>
      </c>
      <c r="G34" s="10">
        <f ca="1" t="shared" si="2"/>
        <v>59</v>
      </c>
      <c r="H34" s="9" t="s">
        <v>18</v>
      </c>
      <c r="I34" s="10">
        <v>13947538453</v>
      </c>
      <c r="J34" s="9" t="s">
        <v>19</v>
      </c>
      <c r="K34" s="27" t="s">
        <v>130</v>
      </c>
      <c r="L34" s="20">
        <v>2190</v>
      </c>
      <c r="M34" s="9"/>
    </row>
    <row r="35" s="1" customFormat="1" ht="19" customHeight="1" spans="1:13">
      <c r="A35" s="9">
        <v>33</v>
      </c>
      <c r="B35" s="9" t="s">
        <v>14</v>
      </c>
      <c r="C35" s="9" t="s">
        <v>127</v>
      </c>
      <c r="D35" s="9" t="s">
        <v>131</v>
      </c>
      <c r="E35" s="10" t="s">
        <v>132</v>
      </c>
      <c r="F35" s="10" t="s">
        <v>47</v>
      </c>
      <c r="G35" s="10">
        <f ca="1" t="shared" si="2"/>
        <v>64</v>
      </c>
      <c r="H35" s="9" t="s">
        <v>18</v>
      </c>
      <c r="I35" s="10" t="s">
        <v>133</v>
      </c>
      <c r="J35" s="9" t="s">
        <v>19</v>
      </c>
      <c r="K35" s="27" t="s">
        <v>134</v>
      </c>
      <c r="L35" s="20">
        <v>2190</v>
      </c>
      <c r="M35" s="9"/>
    </row>
    <row r="36" s="1" customFormat="1" ht="19" customHeight="1" spans="1:13">
      <c r="A36" s="9">
        <v>34</v>
      </c>
      <c r="B36" s="9" t="s">
        <v>14</v>
      </c>
      <c r="C36" s="9" t="s">
        <v>127</v>
      </c>
      <c r="D36" s="9" t="s">
        <v>135</v>
      </c>
      <c r="E36" s="15" t="s">
        <v>136</v>
      </c>
      <c r="F36" s="10" t="s">
        <v>37</v>
      </c>
      <c r="G36" s="10">
        <f ca="1" t="shared" si="2"/>
        <v>69</v>
      </c>
      <c r="H36" s="9" t="s">
        <v>18</v>
      </c>
      <c r="I36" s="9">
        <v>14747578837</v>
      </c>
      <c r="J36" s="9" t="s">
        <v>19</v>
      </c>
      <c r="K36" s="27" t="s">
        <v>137</v>
      </c>
      <c r="L36" s="20">
        <v>2190</v>
      </c>
      <c r="M36" s="9"/>
    </row>
    <row r="37" s="1" customFormat="1" ht="19" customHeight="1" spans="1:13">
      <c r="A37" s="9">
        <v>35</v>
      </c>
      <c r="B37" s="9" t="s">
        <v>14</v>
      </c>
      <c r="C37" s="9" t="s">
        <v>127</v>
      </c>
      <c r="D37" s="10" t="s">
        <v>138</v>
      </c>
      <c r="E37" s="26" t="s">
        <v>139</v>
      </c>
      <c r="F37" s="10" t="s">
        <v>47</v>
      </c>
      <c r="G37" s="10">
        <f ca="1" t="shared" si="2"/>
        <v>68</v>
      </c>
      <c r="H37" s="9" t="s">
        <v>18</v>
      </c>
      <c r="I37" s="10" t="s">
        <v>140</v>
      </c>
      <c r="J37" s="9" t="s">
        <v>19</v>
      </c>
      <c r="K37" s="27" t="s">
        <v>141</v>
      </c>
      <c r="L37" s="20">
        <v>2190</v>
      </c>
      <c r="M37" s="9"/>
    </row>
    <row r="38" s="1" customFormat="1" ht="19" customHeight="1" spans="1:13">
      <c r="A38" s="9">
        <v>36</v>
      </c>
      <c r="B38" s="9" t="s">
        <v>14</v>
      </c>
      <c r="C38" s="9" t="s">
        <v>127</v>
      </c>
      <c r="D38" s="9" t="s">
        <v>142</v>
      </c>
      <c r="E38" s="15" t="s">
        <v>143</v>
      </c>
      <c r="F38" s="10" t="s">
        <v>47</v>
      </c>
      <c r="G38" s="10">
        <f ca="1" t="shared" si="2"/>
        <v>63</v>
      </c>
      <c r="H38" s="9" t="s">
        <v>18</v>
      </c>
      <c r="I38" s="9">
        <v>15848657786</v>
      </c>
      <c r="J38" s="9" t="s">
        <v>19</v>
      </c>
      <c r="K38" s="27" t="s">
        <v>144</v>
      </c>
      <c r="L38" s="20">
        <v>2190</v>
      </c>
      <c r="M38" s="9"/>
    </row>
    <row r="39" s="1" customFormat="1" ht="19" customHeight="1" spans="1:13">
      <c r="A39" s="9">
        <v>37</v>
      </c>
      <c r="B39" s="9" t="s">
        <v>14</v>
      </c>
      <c r="C39" s="9" t="s">
        <v>127</v>
      </c>
      <c r="D39" s="10" t="s">
        <v>145</v>
      </c>
      <c r="E39" s="10" t="s">
        <v>146</v>
      </c>
      <c r="F39" s="10" t="s">
        <v>37</v>
      </c>
      <c r="G39" s="10">
        <f ca="1" t="shared" si="2"/>
        <v>63</v>
      </c>
      <c r="H39" s="9" t="s">
        <v>18</v>
      </c>
      <c r="I39" s="10" t="s">
        <v>147</v>
      </c>
      <c r="J39" s="9" t="s">
        <v>19</v>
      </c>
      <c r="K39" s="27" t="s">
        <v>148</v>
      </c>
      <c r="L39" s="20">
        <v>2190</v>
      </c>
      <c r="M39" s="9"/>
    </row>
    <row r="40" s="1" customFormat="1" ht="19" customHeight="1" spans="1:13">
      <c r="A40" s="9">
        <v>38</v>
      </c>
      <c r="B40" s="9" t="s">
        <v>14</v>
      </c>
      <c r="C40" s="9" t="s">
        <v>127</v>
      </c>
      <c r="D40" s="10" t="s">
        <v>149</v>
      </c>
      <c r="E40" s="26" t="s">
        <v>150</v>
      </c>
      <c r="F40" s="10" t="s">
        <v>37</v>
      </c>
      <c r="G40" s="10">
        <f ca="1" t="shared" si="2"/>
        <v>59</v>
      </c>
      <c r="H40" s="9" t="s">
        <v>18</v>
      </c>
      <c r="I40" s="10">
        <v>15143175492</v>
      </c>
      <c r="J40" s="9" t="s">
        <v>19</v>
      </c>
      <c r="K40" s="27" t="s">
        <v>151</v>
      </c>
      <c r="L40" s="20">
        <v>2190</v>
      </c>
      <c r="M40" s="9"/>
    </row>
    <row r="41" s="2" customFormat="1" ht="19" customHeight="1" spans="1:13">
      <c r="A41" s="9">
        <v>39</v>
      </c>
      <c r="B41" s="16" t="s">
        <v>14</v>
      </c>
      <c r="C41" s="16" t="s">
        <v>127</v>
      </c>
      <c r="D41" s="17" t="s">
        <v>152</v>
      </c>
      <c r="E41" s="29" t="s">
        <v>153</v>
      </c>
      <c r="F41" s="17" t="s">
        <v>37</v>
      </c>
      <c r="G41" s="17">
        <f ca="1" t="shared" si="2"/>
        <v>52</v>
      </c>
      <c r="H41" s="16" t="s">
        <v>18</v>
      </c>
      <c r="I41" s="17">
        <v>15924542039</v>
      </c>
      <c r="J41" s="16" t="s">
        <v>19</v>
      </c>
      <c r="K41" s="30" t="s">
        <v>154</v>
      </c>
      <c r="L41" s="20">
        <v>2190</v>
      </c>
      <c r="M41" s="16"/>
    </row>
    <row r="42" s="1" customFormat="1" ht="19" customHeight="1" spans="1:13">
      <c r="A42" s="9">
        <v>40</v>
      </c>
      <c r="B42" s="9" t="s">
        <v>14</v>
      </c>
      <c r="C42" s="9" t="s">
        <v>155</v>
      </c>
      <c r="D42" s="15" t="s">
        <v>156</v>
      </c>
      <c r="E42" s="18" t="s">
        <v>157</v>
      </c>
      <c r="F42" s="10" t="str">
        <f t="shared" ref="F42:F55" si="3">IF(MOD(MID(E42,17,1),2),"男","女")</f>
        <v>女</v>
      </c>
      <c r="G42" s="10">
        <f ca="1" t="shared" si="2"/>
        <v>60</v>
      </c>
      <c r="H42" s="9" t="s">
        <v>18</v>
      </c>
      <c r="I42" s="15" t="s">
        <v>158</v>
      </c>
      <c r="J42" s="9" t="s">
        <v>19</v>
      </c>
      <c r="K42" s="27" t="s">
        <v>159</v>
      </c>
      <c r="L42" s="20">
        <v>2190</v>
      </c>
      <c r="M42" s="9"/>
    </row>
    <row r="43" s="1" customFormat="1" ht="19" customHeight="1" spans="1:13">
      <c r="A43" s="9">
        <v>41</v>
      </c>
      <c r="B43" s="9" t="s">
        <v>14</v>
      </c>
      <c r="C43" s="9" t="s">
        <v>155</v>
      </c>
      <c r="D43" s="12" t="s">
        <v>160</v>
      </c>
      <c r="E43" s="12" t="s">
        <v>161</v>
      </c>
      <c r="F43" s="10" t="str">
        <f t="shared" si="3"/>
        <v>女</v>
      </c>
      <c r="G43" s="10">
        <f ca="1" t="shared" si="2"/>
        <v>62</v>
      </c>
      <c r="H43" s="9" t="s">
        <v>18</v>
      </c>
      <c r="I43" s="9">
        <v>15047524135</v>
      </c>
      <c r="J43" s="9" t="s">
        <v>19</v>
      </c>
      <c r="K43" s="27" t="s">
        <v>162</v>
      </c>
      <c r="L43" s="20">
        <v>2190</v>
      </c>
      <c r="M43" s="9"/>
    </row>
    <row r="44" s="1" customFormat="1" ht="19" customHeight="1" spans="1:13">
      <c r="A44" s="9">
        <v>42</v>
      </c>
      <c r="B44" s="9" t="s">
        <v>14</v>
      </c>
      <c r="C44" s="9" t="s">
        <v>163</v>
      </c>
      <c r="D44" s="9" t="s">
        <v>164</v>
      </c>
      <c r="E44" s="9" t="s">
        <v>165</v>
      </c>
      <c r="F44" s="10" t="str">
        <f t="shared" si="3"/>
        <v>女</v>
      </c>
      <c r="G44" s="10">
        <f ca="1" t="shared" si="2"/>
        <v>68</v>
      </c>
      <c r="H44" s="9" t="s">
        <v>18</v>
      </c>
      <c r="I44" s="9">
        <v>15004947748</v>
      </c>
      <c r="J44" s="9" t="s">
        <v>19</v>
      </c>
      <c r="K44" s="27" t="s">
        <v>166</v>
      </c>
      <c r="L44" s="20">
        <v>2190</v>
      </c>
      <c r="M44" s="9"/>
    </row>
    <row r="45" s="1" customFormat="1" ht="19" customHeight="1" spans="1:13">
      <c r="A45" s="9">
        <v>43</v>
      </c>
      <c r="B45" s="9" t="s">
        <v>14</v>
      </c>
      <c r="C45" s="9" t="s">
        <v>163</v>
      </c>
      <c r="D45" s="9" t="s">
        <v>167</v>
      </c>
      <c r="E45" s="9" t="s">
        <v>168</v>
      </c>
      <c r="F45" s="10" t="str">
        <f t="shared" si="3"/>
        <v>女</v>
      </c>
      <c r="G45" s="10">
        <f ca="1" t="shared" si="2"/>
        <v>63</v>
      </c>
      <c r="H45" s="9" t="s">
        <v>18</v>
      </c>
      <c r="I45" s="9">
        <v>15248351476</v>
      </c>
      <c r="J45" s="9" t="s">
        <v>19</v>
      </c>
      <c r="K45" s="27" t="s">
        <v>169</v>
      </c>
      <c r="L45" s="20">
        <v>2190</v>
      </c>
      <c r="M45" s="9"/>
    </row>
    <row r="46" s="1" customFormat="1" ht="19" customHeight="1" spans="1:13">
      <c r="A46" s="9">
        <v>44</v>
      </c>
      <c r="B46" s="9" t="s">
        <v>14</v>
      </c>
      <c r="C46" s="9" t="s">
        <v>163</v>
      </c>
      <c r="D46" s="9" t="s">
        <v>170</v>
      </c>
      <c r="E46" s="9" t="s">
        <v>171</v>
      </c>
      <c r="F46" s="10" t="str">
        <f t="shared" si="3"/>
        <v>男</v>
      </c>
      <c r="G46" s="10">
        <f ca="1" t="shared" si="2"/>
        <v>69</v>
      </c>
      <c r="H46" s="9" t="s">
        <v>18</v>
      </c>
      <c r="I46" s="9">
        <v>15924528328</v>
      </c>
      <c r="J46" s="9" t="s">
        <v>19</v>
      </c>
      <c r="K46" s="27" t="s">
        <v>172</v>
      </c>
      <c r="L46" s="20">
        <v>2190</v>
      </c>
      <c r="M46" s="9"/>
    </row>
    <row r="47" s="1" customFormat="1" ht="19" customHeight="1" spans="1:13">
      <c r="A47" s="9">
        <v>45</v>
      </c>
      <c r="B47" s="9" t="s">
        <v>14</v>
      </c>
      <c r="C47" s="9" t="s">
        <v>173</v>
      </c>
      <c r="D47" s="10" t="s">
        <v>174</v>
      </c>
      <c r="E47" s="26" t="s">
        <v>175</v>
      </c>
      <c r="F47" s="10" t="str">
        <f t="shared" si="3"/>
        <v>男</v>
      </c>
      <c r="G47" s="10">
        <f ca="1" t="shared" si="2"/>
        <v>66</v>
      </c>
      <c r="H47" s="10" t="s">
        <v>18</v>
      </c>
      <c r="I47" s="9">
        <v>15344063512</v>
      </c>
      <c r="J47" s="9" t="s">
        <v>19</v>
      </c>
      <c r="K47" s="27" t="s">
        <v>176</v>
      </c>
      <c r="L47" s="20">
        <v>2190</v>
      </c>
      <c r="M47" s="9"/>
    </row>
    <row r="48" s="1" customFormat="1" ht="19" customHeight="1" spans="1:13">
      <c r="A48" s="9">
        <v>46</v>
      </c>
      <c r="B48" s="9" t="s">
        <v>14</v>
      </c>
      <c r="C48" s="9" t="s">
        <v>173</v>
      </c>
      <c r="D48" s="10" t="s">
        <v>177</v>
      </c>
      <c r="E48" s="10" t="s">
        <v>178</v>
      </c>
      <c r="F48" s="10" t="str">
        <f t="shared" si="3"/>
        <v>女</v>
      </c>
      <c r="G48" s="10">
        <f ca="1" t="shared" si="2"/>
        <v>58</v>
      </c>
      <c r="H48" s="10" t="s">
        <v>18</v>
      </c>
      <c r="I48" s="9">
        <v>15144973901</v>
      </c>
      <c r="J48" s="9" t="s">
        <v>19</v>
      </c>
      <c r="K48" s="27" t="s">
        <v>179</v>
      </c>
      <c r="L48" s="20">
        <v>2190</v>
      </c>
      <c r="M48" s="9"/>
    </row>
    <row r="49" s="1" customFormat="1" ht="19" customHeight="1" spans="1:13">
      <c r="A49" s="9">
        <v>47</v>
      </c>
      <c r="B49" s="9" t="s">
        <v>14</v>
      </c>
      <c r="C49" s="9" t="s">
        <v>173</v>
      </c>
      <c r="D49" s="10" t="s">
        <v>180</v>
      </c>
      <c r="E49" s="26" t="s">
        <v>181</v>
      </c>
      <c r="F49" s="10" t="str">
        <f t="shared" si="3"/>
        <v>男</v>
      </c>
      <c r="G49" s="10">
        <f ca="1" t="shared" si="2"/>
        <v>60</v>
      </c>
      <c r="H49" s="10" t="s">
        <v>18</v>
      </c>
      <c r="I49" s="9">
        <v>15849589246</v>
      </c>
      <c r="J49" s="9" t="s">
        <v>19</v>
      </c>
      <c r="K49" s="27" t="s">
        <v>182</v>
      </c>
      <c r="L49" s="20">
        <v>2190</v>
      </c>
      <c r="M49" s="9"/>
    </row>
    <row r="50" s="1" customFormat="1" ht="19" customHeight="1" spans="1:13">
      <c r="A50" s="9">
        <v>48</v>
      </c>
      <c r="B50" s="9" t="s">
        <v>14</v>
      </c>
      <c r="C50" s="9" t="s">
        <v>173</v>
      </c>
      <c r="D50" s="10" t="s">
        <v>183</v>
      </c>
      <c r="E50" s="10" t="s">
        <v>184</v>
      </c>
      <c r="F50" s="10" t="str">
        <f t="shared" si="3"/>
        <v>男</v>
      </c>
      <c r="G50" s="10">
        <f ca="1" t="shared" si="2"/>
        <v>66</v>
      </c>
      <c r="H50" s="10" t="s">
        <v>18</v>
      </c>
      <c r="I50" s="9">
        <v>15247567686</v>
      </c>
      <c r="J50" s="9" t="s">
        <v>19</v>
      </c>
      <c r="K50" s="27" t="s">
        <v>185</v>
      </c>
      <c r="L50" s="20">
        <v>2190</v>
      </c>
      <c r="M50" s="9"/>
    </row>
    <row r="51" s="1" customFormat="1" ht="19" customHeight="1" spans="1:13">
      <c r="A51" s="9">
        <v>49</v>
      </c>
      <c r="B51" s="9" t="s">
        <v>14</v>
      </c>
      <c r="C51" s="9" t="s">
        <v>186</v>
      </c>
      <c r="D51" s="9" t="s">
        <v>187</v>
      </c>
      <c r="E51" s="9" t="s">
        <v>188</v>
      </c>
      <c r="F51" s="10" t="str">
        <f>IF(MOD(MID(E51,17,1),2),"男","女")</f>
        <v>女</v>
      </c>
      <c r="G51" s="10">
        <f ca="1">DATEDIF(TEXT(MID(E51,7,8),"0-00-00")*1,NOW(),"y")</f>
        <v>64</v>
      </c>
      <c r="H51" s="9" t="s">
        <v>18</v>
      </c>
      <c r="I51" s="9" t="s">
        <v>189</v>
      </c>
      <c r="J51" s="9" t="s">
        <v>19</v>
      </c>
      <c r="K51" s="27" t="s">
        <v>190</v>
      </c>
      <c r="L51" s="20">
        <v>2190</v>
      </c>
      <c r="M51" s="9"/>
    </row>
    <row r="52" s="1" customFormat="1" ht="19" customHeight="1" spans="1:13">
      <c r="A52" s="9">
        <v>50</v>
      </c>
      <c r="B52" s="9" t="s">
        <v>14</v>
      </c>
      <c r="C52" s="9" t="s">
        <v>186</v>
      </c>
      <c r="D52" s="9" t="s">
        <v>191</v>
      </c>
      <c r="E52" s="9" t="s">
        <v>192</v>
      </c>
      <c r="F52" s="10" t="str">
        <f>IF(MOD(MID(E52,17,1),2),"男","女")</f>
        <v>女</v>
      </c>
      <c r="G52" s="10">
        <f ca="1">DATEDIF(TEXT(MID(E52,7,8),"0-00-00")*1,NOW(),"y")</f>
        <v>64</v>
      </c>
      <c r="H52" s="9" t="s">
        <v>18</v>
      </c>
      <c r="I52" s="9" t="s">
        <v>193</v>
      </c>
      <c r="J52" s="9" t="s">
        <v>19</v>
      </c>
      <c r="K52" s="27" t="s">
        <v>194</v>
      </c>
      <c r="L52" s="20">
        <v>2190</v>
      </c>
      <c r="M52" s="9"/>
    </row>
    <row r="53" s="1" customFormat="1" ht="19" customHeight="1" spans="1:13">
      <c r="A53" s="9">
        <v>51</v>
      </c>
      <c r="B53" s="9" t="s">
        <v>14</v>
      </c>
      <c r="C53" s="9" t="s">
        <v>186</v>
      </c>
      <c r="D53" s="9" t="s">
        <v>195</v>
      </c>
      <c r="E53" s="9" t="s">
        <v>196</v>
      </c>
      <c r="F53" s="10" t="str">
        <f>IF(MOD(MID(E53,17,1),2),"男","女")</f>
        <v>男</v>
      </c>
      <c r="G53" s="10">
        <f ca="1">DATEDIF(TEXT(MID(E53,7,8),"0-00-00")*1,NOW(),"y")</f>
        <v>67</v>
      </c>
      <c r="H53" s="9" t="s">
        <v>18</v>
      </c>
      <c r="I53" s="9" t="s">
        <v>197</v>
      </c>
      <c r="J53" s="9" t="s">
        <v>19</v>
      </c>
      <c r="K53" s="27" t="s">
        <v>198</v>
      </c>
      <c r="L53" s="20">
        <v>2190</v>
      </c>
      <c r="M53" s="9"/>
    </row>
    <row r="54" s="1" customFormat="1" ht="19" customHeight="1" spans="1:13">
      <c r="A54" s="9">
        <v>52</v>
      </c>
      <c r="B54" s="9" t="s">
        <v>14</v>
      </c>
      <c r="C54" s="9" t="s">
        <v>186</v>
      </c>
      <c r="D54" s="9" t="s">
        <v>199</v>
      </c>
      <c r="E54" s="9" t="s">
        <v>200</v>
      </c>
      <c r="F54" s="10" t="str">
        <f>IF(MOD(MID(E54,17,1),2),"男","女")</f>
        <v>男</v>
      </c>
      <c r="G54" s="10">
        <f ca="1">DATEDIF(TEXT(MID(E54,7,8),"0-00-00")*1,NOW(),"y")</f>
        <v>68</v>
      </c>
      <c r="H54" s="9" t="s">
        <v>18</v>
      </c>
      <c r="I54" s="9" t="s">
        <v>201</v>
      </c>
      <c r="J54" s="9" t="s">
        <v>19</v>
      </c>
      <c r="K54" s="27" t="s">
        <v>202</v>
      </c>
      <c r="L54" s="20">
        <v>2190</v>
      </c>
      <c r="M54" s="9"/>
    </row>
    <row r="55" s="1" customFormat="1" ht="19" customHeight="1" spans="1:13">
      <c r="A55" s="9">
        <v>53</v>
      </c>
      <c r="B55" s="9" t="s">
        <v>14</v>
      </c>
      <c r="C55" s="9" t="s">
        <v>203</v>
      </c>
      <c r="D55" s="10" t="s">
        <v>204</v>
      </c>
      <c r="E55" s="12" t="s">
        <v>205</v>
      </c>
      <c r="F55" s="10" t="s">
        <v>37</v>
      </c>
      <c r="G55" s="10">
        <f ca="1">DATEDIF(TEXT(MID(E55,7,8),"0-00-00")*1,NOW(),"y")</f>
        <v>63</v>
      </c>
      <c r="H55" s="9" t="s">
        <v>18</v>
      </c>
      <c r="I55" s="9">
        <v>15047496223</v>
      </c>
      <c r="J55" s="9" t="s">
        <v>19</v>
      </c>
      <c r="K55" s="27" t="s">
        <v>206</v>
      </c>
      <c r="L55" s="20">
        <v>2190</v>
      </c>
      <c r="M55" s="9"/>
    </row>
    <row r="56" s="1" customFormat="1" ht="19" customHeight="1" spans="1:13">
      <c r="A56" s="9">
        <v>54</v>
      </c>
      <c r="B56" s="9" t="s">
        <v>14</v>
      </c>
      <c r="C56" s="9" t="s">
        <v>203</v>
      </c>
      <c r="D56" s="10" t="s">
        <v>207</v>
      </c>
      <c r="E56" s="12" t="s">
        <v>208</v>
      </c>
      <c r="F56" s="10" t="s">
        <v>37</v>
      </c>
      <c r="G56" s="10">
        <f ca="1">DATEDIF(TEXT(MID(E56,7,8),"0-00-00")*1,NOW(),"y")</f>
        <v>68</v>
      </c>
      <c r="H56" s="9" t="s">
        <v>18</v>
      </c>
      <c r="I56" s="21">
        <v>15047455406</v>
      </c>
      <c r="J56" s="9" t="s">
        <v>19</v>
      </c>
      <c r="K56" s="27" t="s">
        <v>209</v>
      </c>
      <c r="L56" s="20">
        <v>2190</v>
      </c>
      <c r="M56" s="9"/>
    </row>
    <row r="57" s="1" customFormat="1" ht="19" customHeight="1" spans="1:13">
      <c r="A57" s="9">
        <v>55</v>
      </c>
      <c r="B57" s="9" t="s">
        <v>14</v>
      </c>
      <c r="C57" s="9" t="s">
        <v>203</v>
      </c>
      <c r="D57" s="12" t="s">
        <v>210</v>
      </c>
      <c r="E57" s="12" t="s">
        <v>211</v>
      </c>
      <c r="F57" s="10" t="s">
        <v>37</v>
      </c>
      <c r="G57" s="10">
        <f ca="1">DATEDIF(TEXT(MID(E57,7,8),"0-00-00")*1,NOW(),"y")</f>
        <v>64</v>
      </c>
      <c r="H57" s="9" t="s">
        <v>18</v>
      </c>
      <c r="I57" s="9">
        <v>13847536384</v>
      </c>
      <c r="J57" s="9" t="s">
        <v>19</v>
      </c>
      <c r="K57" s="27" t="s">
        <v>212</v>
      </c>
      <c r="L57" s="20">
        <v>2190</v>
      </c>
      <c r="M57" s="9"/>
    </row>
    <row r="58" s="1" customFormat="1" ht="19" customHeight="1" spans="1:13">
      <c r="A58" s="9">
        <v>56</v>
      </c>
      <c r="B58" s="9" t="s">
        <v>14</v>
      </c>
      <c r="C58" s="9" t="s">
        <v>203</v>
      </c>
      <c r="D58" s="12" t="s">
        <v>213</v>
      </c>
      <c r="E58" s="12" t="s">
        <v>214</v>
      </c>
      <c r="F58" s="10" t="s">
        <v>47</v>
      </c>
      <c r="G58" s="10">
        <f ca="1">DATEDIF(TEXT(MID(E58,7,8),"0-00-00")*1,NOW(),"y")</f>
        <v>60</v>
      </c>
      <c r="H58" s="9" t="s">
        <v>18</v>
      </c>
      <c r="I58" s="9">
        <v>15894866381</v>
      </c>
      <c r="J58" s="9" t="s">
        <v>19</v>
      </c>
      <c r="K58" s="27" t="s">
        <v>215</v>
      </c>
      <c r="L58" s="20">
        <v>2190</v>
      </c>
      <c r="M58" s="9"/>
    </row>
    <row r="59" s="1" customFormat="1" ht="19" customHeight="1" spans="1:13">
      <c r="A59" s="9">
        <v>57</v>
      </c>
      <c r="B59" s="9" t="s">
        <v>14</v>
      </c>
      <c r="C59" s="9" t="s">
        <v>203</v>
      </c>
      <c r="D59" s="12" t="s">
        <v>216</v>
      </c>
      <c r="E59" s="31" t="s">
        <v>217</v>
      </c>
      <c r="F59" s="10" t="s">
        <v>37</v>
      </c>
      <c r="G59" s="10">
        <f ca="1">DATEDIF(TEXT(MID(E59,7,8),"0-00-00")*1,NOW(),"y")</f>
        <v>66</v>
      </c>
      <c r="H59" s="9" t="s">
        <v>18</v>
      </c>
      <c r="I59" s="9">
        <v>15147551487</v>
      </c>
      <c r="J59" s="9" t="s">
        <v>19</v>
      </c>
      <c r="K59" s="27" t="s">
        <v>218</v>
      </c>
      <c r="L59" s="20">
        <v>2190</v>
      </c>
      <c r="M59" s="9"/>
    </row>
    <row r="60" s="1" customFormat="1" ht="19" customHeight="1" spans="1:13">
      <c r="A60" s="9">
        <v>58</v>
      </c>
      <c r="B60" s="9" t="s">
        <v>14</v>
      </c>
      <c r="C60" s="9" t="s">
        <v>219</v>
      </c>
      <c r="D60" s="10" t="s">
        <v>220</v>
      </c>
      <c r="E60" s="10" t="s">
        <v>221</v>
      </c>
      <c r="F60" s="10" t="str">
        <f t="shared" ref="F60:F70" si="4">IF(MOD(MID(E60,17,1),2),"男","女")</f>
        <v>男</v>
      </c>
      <c r="G60" s="10">
        <f ca="1">DATEDIF(TEXT(MID(E60,7,8),"0-00-00")*1,NOW(),"y")</f>
        <v>68</v>
      </c>
      <c r="H60" s="9" t="s">
        <v>18</v>
      </c>
      <c r="I60" s="9">
        <v>15750572265</v>
      </c>
      <c r="J60" s="9" t="s">
        <v>19</v>
      </c>
      <c r="K60" s="27" t="s">
        <v>222</v>
      </c>
      <c r="L60" s="20">
        <v>2190</v>
      </c>
      <c r="M60" s="9"/>
    </row>
    <row r="61" s="1" customFormat="1" ht="19" customHeight="1" spans="1:13">
      <c r="A61" s="9">
        <v>59</v>
      </c>
      <c r="B61" s="9" t="s">
        <v>14</v>
      </c>
      <c r="C61" s="9" t="s">
        <v>219</v>
      </c>
      <c r="D61" s="10" t="s">
        <v>223</v>
      </c>
      <c r="E61" s="10" t="s">
        <v>224</v>
      </c>
      <c r="F61" s="10" t="str">
        <f t="shared" si="4"/>
        <v>女</v>
      </c>
      <c r="G61" s="10">
        <f ca="1">DATEDIF(TEXT(MID(E61,7,8),"0-00-00")*1,NOW(),"y")</f>
        <v>56</v>
      </c>
      <c r="H61" s="9" t="s">
        <v>18</v>
      </c>
      <c r="I61" s="9">
        <v>15848554275</v>
      </c>
      <c r="J61" s="9" t="s">
        <v>19</v>
      </c>
      <c r="K61" s="27" t="s">
        <v>225</v>
      </c>
      <c r="L61" s="20">
        <v>2190</v>
      </c>
      <c r="M61" s="9"/>
    </row>
    <row r="62" s="1" customFormat="1" ht="19" customHeight="1" spans="1:13">
      <c r="A62" s="9">
        <v>60</v>
      </c>
      <c r="B62" s="9" t="s">
        <v>14</v>
      </c>
      <c r="C62" s="9" t="s">
        <v>226</v>
      </c>
      <c r="D62" s="9" t="s">
        <v>227</v>
      </c>
      <c r="E62" s="27" t="s">
        <v>228</v>
      </c>
      <c r="F62" s="10" t="str">
        <f t="shared" si="4"/>
        <v>女</v>
      </c>
      <c r="G62" s="10">
        <f ca="1">DATEDIF(TEXT(MID(E62,7,8),"0-00-00")*1,NOW(),"y")</f>
        <v>66</v>
      </c>
      <c r="H62" s="9" t="s">
        <v>18</v>
      </c>
      <c r="I62" s="9">
        <v>15849549334</v>
      </c>
      <c r="J62" s="9" t="s">
        <v>19</v>
      </c>
      <c r="K62" s="27" t="s">
        <v>229</v>
      </c>
      <c r="L62" s="20">
        <v>2190</v>
      </c>
      <c r="M62" s="9"/>
    </row>
    <row r="63" s="1" customFormat="1" ht="19" customHeight="1" spans="1:13">
      <c r="A63" s="9">
        <v>61</v>
      </c>
      <c r="B63" s="9" t="s">
        <v>14</v>
      </c>
      <c r="C63" s="9" t="s">
        <v>230</v>
      </c>
      <c r="D63" s="9" t="s">
        <v>231</v>
      </c>
      <c r="E63" s="27" t="s">
        <v>232</v>
      </c>
      <c r="F63" s="10" t="str">
        <f t="shared" si="4"/>
        <v>男</v>
      </c>
      <c r="G63" s="10">
        <f ca="1">DATEDIF(TEXT(MID(E63,7,8),"0-00-00")*1,NOW(),"y")</f>
        <v>69</v>
      </c>
      <c r="H63" s="9" t="s">
        <v>18</v>
      </c>
      <c r="I63" s="9">
        <v>15750571449</v>
      </c>
      <c r="J63" s="9" t="s">
        <v>19</v>
      </c>
      <c r="K63" s="27" t="s">
        <v>233</v>
      </c>
      <c r="L63" s="20">
        <v>2190</v>
      </c>
      <c r="M63" s="9"/>
    </row>
    <row r="64" s="1" customFormat="1" ht="19" customHeight="1" spans="1:13">
      <c r="A64" s="9">
        <v>62</v>
      </c>
      <c r="B64" s="9" t="s">
        <v>14</v>
      </c>
      <c r="C64" s="9" t="s">
        <v>234</v>
      </c>
      <c r="D64" s="9" t="s">
        <v>235</v>
      </c>
      <c r="E64" s="27" t="s">
        <v>236</v>
      </c>
      <c r="F64" s="10" t="str">
        <f t="shared" si="4"/>
        <v>男</v>
      </c>
      <c r="G64" s="10">
        <f ca="1">DATEDIF(TEXT(MID(E64,7,8),"0-00-00")*1,NOW(),"y")</f>
        <v>61</v>
      </c>
      <c r="H64" s="9" t="s">
        <v>18</v>
      </c>
      <c r="I64" s="9">
        <v>18747843408</v>
      </c>
      <c r="J64" s="9" t="s">
        <v>19</v>
      </c>
      <c r="K64" s="27" t="s">
        <v>237</v>
      </c>
      <c r="L64" s="20">
        <v>2190</v>
      </c>
      <c r="M64" s="9"/>
    </row>
    <row r="65" s="1" customFormat="1" ht="19" customHeight="1" spans="1:13">
      <c r="A65" s="9">
        <v>63</v>
      </c>
      <c r="B65" s="9" t="s">
        <v>14</v>
      </c>
      <c r="C65" s="9" t="s">
        <v>234</v>
      </c>
      <c r="D65" s="9" t="s">
        <v>238</v>
      </c>
      <c r="E65" s="27" t="s">
        <v>239</v>
      </c>
      <c r="F65" s="10" t="str">
        <f t="shared" si="4"/>
        <v>女</v>
      </c>
      <c r="G65" s="10">
        <f ca="1">DATEDIF(TEXT(MID(E65,7,8),"0-00-00")*1,NOW(),"y")</f>
        <v>60</v>
      </c>
      <c r="H65" s="9" t="s">
        <v>18</v>
      </c>
      <c r="I65" s="9">
        <v>18747843408</v>
      </c>
      <c r="J65" s="9" t="s">
        <v>19</v>
      </c>
      <c r="K65" s="27" t="s">
        <v>240</v>
      </c>
      <c r="L65" s="20">
        <v>2190</v>
      </c>
      <c r="M65" s="9"/>
    </row>
    <row r="66" s="1" customFormat="1" ht="19" customHeight="1" spans="1:13">
      <c r="A66" s="9">
        <v>64</v>
      </c>
      <c r="B66" s="9" t="s">
        <v>14</v>
      </c>
      <c r="C66" s="9" t="s">
        <v>241</v>
      </c>
      <c r="D66" s="10" t="s">
        <v>242</v>
      </c>
      <c r="E66" s="10" t="s">
        <v>243</v>
      </c>
      <c r="F66" s="10" t="str">
        <f t="shared" si="4"/>
        <v>男</v>
      </c>
      <c r="G66" s="10">
        <f ca="1">DATEDIF(TEXT(MID(E66,7,8),"0-00-00")*1,NOW(),"y")</f>
        <v>65</v>
      </c>
      <c r="H66" s="9" t="s">
        <v>18</v>
      </c>
      <c r="I66" s="9" t="s">
        <v>244</v>
      </c>
      <c r="J66" s="9" t="s">
        <v>19</v>
      </c>
      <c r="K66" s="27" t="s">
        <v>245</v>
      </c>
      <c r="L66" s="20">
        <v>2190</v>
      </c>
      <c r="M66" s="9"/>
    </row>
    <row r="67" s="1" customFormat="1" ht="19" customHeight="1" spans="1:13">
      <c r="A67" s="9">
        <v>65</v>
      </c>
      <c r="B67" s="9" t="s">
        <v>14</v>
      </c>
      <c r="C67" s="9" t="s">
        <v>241</v>
      </c>
      <c r="D67" s="10" t="s">
        <v>246</v>
      </c>
      <c r="E67" s="10" t="s">
        <v>247</v>
      </c>
      <c r="F67" s="10" t="str">
        <f t="shared" si="4"/>
        <v>男</v>
      </c>
      <c r="G67" s="10">
        <f ca="1" t="shared" ref="G67:G101" si="5">DATEDIF(TEXT(MID(E67,7,8),"0-00-00")*1,NOW(),"y")</f>
        <v>64</v>
      </c>
      <c r="H67" s="9" t="s">
        <v>18</v>
      </c>
      <c r="I67" s="9" t="s">
        <v>248</v>
      </c>
      <c r="J67" s="9" t="s">
        <v>19</v>
      </c>
      <c r="K67" s="27" t="s">
        <v>249</v>
      </c>
      <c r="L67" s="20">
        <v>2190</v>
      </c>
      <c r="M67" s="9"/>
    </row>
    <row r="68" s="1" customFormat="1" ht="19" customHeight="1" spans="1:13">
      <c r="A68" s="9">
        <v>66</v>
      </c>
      <c r="B68" s="9" t="s">
        <v>14</v>
      </c>
      <c r="C68" s="9" t="s">
        <v>241</v>
      </c>
      <c r="D68" s="10" t="s">
        <v>250</v>
      </c>
      <c r="E68" s="10" t="s">
        <v>251</v>
      </c>
      <c r="F68" s="10" t="str">
        <f t="shared" si="4"/>
        <v>女</v>
      </c>
      <c r="G68" s="10">
        <f ca="1" t="shared" si="5"/>
        <v>63</v>
      </c>
      <c r="H68" s="9" t="s">
        <v>18</v>
      </c>
      <c r="I68" s="9" t="s">
        <v>252</v>
      </c>
      <c r="J68" s="9" t="s">
        <v>19</v>
      </c>
      <c r="K68" s="27" t="s">
        <v>253</v>
      </c>
      <c r="L68" s="20">
        <v>2190</v>
      </c>
      <c r="M68" s="9"/>
    </row>
    <row r="69" s="1" customFormat="1" ht="19" customHeight="1" spans="1:13">
      <c r="A69" s="9">
        <v>67</v>
      </c>
      <c r="B69" s="9" t="s">
        <v>14</v>
      </c>
      <c r="C69" s="9" t="s">
        <v>241</v>
      </c>
      <c r="D69" s="10" t="s">
        <v>254</v>
      </c>
      <c r="E69" s="10" t="s">
        <v>255</v>
      </c>
      <c r="F69" s="10" t="str">
        <f t="shared" si="4"/>
        <v>男</v>
      </c>
      <c r="G69" s="10">
        <f ca="1" t="shared" si="5"/>
        <v>62</v>
      </c>
      <c r="H69" s="9" t="s">
        <v>18</v>
      </c>
      <c r="I69" s="9" t="s">
        <v>256</v>
      </c>
      <c r="J69" s="9" t="s">
        <v>19</v>
      </c>
      <c r="K69" s="27" t="s">
        <v>257</v>
      </c>
      <c r="L69" s="20">
        <v>2190</v>
      </c>
      <c r="M69" s="9"/>
    </row>
    <row r="70" s="1" customFormat="1" ht="19" customHeight="1" spans="1:13">
      <c r="A70" s="9">
        <v>68</v>
      </c>
      <c r="B70" s="9" t="s">
        <v>14</v>
      </c>
      <c r="C70" s="9" t="s">
        <v>241</v>
      </c>
      <c r="D70" s="10" t="s">
        <v>258</v>
      </c>
      <c r="E70" s="10" t="s">
        <v>259</v>
      </c>
      <c r="F70" s="10" t="str">
        <f t="shared" si="4"/>
        <v>男</v>
      </c>
      <c r="G70" s="10">
        <f ca="1" t="shared" si="5"/>
        <v>65</v>
      </c>
      <c r="H70" s="9" t="s">
        <v>18</v>
      </c>
      <c r="I70" s="9" t="s">
        <v>260</v>
      </c>
      <c r="J70" s="9" t="s">
        <v>19</v>
      </c>
      <c r="K70" s="27" t="s">
        <v>261</v>
      </c>
      <c r="L70" s="20">
        <v>2190</v>
      </c>
      <c r="M70" s="9"/>
    </row>
    <row r="71" s="1" customFormat="1" ht="19" customHeight="1" spans="1:13">
      <c r="A71" s="9">
        <v>69</v>
      </c>
      <c r="B71" s="9" t="s">
        <v>14</v>
      </c>
      <c r="C71" s="9" t="s">
        <v>241</v>
      </c>
      <c r="D71" s="10" t="s">
        <v>262</v>
      </c>
      <c r="E71" s="26" t="s">
        <v>263</v>
      </c>
      <c r="F71" s="10" t="s">
        <v>47</v>
      </c>
      <c r="G71" s="10">
        <f ca="1" t="shared" si="5"/>
        <v>63</v>
      </c>
      <c r="H71" s="9" t="s">
        <v>18</v>
      </c>
      <c r="I71" s="9" t="s">
        <v>264</v>
      </c>
      <c r="J71" s="9" t="s">
        <v>19</v>
      </c>
      <c r="K71" s="27" t="s">
        <v>265</v>
      </c>
      <c r="L71" s="20">
        <v>2190</v>
      </c>
      <c r="M71" s="9"/>
    </row>
    <row r="72" s="1" customFormat="1" ht="19" customHeight="1" spans="1:13">
      <c r="A72" s="9">
        <v>70</v>
      </c>
      <c r="B72" s="9" t="s">
        <v>14</v>
      </c>
      <c r="C72" s="9" t="s">
        <v>266</v>
      </c>
      <c r="D72" s="9" t="s">
        <v>267</v>
      </c>
      <c r="E72" s="27" t="s">
        <v>268</v>
      </c>
      <c r="F72" s="10" t="str">
        <f t="shared" ref="F72:F83" si="6">IF(MOD(MID(E72,17,1),2),"男","女")</f>
        <v>女</v>
      </c>
      <c r="G72" s="10">
        <f ca="1" t="shared" si="5"/>
        <v>59</v>
      </c>
      <c r="H72" s="9" t="s">
        <v>18</v>
      </c>
      <c r="I72" s="9">
        <v>13294855698</v>
      </c>
      <c r="J72" s="9" t="s">
        <v>19</v>
      </c>
      <c r="K72" s="27" t="s">
        <v>269</v>
      </c>
      <c r="L72" s="20">
        <v>2190</v>
      </c>
      <c r="M72" s="9"/>
    </row>
    <row r="73" s="1" customFormat="1" ht="19" customHeight="1" spans="1:13">
      <c r="A73" s="9">
        <v>71</v>
      </c>
      <c r="B73" s="9" t="s">
        <v>14</v>
      </c>
      <c r="C73" s="9" t="s">
        <v>270</v>
      </c>
      <c r="D73" s="9" t="s">
        <v>271</v>
      </c>
      <c r="E73" s="12" t="s">
        <v>272</v>
      </c>
      <c r="F73" s="10" t="str">
        <f t="shared" si="6"/>
        <v>男</v>
      </c>
      <c r="G73" s="10">
        <f ca="1" t="shared" si="5"/>
        <v>67</v>
      </c>
      <c r="H73" s="9" t="s">
        <v>18</v>
      </c>
      <c r="I73" s="9">
        <v>13848946122</v>
      </c>
      <c r="J73" s="9" t="s">
        <v>19</v>
      </c>
      <c r="K73" s="27" t="s">
        <v>273</v>
      </c>
      <c r="L73" s="20">
        <v>2190</v>
      </c>
      <c r="M73" s="9"/>
    </row>
    <row r="74" s="1" customFormat="1" ht="19" customHeight="1" spans="1:13">
      <c r="A74" s="9">
        <v>72</v>
      </c>
      <c r="B74" s="9" t="s">
        <v>14</v>
      </c>
      <c r="C74" s="9" t="s">
        <v>270</v>
      </c>
      <c r="D74" s="9" t="s">
        <v>274</v>
      </c>
      <c r="E74" s="12" t="s">
        <v>275</v>
      </c>
      <c r="F74" s="10" t="str">
        <f t="shared" si="6"/>
        <v>男</v>
      </c>
      <c r="G74" s="10">
        <f ca="1" t="shared" si="5"/>
        <v>69</v>
      </c>
      <c r="H74" s="9" t="s">
        <v>18</v>
      </c>
      <c r="I74" s="9">
        <v>15764751601</v>
      </c>
      <c r="J74" s="9" t="s">
        <v>19</v>
      </c>
      <c r="K74" s="27" t="s">
        <v>276</v>
      </c>
      <c r="L74" s="20">
        <v>2190</v>
      </c>
      <c r="M74" s="9"/>
    </row>
    <row r="75" s="1" customFormat="1" ht="19" customHeight="1" spans="1:13">
      <c r="A75" s="9">
        <v>73</v>
      </c>
      <c r="B75" s="9" t="s">
        <v>14</v>
      </c>
      <c r="C75" s="9" t="s">
        <v>270</v>
      </c>
      <c r="D75" s="9" t="s">
        <v>277</v>
      </c>
      <c r="E75" s="12" t="s">
        <v>278</v>
      </c>
      <c r="F75" s="10" t="str">
        <f t="shared" si="6"/>
        <v>女</v>
      </c>
      <c r="G75" s="10">
        <f ca="1" t="shared" si="5"/>
        <v>67</v>
      </c>
      <c r="H75" s="9" t="s">
        <v>18</v>
      </c>
      <c r="I75" s="9">
        <v>13848946122</v>
      </c>
      <c r="J75" s="9" t="s">
        <v>19</v>
      </c>
      <c r="K75" s="27" t="s">
        <v>279</v>
      </c>
      <c r="L75" s="20">
        <v>2190</v>
      </c>
      <c r="M75" s="9"/>
    </row>
    <row r="76" s="1" customFormat="1" ht="19" customHeight="1" spans="1:13">
      <c r="A76" s="9">
        <v>74</v>
      </c>
      <c r="B76" s="9" t="s">
        <v>14</v>
      </c>
      <c r="C76" s="9" t="s">
        <v>270</v>
      </c>
      <c r="D76" s="9" t="s">
        <v>280</v>
      </c>
      <c r="E76" s="31" t="s">
        <v>281</v>
      </c>
      <c r="F76" s="10" t="str">
        <f t="shared" si="6"/>
        <v>女</v>
      </c>
      <c r="G76" s="10">
        <f ca="1" t="shared" si="5"/>
        <v>65</v>
      </c>
      <c r="H76" s="9" t="s">
        <v>18</v>
      </c>
      <c r="I76" s="9">
        <v>15764751601</v>
      </c>
      <c r="J76" s="9" t="s">
        <v>19</v>
      </c>
      <c r="K76" s="27" t="s">
        <v>282</v>
      </c>
      <c r="L76" s="20">
        <v>2190</v>
      </c>
      <c r="M76" s="9"/>
    </row>
    <row r="77" s="1" customFormat="1" ht="19" customHeight="1" spans="1:13">
      <c r="A77" s="9">
        <v>75</v>
      </c>
      <c r="B77" s="9" t="s">
        <v>14</v>
      </c>
      <c r="C77" s="9" t="s">
        <v>270</v>
      </c>
      <c r="D77" s="9" t="s">
        <v>283</v>
      </c>
      <c r="E77" s="12" t="s">
        <v>284</v>
      </c>
      <c r="F77" s="10" t="str">
        <f t="shared" si="6"/>
        <v>女</v>
      </c>
      <c r="G77" s="10">
        <f ca="1" t="shared" si="5"/>
        <v>60</v>
      </c>
      <c r="H77" s="9" t="s">
        <v>18</v>
      </c>
      <c r="I77" s="9">
        <v>13514759738</v>
      </c>
      <c r="J77" s="9" t="s">
        <v>19</v>
      </c>
      <c r="K77" s="27" t="s">
        <v>285</v>
      </c>
      <c r="L77" s="20">
        <v>2190</v>
      </c>
      <c r="M77" s="9"/>
    </row>
    <row r="78" s="1" customFormat="1" ht="19" customHeight="1" spans="1:13">
      <c r="A78" s="9">
        <v>76</v>
      </c>
      <c r="B78" s="9" t="s">
        <v>14</v>
      </c>
      <c r="C78" s="9" t="s">
        <v>286</v>
      </c>
      <c r="D78" s="9" t="s">
        <v>287</v>
      </c>
      <c r="E78" s="9" t="s">
        <v>288</v>
      </c>
      <c r="F78" s="10" t="str">
        <f t="shared" si="6"/>
        <v>男</v>
      </c>
      <c r="G78" s="10">
        <f ca="1" t="shared" si="5"/>
        <v>68</v>
      </c>
      <c r="H78" s="9" t="s">
        <v>18</v>
      </c>
      <c r="I78" s="9">
        <v>15924547103</v>
      </c>
      <c r="J78" s="9" t="s">
        <v>19</v>
      </c>
      <c r="K78" s="27" t="s">
        <v>289</v>
      </c>
      <c r="L78" s="20">
        <v>2190</v>
      </c>
      <c r="M78" s="9"/>
    </row>
    <row r="79" s="1" customFormat="1" ht="19" customHeight="1" spans="1:13">
      <c r="A79" s="9">
        <v>77</v>
      </c>
      <c r="B79" s="9" t="s">
        <v>14</v>
      </c>
      <c r="C79" s="9" t="s">
        <v>286</v>
      </c>
      <c r="D79" s="9" t="s">
        <v>290</v>
      </c>
      <c r="E79" s="27" t="s">
        <v>291</v>
      </c>
      <c r="F79" s="10" t="str">
        <f t="shared" si="6"/>
        <v>男</v>
      </c>
      <c r="G79" s="10">
        <f ca="1" t="shared" si="5"/>
        <v>64</v>
      </c>
      <c r="H79" s="9" t="s">
        <v>18</v>
      </c>
      <c r="I79" s="9">
        <v>15114795921</v>
      </c>
      <c r="J79" s="9" t="s">
        <v>19</v>
      </c>
      <c r="K79" s="27" t="s">
        <v>292</v>
      </c>
      <c r="L79" s="20">
        <v>2190</v>
      </c>
      <c r="M79" s="9"/>
    </row>
    <row r="80" s="1" customFormat="1" ht="19" customHeight="1" spans="1:13">
      <c r="A80" s="9">
        <v>78</v>
      </c>
      <c r="B80" s="9" t="s">
        <v>14</v>
      </c>
      <c r="C80" s="9" t="s">
        <v>286</v>
      </c>
      <c r="D80" s="9" t="s">
        <v>293</v>
      </c>
      <c r="E80" s="9" t="s">
        <v>294</v>
      </c>
      <c r="F80" s="10" t="str">
        <f t="shared" si="6"/>
        <v>女</v>
      </c>
      <c r="G80" s="10">
        <f ca="1" t="shared" si="5"/>
        <v>62</v>
      </c>
      <c r="H80" s="9" t="s">
        <v>18</v>
      </c>
      <c r="I80" s="9">
        <v>18547514864</v>
      </c>
      <c r="J80" s="9" t="s">
        <v>19</v>
      </c>
      <c r="K80" s="27" t="s">
        <v>295</v>
      </c>
      <c r="L80" s="20">
        <v>2190</v>
      </c>
      <c r="M80" s="9"/>
    </row>
    <row r="81" s="1" customFormat="1" ht="19" customHeight="1" spans="1:13">
      <c r="A81" s="9">
        <v>79</v>
      </c>
      <c r="B81" s="9" t="s">
        <v>14</v>
      </c>
      <c r="C81" s="9" t="s">
        <v>286</v>
      </c>
      <c r="D81" s="9" t="s">
        <v>296</v>
      </c>
      <c r="E81" s="15" t="s">
        <v>297</v>
      </c>
      <c r="F81" s="10" t="str">
        <f t="shared" si="6"/>
        <v>女</v>
      </c>
      <c r="G81" s="10">
        <f ca="1" t="shared" si="5"/>
        <v>60</v>
      </c>
      <c r="H81" s="9" t="s">
        <v>18</v>
      </c>
      <c r="I81" s="9">
        <v>15750534376</v>
      </c>
      <c r="J81" s="9" t="s">
        <v>19</v>
      </c>
      <c r="K81" s="27" t="s">
        <v>298</v>
      </c>
      <c r="L81" s="20">
        <v>2190</v>
      </c>
      <c r="M81" s="9"/>
    </row>
    <row r="82" s="1" customFormat="1" ht="19" customHeight="1" spans="1:13">
      <c r="A82" s="9">
        <v>80</v>
      </c>
      <c r="B82" s="9" t="s">
        <v>14</v>
      </c>
      <c r="C82" s="9" t="s">
        <v>286</v>
      </c>
      <c r="D82" s="9" t="s">
        <v>299</v>
      </c>
      <c r="E82" s="9" t="s">
        <v>300</v>
      </c>
      <c r="F82" s="10" t="str">
        <f t="shared" si="6"/>
        <v>女</v>
      </c>
      <c r="G82" s="10">
        <f ca="1" t="shared" si="5"/>
        <v>62</v>
      </c>
      <c r="H82" s="9" t="s">
        <v>18</v>
      </c>
      <c r="I82" s="9">
        <v>15847518141</v>
      </c>
      <c r="J82" s="9" t="s">
        <v>19</v>
      </c>
      <c r="K82" s="27" t="s">
        <v>301</v>
      </c>
      <c r="L82" s="20">
        <v>2190</v>
      </c>
      <c r="M82" s="9"/>
    </row>
    <row r="83" s="1" customFormat="1" ht="19" customHeight="1" spans="1:13">
      <c r="A83" s="9">
        <v>81</v>
      </c>
      <c r="B83" s="9" t="s">
        <v>14</v>
      </c>
      <c r="C83" s="9" t="s">
        <v>286</v>
      </c>
      <c r="D83" s="9" t="s">
        <v>302</v>
      </c>
      <c r="E83" s="9" t="s">
        <v>303</v>
      </c>
      <c r="F83" s="10" t="str">
        <f t="shared" si="6"/>
        <v>女</v>
      </c>
      <c r="G83" s="10">
        <f ca="1" t="shared" si="5"/>
        <v>57</v>
      </c>
      <c r="H83" s="9" t="s">
        <v>18</v>
      </c>
      <c r="I83" s="9">
        <v>15114795921</v>
      </c>
      <c r="J83" s="9" t="s">
        <v>19</v>
      </c>
      <c r="K83" s="27" t="s">
        <v>304</v>
      </c>
      <c r="L83" s="20">
        <v>2190</v>
      </c>
      <c r="M83" s="9"/>
    </row>
    <row r="84" s="1" customFormat="1" ht="19" customHeight="1" spans="1:13">
      <c r="A84" s="9">
        <v>82</v>
      </c>
      <c r="B84" s="9" t="s">
        <v>14</v>
      </c>
      <c r="C84" s="9" t="s">
        <v>305</v>
      </c>
      <c r="D84" s="9" t="s">
        <v>306</v>
      </c>
      <c r="E84" s="27" t="s">
        <v>307</v>
      </c>
      <c r="F84" s="10" t="s">
        <v>47</v>
      </c>
      <c r="G84" s="10">
        <f ca="1" t="shared" si="5"/>
        <v>66</v>
      </c>
      <c r="H84" s="9" t="s">
        <v>18</v>
      </c>
      <c r="I84" s="9">
        <v>15947356802</v>
      </c>
      <c r="J84" s="9" t="s">
        <v>19</v>
      </c>
      <c r="K84" s="27" t="s">
        <v>308</v>
      </c>
      <c r="L84" s="20">
        <v>2190</v>
      </c>
      <c r="M84" s="9"/>
    </row>
    <row r="85" s="1" customFormat="1" ht="19" customHeight="1" spans="1:13">
      <c r="A85" s="9">
        <v>83</v>
      </c>
      <c r="B85" s="9" t="s">
        <v>14</v>
      </c>
      <c r="C85" s="9" t="s">
        <v>305</v>
      </c>
      <c r="D85" s="9" t="s">
        <v>309</v>
      </c>
      <c r="E85" s="27" t="s">
        <v>310</v>
      </c>
      <c r="F85" s="10" t="s">
        <v>37</v>
      </c>
      <c r="G85" s="10">
        <f ca="1" t="shared" si="5"/>
        <v>68</v>
      </c>
      <c r="H85" s="9" t="s">
        <v>18</v>
      </c>
      <c r="I85" s="9">
        <v>15144986575</v>
      </c>
      <c r="J85" s="9" t="s">
        <v>19</v>
      </c>
      <c r="K85" s="27" t="s">
        <v>311</v>
      </c>
      <c r="L85" s="20">
        <v>2190</v>
      </c>
      <c r="M85" s="9"/>
    </row>
    <row r="86" s="1" customFormat="1" ht="19" customHeight="1" spans="1:13">
      <c r="A86" s="9">
        <v>84</v>
      </c>
      <c r="B86" s="9" t="s">
        <v>14</v>
      </c>
      <c r="C86" s="9" t="s">
        <v>305</v>
      </c>
      <c r="D86" s="9" t="s">
        <v>312</v>
      </c>
      <c r="E86" s="27" t="s">
        <v>313</v>
      </c>
      <c r="F86" s="10" t="s">
        <v>47</v>
      </c>
      <c r="G86" s="10">
        <f ca="1" t="shared" si="5"/>
        <v>66</v>
      </c>
      <c r="H86" s="9" t="s">
        <v>18</v>
      </c>
      <c r="I86" s="9">
        <v>15848512212</v>
      </c>
      <c r="J86" s="9" t="s">
        <v>19</v>
      </c>
      <c r="K86" s="27" t="s">
        <v>314</v>
      </c>
      <c r="L86" s="20">
        <v>2190</v>
      </c>
      <c r="M86" s="9"/>
    </row>
    <row r="87" s="1" customFormat="1" ht="19" customHeight="1" spans="1:13">
      <c r="A87" s="9">
        <v>85</v>
      </c>
      <c r="B87" s="9" t="s">
        <v>14</v>
      </c>
      <c r="C87" s="9" t="s">
        <v>315</v>
      </c>
      <c r="D87" s="9" t="s">
        <v>316</v>
      </c>
      <c r="E87" s="27" t="s">
        <v>317</v>
      </c>
      <c r="F87" s="10" t="s">
        <v>47</v>
      </c>
      <c r="G87" s="10">
        <f ca="1" t="shared" si="5"/>
        <v>61</v>
      </c>
      <c r="H87" s="9" t="s">
        <v>18</v>
      </c>
      <c r="I87" s="9">
        <v>15149939468</v>
      </c>
      <c r="J87" s="9" t="s">
        <v>19</v>
      </c>
      <c r="K87" s="27" t="s">
        <v>318</v>
      </c>
      <c r="L87" s="20">
        <v>2190</v>
      </c>
      <c r="M87" s="9"/>
    </row>
    <row r="88" s="1" customFormat="1" ht="19" customHeight="1" spans="1:13">
      <c r="A88" s="9">
        <v>86</v>
      </c>
      <c r="B88" s="9" t="s">
        <v>14</v>
      </c>
      <c r="C88" s="9" t="s">
        <v>315</v>
      </c>
      <c r="D88" s="9" t="s">
        <v>319</v>
      </c>
      <c r="E88" s="27" t="s">
        <v>320</v>
      </c>
      <c r="F88" s="10" t="s">
        <v>37</v>
      </c>
      <c r="G88" s="10">
        <f ca="1" t="shared" si="5"/>
        <v>64</v>
      </c>
      <c r="H88" s="9" t="s">
        <v>18</v>
      </c>
      <c r="I88" s="9">
        <v>15847528655</v>
      </c>
      <c r="J88" s="9" t="s">
        <v>19</v>
      </c>
      <c r="K88" s="27" t="s">
        <v>321</v>
      </c>
      <c r="L88" s="20">
        <v>2190</v>
      </c>
      <c r="M88" s="9"/>
    </row>
    <row r="89" s="1" customFormat="1" ht="19" customHeight="1" spans="1:13">
      <c r="A89" s="9">
        <v>87</v>
      </c>
      <c r="B89" s="9" t="s">
        <v>14</v>
      </c>
      <c r="C89" s="9" t="s">
        <v>315</v>
      </c>
      <c r="D89" s="9" t="s">
        <v>322</v>
      </c>
      <c r="E89" s="27" t="s">
        <v>323</v>
      </c>
      <c r="F89" s="10" t="s">
        <v>47</v>
      </c>
      <c r="G89" s="10">
        <f ca="1" t="shared" si="5"/>
        <v>70</v>
      </c>
      <c r="H89" s="9" t="s">
        <v>18</v>
      </c>
      <c r="I89" s="9">
        <v>15204892597</v>
      </c>
      <c r="J89" s="9" t="s">
        <v>19</v>
      </c>
      <c r="K89" s="27" t="s">
        <v>324</v>
      </c>
      <c r="L89" s="20">
        <v>2190</v>
      </c>
      <c r="M89" s="9"/>
    </row>
    <row r="90" s="1" customFormat="1" ht="19" customHeight="1" spans="1:13">
      <c r="A90" s="9">
        <v>88</v>
      </c>
      <c r="B90" s="9" t="s">
        <v>14</v>
      </c>
      <c r="C90" s="9" t="s">
        <v>315</v>
      </c>
      <c r="D90" s="9" t="s">
        <v>325</v>
      </c>
      <c r="E90" s="9" t="s">
        <v>326</v>
      </c>
      <c r="F90" s="10" t="s">
        <v>37</v>
      </c>
      <c r="G90" s="10">
        <f ca="1" t="shared" si="5"/>
        <v>69</v>
      </c>
      <c r="H90" s="9" t="s">
        <v>18</v>
      </c>
      <c r="I90" s="9">
        <v>13847563076</v>
      </c>
      <c r="J90" s="9" t="s">
        <v>19</v>
      </c>
      <c r="K90" s="27" t="s">
        <v>327</v>
      </c>
      <c r="L90" s="20">
        <v>2190</v>
      </c>
      <c r="M90" s="9"/>
    </row>
    <row r="91" s="1" customFormat="1" ht="19" customHeight="1" spans="1:13">
      <c r="A91" s="9">
        <v>89</v>
      </c>
      <c r="B91" s="9" t="s">
        <v>14</v>
      </c>
      <c r="C91" s="9" t="s">
        <v>328</v>
      </c>
      <c r="D91" s="9" t="s">
        <v>329</v>
      </c>
      <c r="E91" s="9" t="s">
        <v>330</v>
      </c>
      <c r="F91" s="10" t="str">
        <f t="shared" ref="F91:F93" si="7">IF(MOD(MID(E91,17,1),2),"男","女")</f>
        <v>女</v>
      </c>
      <c r="G91" s="10">
        <f ca="1" t="shared" si="5"/>
        <v>65</v>
      </c>
      <c r="H91" s="9" t="s">
        <v>18</v>
      </c>
      <c r="I91" s="9">
        <v>15849529439</v>
      </c>
      <c r="J91" s="9" t="s">
        <v>19</v>
      </c>
      <c r="K91" s="27" t="s">
        <v>331</v>
      </c>
      <c r="L91" s="20">
        <v>2190</v>
      </c>
      <c r="M91" s="9"/>
    </row>
    <row r="92" s="1" customFormat="1" ht="19" customHeight="1" spans="1:13">
      <c r="A92" s="9">
        <v>90</v>
      </c>
      <c r="B92" s="9" t="s">
        <v>14</v>
      </c>
      <c r="C92" s="9" t="s">
        <v>328</v>
      </c>
      <c r="D92" s="9" t="s">
        <v>332</v>
      </c>
      <c r="E92" s="9" t="s">
        <v>333</v>
      </c>
      <c r="F92" s="10" t="str">
        <f t="shared" si="7"/>
        <v>女</v>
      </c>
      <c r="G92" s="10">
        <f ca="1" t="shared" si="5"/>
        <v>68</v>
      </c>
      <c r="H92" s="9" t="s">
        <v>18</v>
      </c>
      <c r="I92" s="9">
        <v>15334923947</v>
      </c>
      <c r="J92" s="9" t="s">
        <v>19</v>
      </c>
      <c r="K92" s="27" t="s">
        <v>334</v>
      </c>
      <c r="L92" s="20">
        <v>2190</v>
      </c>
      <c r="M92" s="9"/>
    </row>
    <row r="93" s="1" customFormat="1" ht="19" customHeight="1" spans="1:13">
      <c r="A93" s="9">
        <v>91</v>
      </c>
      <c r="B93" s="9" t="s">
        <v>14</v>
      </c>
      <c r="C93" s="9" t="s">
        <v>335</v>
      </c>
      <c r="D93" s="9" t="s">
        <v>336</v>
      </c>
      <c r="E93" s="9" t="s">
        <v>337</v>
      </c>
      <c r="F93" s="10" t="str">
        <f t="shared" si="7"/>
        <v>女</v>
      </c>
      <c r="G93" s="10">
        <f ca="1" t="shared" si="5"/>
        <v>58</v>
      </c>
      <c r="H93" s="9" t="s">
        <v>18</v>
      </c>
      <c r="I93" s="9">
        <v>13948454187</v>
      </c>
      <c r="J93" s="9" t="s">
        <v>19</v>
      </c>
      <c r="K93" s="27" t="s">
        <v>338</v>
      </c>
      <c r="L93" s="20">
        <v>2190</v>
      </c>
      <c r="M93" s="9"/>
    </row>
    <row r="94" s="1" customFormat="1" ht="19" customHeight="1" spans="1:13">
      <c r="A94" s="9">
        <v>92</v>
      </c>
      <c r="B94" s="9" t="s">
        <v>14</v>
      </c>
      <c r="C94" s="9" t="s">
        <v>339</v>
      </c>
      <c r="D94" s="9" t="s">
        <v>340</v>
      </c>
      <c r="E94" s="27" t="s">
        <v>341</v>
      </c>
      <c r="F94" s="10" t="s">
        <v>47</v>
      </c>
      <c r="G94" s="10">
        <f ca="1" t="shared" si="5"/>
        <v>61</v>
      </c>
      <c r="H94" s="9" t="s">
        <v>18</v>
      </c>
      <c r="I94" s="9">
        <v>18547507161</v>
      </c>
      <c r="J94" s="9" t="s">
        <v>19</v>
      </c>
      <c r="K94" s="27" t="s">
        <v>342</v>
      </c>
      <c r="L94" s="20">
        <v>2190</v>
      </c>
      <c r="M94" s="9"/>
    </row>
    <row r="95" s="1" customFormat="1" ht="19" customHeight="1" spans="1:13">
      <c r="A95" s="9">
        <v>93</v>
      </c>
      <c r="B95" s="9" t="s">
        <v>14</v>
      </c>
      <c r="C95" s="9" t="s">
        <v>339</v>
      </c>
      <c r="D95" s="9" t="s">
        <v>343</v>
      </c>
      <c r="E95" s="27" t="s">
        <v>344</v>
      </c>
      <c r="F95" s="10" t="s">
        <v>37</v>
      </c>
      <c r="G95" s="10">
        <f ca="1" t="shared" si="5"/>
        <v>65</v>
      </c>
      <c r="H95" s="9" t="s">
        <v>18</v>
      </c>
      <c r="I95" s="9">
        <v>13847561748</v>
      </c>
      <c r="J95" s="9" t="s">
        <v>19</v>
      </c>
      <c r="K95" s="27" t="s">
        <v>345</v>
      </c>
      <c r="L95" s="20">
        <v>2190</v>
      </c>
      <c r="M95" s="9"/>
    </row>
    <row r="96" s="1" customFormat="1" ht="19" customHeight="1" spans="1:13">
      <c r="A96" s="9">
        <v>94</v>
      </c>
      <c r="B96" s="9" t="s">
        <v>14</v>
      </c>
      <c r="C96" s="9" t="s">
        <v>346</v>
      </c>
      <c r="D96" s="9" t="s">
        <v>347</v>
      </c>
      <c r="E96" s="27" t="s">
        <v>348</v>
      </c>
      <c r="F96" s="10" t="s">
        <v>37</v>
      </c>
      <c r="G96" s="10">
        <f ca="1" t="shared" si="5"/>
        <v>63</v>
      </c>
      <c r="H96" s="9" t="s">
        <v>18</v>
      </c>
      <c r="I96" s="9">
        <v>15149897087</v>
      </c>
      <c r="J96" s="9" t="s">
        <v>19</v>
      </c>
      <c r="K96" s="27" t="s">
        <v>349</v>
      </c>
      <c r="L96" s="20">
        <v>2190</v>
      </c>
      <c r="M96" s="9"/>
    </row>
    <row r="97" s="1" customFormat="1" ht="19" customHeight="1" spans="1:13">
      <c r="A97" s="9">
        <v>95</v>
      </c>
      <c r="B97" s="9" t="s">
        <v>14</v>
      </c>
      <c r="C97" s="9" t="s">
        <v>346</v>
      </c>
      <c r="D97" s="9" t="s">
        <v>350</v>
      </c>
      <c r="E97" s="27" t="s">
        <v>351</v>
      </c>
      <c r="F97" s="10" t="s">
        <v>47</v>
      </c>
      <c r="G97" s="10">
        <f ca="1" t="shared" si="5"/>
        <v>59</v>
      </c>
      <c r="H97" s="9" t="s">
        <v>18</v>
      </c>
      <c r="I97" s="9">
        <v>17647537444</v>
      </c>
      <c r="J97" s="9" t="s">
        <v>19</v>
      </c>
      <c r="K97" s="27" t="s">
        <v>352</v>
      </c>
      <c r="L97" s="20">
        <v>2190</v>
      </c>
      <c r="M97" s="9"/>
    </row>
    <row r="98" s="1" customFormat="1" ht="19" customHeight="1" spans="1:13">
      <c r="A98" s="9">
        <v>96</v>
      </c>
      <c r="B98" s="9" t="s">
        <v>14</v>
      </c>
      <c r="C98" s="9" t="s">
        <v>346</v>
      </c>
      <c r="D98" s="9" t="s">
        <v>353</v>
      </c>
      <c r="E98" s="9" t="s">
        <v>354</v>
      </c>
      <c r="F98" s="10" t="s">
        <v>37</v>
      </c>
      <c r="G98" s="10">
        <f ca="1" t="shared" si="5"/>
        <v>66</v>
      </c>
      <c r="H98" s="9" t="s">
        <v>18</v>
      </c>
      <c r="I98" s="9">
        <v>18247526430</v>
      </c>
      <c r="J98" s="9" t="s">
        <v>19</v>
      </c>
      <c r="K98" s="27" t="s">
        <v>355</v>
      </c>
      <c r="L98" s="20">
        <v>2190</v>
      </c>
      <c r="M98" s="9"/>
    </row>
    <row r="99" s="1" customFormat="1" ht="19" customHeight="1" spans="1:13">
      <c r="A99" s="9">
        <v>97</v>
      </c>
      <c r="B99" s="9" t="s">
        <v>14</v>
      </c>
      <c r="C99" s="9" t="s">
        <v>346</v>
      </c>
      <c r="D99" s="9" t="s">
        <v>356</v>
      </c>
      <c r="E99" s="15" t="s">
        <v>357</v>
      </c>
      <c r="F99" s="10" t="s">
        <v>37</v>
      </c>
      <c r="G99" s="10">
        <f ca="1" t="shared" si="5"/>
        <v>61</v>
      </c>
      <c r="H99" s="9" t="s">
        <v>18</v>
      </c>
      <c r="I99" s="9">
        <v>13644753541</v>
      </c>
      <c r="J99" s="9" t="s">
        <v>19</v>
      </c>
      <c r="K99" s="27" t="s">
        <v>358</v>
      </c>
      <c r="L99" s="20">
        <v>2190</v>
      </c>
      <c r="M99" s="9"/>
    </row>
    <row r="100" s="1" customFormat="1" ht="19" customHeight="1" spans="1:13">
      <c r="A100" s="9">
        <v>98</v>
      </c>
      <c r="B100" s="9" t="s">
        <v>14</v>
      </c>
      <c r="C100" s="9" t="s">
        <v>346</v>
      </c>
      <c r="D100" s="9" t="s">
        <v>359</v>
      </c>
      <c r="E100" s="9" t="s">
        <v>360</v>
      </c>
      <c r="F100" s="10" t="s">
        <v>47</v>
      </c>
      <c r="G100" s="10">
        <f ca="1" t="shared" si="5"/>
        <v>66</v>
      </c>
      <c r="H100" s="9" t="s">
        <v>18</v>
      </c>
      <c r="I100" s="9">
        <v>15849523753</v>
      </c>
      <c r="J100" s="9" t="s">
        <v>19</v>
      </c>
      <c r="K100" s="27" t="s">
        <v>361</v>
      </c>
      <c r="L100" s="20">
        <v>2190</v>
      </c>
      <c r="M100" s="9"/>
    </row>
    <row r="101" s="1" customFormat="1" ht="19" customHeight="1" spans="1:13">
      <c r="A101" s="9">
        <v>99</v>
      </c>
      <c r="B101" s="9" t="s">
        <v>14</v>
      </c>
      <c r="C101" s="9" t="s">
        <v>362</v>
      </c>
      <c r="D101" s="9" t="s">
        <v>363</v>
      </c>
      <c r="E101" s="27" t="s">
        <v>364</v>
      </c>
      <c r="F101" s="10" t="s">
        <v>37</v>
      </c>
      <c r="G101" s="10">
        <f ca="1" t="shared" si="5"/>
        <v>63</v>
      </c>
      <c r="H101" s="9" t="s">
        <v>18</v>
      </c>
      <c r="I101" s="9">
        <v>15847483344</v>
      </c>
      <c r="J101" s="9" t="s">
        <v>19</v>
      </c>
      <c r="K101" s="27" t="s">
        <v>365</v>
      </c>
      <c r="L101" s="20">
        <v>2190</v>
      </c>
      <c r="M101" s="9"/>
    </row>
    <row r="102" ht="19" customHeight="1" spans="1:13">
      <c r="A102" s="9" t="s">
        <v>366</v>
      </c>
      <c r="B102" s="22"/>
      <c r="C102" s="23"/>
      <c r="D102" s="23"/>
      <c r="E102" s="23"/>
      <c r="F102" s="23"/>
      <c r="G102" s="23"/>
      <c r="H102" s="23"/>
      <c r="I102" s="23"/>
      <c r="J102" s="23"/>
      <c r="K102" s="24"/>
      <c r="L102" s="20">
        <f>SUM(L3:L101)</f>
        <v>214620</v>
      </c>
      <c r="M102" s="25"/>
    </row>
  </sheetData>
  <mergeCells count="2">
    <mergeCell ref="A1:M1"/>
    <mergeCell ref="B102:K102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4" stopIfTrue="1" operator="equal">
      <formula>"人员减少"</formula>
    </cfRule>
    <cfRule type="cellIs" dxfId="0" priority="5" stopIfTrue="1" operator="equal">
      <formula>"人员减少"</formula>
    </cfRule>
  </conditionalFormatting>
  <pageMargins left="0.75" right="0.75" top="0.472222222222222" bottom="0.275" header="0.5" footer="0.31458333333333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2023-05-24T02:23:00Z</dcterms:created>
  <dcterms:modified xsi:type="dcterms:W3CDTF">2023-08-09T02:27:50Z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9AD8434F3AAA41B791C43B1FC49059C6_11</vt:lpwstr>
  </property>
  <property fmtid="{D5CDD505-2E9C-101B-9397-08002B2CF9AE}" pid="3" name="KSOProductBuildVer">
    <vt:lpwstr>2052-12.1.0.15120</vt:lpwstr>
  </property>
</Properties>
</file>