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 activeTab="2"/>
  </bookViews>
  <sheets>
    <sheet name="附件2-1" sheetId="1" r:id="rId1"/>
    <sheet name="附件2-2" sheetId="2" r:id="rId2"/>
    <sheet name="附件2-3" sheetId="3" r:id="rId3"/>
    <sheet name="附件3-1" sheetId="4" r:id="rId4"/>
    <sheet name="附件3-2" sheetId="5" r:id="rId5"/>
    <sheet name="附件3-3" sheetId="6" r:id="rId6"/>
  </sheets>
  <calcPr calcId="144525"/>
</workbook>
</file>

<file path=xl/sharedStrings.xml><?xml version="1.0" encoding="utf-8"?>
<sst xmlns="http://schemas.openxmlformats.org/spreadsheetml/2006/main" count="718" uniqueCount="675">
  <si>
    <r>
      <rPr>
        <sz val="16"/>
        <color theme="1"/>
        <rFont val="仿宋_GB2312"/>
        <charset val="134"/>
      </rPr>
      <t>附件2-1：</t>
    </r>
  </si>
  <si>
    <r>
      <rPr>
        <b/>
        <sz val="22"/>
        <color theme="1"/>
        <rFont val="宋体"/>
        <charset val="134"/>
      </rPr>
      <t>奈曼旗2023年合法玉米种植情况申报公示表</t>
    </r>
  </si>
  <si>
    <t>苏木乡镇：                      嘎查村（分场）：                      单位：元/亩、亩</t>
  </si>
  <si>
    <t>序号</t>
  </si>
  <si>
    <t>姓名</t>
  </si>
  <si>
    <t>身份证号</t>
  </si>
  <si>
    <t>一卡通号</t>
  </si>
  <si>
    <t>总合法耕地面积</t>
  </si>
  <si>
    <r>
      <rPr>
        <sz val="10.5"/>
        <color theme="1"/>
        <rFont val="宋体"/>
        <charset val="134"/>
      </rPr>
      <t>其中</t>
    </r>
  </si>
  <si>
    <t>玉米生产者补贴面积</t>
  </si>
  <si>
    <t>合同编号</t>
  </si>
  <si>
    <t>补贴标准</t>
  </si>
  <si>
    <t>补贴金额</t>
  </si>
  <si>
    <t>申报人签字</t>
  </si>
  <si>
    <r>
      <rPr>
        <sz val="10.5"/>
        <color theme="1"/>
        <rFont val="宋体"/>
        <charset val="134"/>
      </rPr>
      <t>二轮延包耕种面积</t>
    </r>
  </si>
  <si>
    <r>
      <rPr>
        <sz val="10.5"/>
        <color theme="1"/>
        <rFont val="宋体"/>
        <charset val="134"/>
      </rPr>
      <t>其他耕地耕种面积</t>
    </r>
  </si>
  <si>
    <r>
      <rPr>
        <sz val="10.5"/>
        <color theme="1"/>
        <rFont val="宋体"/>
        <charset val="134"/>
      </rPr>
      <t>流转面积</t>
    </r>
  </si>
  <si>
    <r>
      <rPr>
        <sz val="10.5"/>
        <color theme="1"/>
        <rFont val="宋体"/>
        <charset val="134"/>
      </rPr>
      <t>主要领导：                         填表人：                      联系电话：                     填报时间：   年   月   日</t>
    </r>
  </si>
  <si>
    <r>
      <rPr>
        <sz val="16"/>
        <color theme="1"/>
        <rFont val="仿宋_GB2312"/>
        <charset val="134"/>
      </rPr>
      <t>附件2-2：</t>
    </r>
  </si>
  <si>
    <r>
      <rPr>
        <b/>
        <sz val="22"/>
        <color theme="1"/>
        <rFont val="宋体"/>
        <charset val="134"/>
      </rPr>
      <t>奈曼旗2023年合法大豆种植情况申报公示表</t>
    </r>
  </si>
  <si>
    <t>苏木乡镇：土城子乡                      嘎查村（分场）：高和村                 单位：元/亩、亩</t>
  </si>
  <si>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</si>
  <si>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姓名</t>
    </r>
  </si>
  <si>
    <r>
      <rPr>
        <sz val="12"/>
        <color theme="1"/>
        <rFont val="宋体"/>
        <charset val="134"/>
      </rPr>
      <t>身份证号</t>
    </r>
  </si>
  <si>
    <r>
      <rPr>
        <sz val="12"/>
        <color theme="1"/>
        <rFont val="宋体"/>
        <charset val="134"/>
      </rPr>
      <t>一卡通号</t>
    </r>
  </si>
  <si>
    <r>
      <rPr>
        <sz val="12"/>
        <color theme="1"/>
        <rFont val="宋体"/>
        <charset val="134"/>
      </rPr>
      <t>总合法耕地面积</t>
    </r>
  </si>
  <si>
    <t>大豆生产者补贴面积</t>
  </si>
  <si>
    <t>陈井会</t>
  </si>
  <si>
    <t>152326195501205870</t>
  </si>
  <si>
    <t>6229760540500198910</t>
  </si>
  <si>
    <t>400.00/亩</t>
  </si>
  <si>
    <t>周子青</t>
  </si>
  <si>
    <t>152326197206165879</t>
  </si>
  <si>
    <t>6229760540500198449</t>
  </si>
  <si>
    <t xml:space="preserve">主要领导：                         填表人：                      联系电话：                     填报时间：2023年9月15 日   </t>
  </si>
  <si>
    <t>2023年奈曼旗合法玉米种植情况申报、公示表</t>
  </si>
  <si>
    <t>苏木乡镇场：土城子乡                         嘎查村（分场）：高和村                            组：                              单位：元/亩、亩</t>
  </si>
  <si>
    <t>其中</t>
  </si>
  <si>
    <t>二轮延包
耕种面积</t>
  </si>
  <si>
    <t>其他耕地
耕种面积</t>
  </si>
  <si>
    <t>流转面积</t>
  </si>
  <si>
    <t>任贵军</t>
  </si>
  <si>
    <t>152326197604195870</t>
  </si>
  <si>
    <t>6229760540500198654</t>
  </si>
  <si>
    <t>窦洪福</t>
  </si>
  <si>
    <t>152326196311165876</t>
  </si>
  <si>
    <t>6229760540500952779</t>
  </si>
  <si>
    <t>孙福</t>
  </si>
  <si>
    <t>152326194602285879</t>
  </si>
  <si>
    <t>6229760540500198423</t>
  </si>
  <si>
    <t>窦洪泽</t>
  </si>
  <si>
    <t>15232619630305587X</t>
  </si>
  <si>
    <t>6229760540500198480</t>
  </si>
  <si>
    <t>薛有</t>
  </si>
  <si>
    <t>152326197510055914</t>
  </si>
  <si>
    <t>6217370140501378764</t>
  </si>
  <si>
    <t>周子民</t>
  </si>
  <si>
    <t>152326197401025871</t>
  </si>
  <si>
    <t>6229760540500198811</t>
  </si>
  <si>
    <t>窦洪宝</t>
  </si>
  <si>
    <t>152326196703155896</t>
  </si>
  <si>
    <t>6229760540500198621</t>
  </si>
  <si>
    <t>王永刚</t>
  </si>
  <si>
    <t>152326197010175872</t>
  </si>
  <si>
    <t>6229760540500198589</t>
  </si>
  <si>
    <t>刘井强</t>
  </si>
  <si>
    <t>152326197712025895</t>
  </si>
  <si>
    <t>6229760540500562644</t>
  </si>
  <si>
    <t>窦振峰</t>
  </si>
  <si>
    <t>152326197302245879</t>
  </si>
  <si>
    <t>6229760540500753458</t>
  </si>
  <si>
    <t>许国民</t>
  </si>
  <si>
    <t>152326196601075879</t>
  </si>
  <si>
    <t>6229760540500562586</t>
  </si>
  <si>
    <t>刘永才</t>
  </si>
  <si>
    <t>152326197008295875</t>
  </si>
  <si>
    <t>6229760540500198894</t>
  </si>
  <si>
    <t>才永民</t>
  </si>
  <si>
    <t>152326197002205875</t>
  </si>
  <si>
    <t>6229760540500745207</t>
  </si>
  <si>
    <t>才永学</t>
  </si>
  <si>
    <t>152326197701225875</t>
  </si>
  <si>
    <t>6229760540500897834</t>
  </si>
  <si>
    <t>王玉兰</t>
  </si>
  <si>
    <t>152326194910105905</t>
  </si>
  <si>
    <t>6229760540500198563</t>
  </si>
  <si>
    <t>王玉民</t>
  </si>
  <si>
    <t>152326196004155870</t>
  </si>
  <si>
    <t>6229760540500198365</t>
  </si>
  <si>
    <t>高入峰</t>
  </si>
  <si>
    <t>152326196712185878</t>
  </si>
  <si>
    <t>6229760540500198282</t>
  </si>
  <si>
    <t>刘景春</t>
  </si>
  <si>
    <t>152326196802265871</t>
  </si>
  <si>
    <t>6229760540500198670</t>
  </si>
  <si>
    <t>薛井明</t>
  </si>
  <si>
    <t>152326195008125877</t>
  </si>
  <si>
    <t>6229760540500198548</t>
  </si>
  <si>
    <t>高入山</t>
  </si>
  <si>
    <t>152326196902135871</t>
  </si>
  <si>
    <t>6229760540500680065</t>
  </si>
  <si>
    <t>窦洪成</t>
  </si>
  <si>
    <t>152326196502215872</t>
  </si>
  <si>
    <t>6229760540500198340</t>
  </si>
  <si>
    <t>王玉国</t>
  </si>
  <si>
    <t>15232619490111587X</t>
  </si>
  <si>
    <t>6229760540500198233</t>
  </si>
  <si>
    <t>陈均</t>
  </si>
  <si>
    <t>152326197407105872</t>
  </si>
  <si>
    <t>6229760540500198605</t>
  </si>
  <si>
    <t>王永学</t>
  </si>
  <si>
    <t>152326198010215875</t>
  </si>
  <si>
    <t>6217370140503824864</t>
  </si>
  <si>
    <t>孙贵</t>
  </si>
  <si>
    <t>152326195009055874</t>
  </si>
  <si>
    <t>6229760540500198407</t>
  </si>
  <si>
    <t>邵桂兰</t>
  </si>
  <si>
    <t>152326194610105882</t>
  </si>
  <si>
    <t>6217370140500546403</t>
  </si>
  <si>
    <t>刘志全</t>
  </si>
  <si>
    <t>152326199401255879</t>
  </si>
  <si>
    <t>6217370140503696817</t>
  </si>
  <si>
    <t>窦洪坤</t>
  </si>
  <si>
    <t>152326195306055870</t>
  </si>
  <si>
    <t>6229760540500198829</t>
  </si>
  <si>
    <t>许国军</t>
  </si>
  <si>
    <t>152326196805185877</t>
  </si>
  <si>
    <t>6229760540500198662</t>
  </si>
  <si>
    <t>刘永富</t>
  </si>
  <si>
    <t>152326196409035877</t>
  </si>
  <si>
    <t>6229760540500198472</t>
  </si>
  <si>
    <t>王秀柱</t>
  </si>
  <si>
    <t>152326198505075878</t>
  </si>
  <si>
    <t>6229760540500868793</t>
  </si>
  <si>
    <t>许国禄</t>
  </si>
  <si>
    <t>15232619621214587X</t>
  </si>
  <si>
    <t>6229760540500198886</t>
  </si>
  <si>
    <t>王桂兰</t>
  </si>
  <si>
    <t>152326193501225880</t>
  </si>
  <si>
    <t>6229760540500198639</t>
  </si>
  <si>
    <t>陈景合</t>
  </si>
  <si>
    <t>152326195803035870</t>
  </si>
  <si>
    <t>6229760540500198316</t>
  </si>
  <si>
    <t>张玉芹</t>
  </si>
  <si>
    <t>152326195503185885</t>
  </si>
  <si>
    <t>6229760540500198860</t>
  </si>
  <si>
    <t>王玉友</t>
  </si>
  <si>
    <t>152326196702065872</t>
  </si>
  <si>
    <t>6229760540500198761</t>
  </si>
  <si>
    <t>窦洪山</t>
  </si>
  <si>
    <t>152326195510115893</t>
  </si>
  <si>
    <t>6229760540500198332</t>
  </si>
  <si>
    <t>邵永山</t>
  </si>
  <si>
    <t>152326195512155872</t>
  </si>
  <si>
    <t>6229760540500198712</t>
  </si>
  <si>
    <t>周子学</t>
  </si>
  <si>
    <t>152326196810125895</t>
  </si>
  <si>
    <t>6229760540500783893</t>
  </si>
  <si>
    <t>张玉民</t>
  </si>
  <si>
    <t>152326196809135877</t>
  </si>
  <si>
    <t>6229760540500198431</t>
  </si>
  <si>
    <t>毕云飞</t>
  </si>
  <si>
    <t>152326198508155873</t>
  </si>
  <si>
    <t>6229760540500781822</t>
  </si>
  <si>
    <t>孟庆芝</t>
  </si>
  <si>
    <t>152326195212015886</t>
  </si>
  <si>
    <t>6229760540500995208</t>
  </si>
  <si>
    <t>周子臣</t>
  </si>
  <si>
    <t>152326197411205876</t>
  </si>
  <si>
    <t>6229760540500198555</t>
  </si>
  <si>
    <t>窦洪峰</t>
  </si>
  <si>
    <t>152326197409025892</t>
  </si>
  <si>
    <t>6229760540500868801</t>
  </si>
  <si>
    <t>王明华</t>
  </si>
  <si>
    <t>152326198311105872</t>
  </si>
  <si>
    <t>6217370540500030615</t>
  </si>
  <si>
    <t>魏桂芝</t>
  </si>
  <si>
    <t>152326195202085880</t>
  </si>
  <si>
    <t>6229760540500757640</t>
  </si>
  <si>
    <t>窦国新</t>
  </si>
  <si>
    <t>152326194404065875</t>
  </si>
  <si>
    <t>6229760540500198522</t>
  </si>
  <si>
    <t>窦海喜</t>
  </si>
  <si>
    <t>152326195411125877</t>
  </si>
  <si>
    <t>6229760540500898048</t>
  </si>
  <si>
    <t>张玉君</t>
  </si>
  <si>
    <t>152326196205185873</t>
  </si>
  <si>
    <t>6229760540500562537</t>
  </si>
  <si>
    <t>徐霞</t>
  </si>
  <si>
    <t>152326195909175900</t>
  </si>
  <si>
    <t>6229760540500198415</t>
  </si>
  <si>
    <t>代芬</t>
  </si>
  <si>
    <t>152326196203065886</t>
  </si>
  <si>
    <t>6229760540500198845</t>
  </si>
  <si>
    <t>毕淑军</t>
  </si>
  <si>
    <t>152326196609115871</t>
  </si>
  <si>
    <t>6229760540500562594</t>
  </si>
  <si>
    <t>周子贵</t>
  </si>
  <si>
    <t>150525196501205616</t>
  </si>
  <si>
    <t>6229760540500791607</t>
  </si>
  <si>
    <t>刘喜宴</t>
  </si>
  <si>
    <t>15232619360202587X</t>
  </si>
  <si>
    <t>6229760540500198597</t>
  </si>
  <si>
    <t>孙志国</t>
  </si>
  <si>
    <t>152326197002225876</t>
  </si>
  <si>
    <t>6229760540500198258</t>
  </si>
  <si>
    <t>陈云</t>
  </si>
  <si>
    <t>152326197710095873</t>
  </si>
  <si>
    <t>6229760540500753441</t>
  </si>
  <si>
    <t>孙志刚</t>
  </si>
  <si>
    <t>15232619740325589X</t>
  </si>
  <si>
    <t>6229760540500198688</t>
  </si>
  <si>
    <t>张玉彬</t>
  </si>
  <si>
    <t>152326195607155891</t>
  </si>
  <si>
    <t>6229760540500198381</t>
  </si>
  <si>
    <t>赵香</t>
  </si>
  <si>
    <t>15232619620311588X</t>
  </si>
  <si>
    <t>6229760540500562578</t>
  </si>
  <si>
    <t>陈井华</t>
  </si>
  <si>
    <t>152326196208235872</t>
  </si>
  <si>
    <t>6229760540500198779</t>
  </si>
  <si>
    <t>刘雅琴</t>
  </si>
  <si>
    <t>152326192908165889</t>
  </si>
  <si>
    <t>6229760540500648021</t>
  </si>
  <si>
    <t>刘井臣</t>
  </si>
  <si>
    <t>152326196912115890</t>
  </si>
  <si>
    <t>6229760540500198803</t>
  </si>
  <si>
    <t>许国富</t>
  </si>
  <si>
    <t>152326195608035875</t>
  </si>
  <si>
    <t>6229760540500198266</t>
  </si>
  <si>
    <t>高入义</t>
  </si>
  <si>
    <t>152326197411025875</t>
  </si>
  <si>
    <t>6229760540500198498</t>
  </si>
  <si>
    <t>庄国军</t>
  </si>
  <si>
    <t>150430196308103031</t>
  </si>
  <si>
    <t>6229760540500648013</t>
  </si>
  <si>
    <t>窦洪和</t>
  </si>
  <si>
    <t>152326197001165875</t>
  </si>
  <si>
    <t>6229760540500562636</t>
  </si>
  <si>
    <t>孙荣</t>
  </si>
  <si>
    <t>152326195010205876</t>
  </si>
  <si>
    <t>6229760540500198696</t>
  </si>
  <si>
    <t>陈景春</t>
  </si>
  <si>
    <t>15232619490920587X</t>
  </si>
  <si>
    <t>6229760540500198902</t>
  </si>
  <si>
    <t>窦洪学</t>
  </si>
  <si>
    <t>152326195401205873</t>
  </si>
  <si>
    <t>6229760540500198753</t>
  </si>
  <si>
    <t>窦洪兵</t>
  </si>
  <si>
    <t>152326197603275879</t>
  </si>
  <si>
    <t>6229760540500997626</t>
  </si>
  <si>
    <t>王玉海</t>
  </si>
  <si>
    <t>152326196607135879</t>
  </si>
  <si>
    <t>6229760540500562602</t>
  </si>
  <si>
    <t>窦洪军</t>
  </si>
  <si>
    <t>152326196206265875</t>
  </si>
  <si>
    <t>6229760540500198324</t>
  </si>
  <si>
    <t>周子君</t>
  </si>
  <si>
    <t>152326196210055870</t>
  </si>
  <si>
    <t>6229760540500198530</t>
  </si>
  <si>
    <t>李桂花</t>
  </si>
  <si>
    <t>152326195701175880</t>
  </si>
  <si>
    <t>6229760540500198373</t>
  </si>
  <si>
    <t>窦洪发</t>
  </si>
  <si>
    <t>15232619561127587X</t>
  </si>
  <si>
    <t>6229760540500198852</t>
  </si>
  <si>
    <t>才永军</t>
  </si>
  <si>
    <t>152326196808295879</t>
  </si>
  <si>
    <t>6229760540500198514</t>
  </si>
  <si>
    <t>高凤雨</t>
  </si>
  <si>
    <t>152326195010095873</t>
  </si>
  <si>
    <t>6229760540500198274</t>
  </si>
  <si>
    <t>王玉合</t>
  </si>
  <si>
    <t>152326195906135874</t>
  </si>
  <si>
    <t>6229760540500198878</t>
  </si>
  <si>
    <t>窦振江</t>
  </si>
  <si>
    <t>152326196712295874</t>
  </si>
  <si>
    <t>6229760540500198464</t>
  </si>
  <si>
    <t>窦洪来</t>
  </si>
  <si>
    <t>152326196505045872</t>
  </si>
  <si>
    <t>6229760540500198308</t>
  </si>
  <si>
    <t>邵玉良</t>
  </si>
  <si>
    <t>152326197605175871</t>
  </si>
  <si>
    <t>6229760540500868819</t>
  </si>
  <si>
    <t>窦振强</t>
  </si>
  <si>
    <t>152326198008035875</t>
  </si>
  <si>
    <t>6229760540500868827</t>
  </si>
  <si>
    <t>窦振军</t>
  </si>
  <si>
    <t>152326197108095870</t>
  </si>
  <si>
    <t>6229760540500868843</t>
  </si>
  <si>
    <t>刘井中</t>
  </si>
  <si>
    <t>152326196906025872</t>
  </si>
  <si>
    <t>6229760540500964642</t>
  </si>
  <si>
    <t>卫子民</t>
  </si>
  <si>
    <t>152326196609015870</t>
  </si>
  <si>
    <t>6229760540500198977</t>
  </si>
  <si>
    <t>王臣</t>
  </si>
  <si>
    <t>152326197111155897</t>
  </si>
  <si>
    <t>6229760540500770494</t>
  </si>
  <si>
    <t>徐占成</t>
  </si>
  <si>
    <t>152326194007185873</t>
  </si>
  <si>
    <t>6229760540500199116</t>
  </si>
  <si>
    <t>刘跃学</t>
  </si>
  <si>
    <t>152326196603095873</t>
  </si>
  <si>
    <t>6229760540500691963</t>
  </si>
  <si>
    <t>卫子军</t>
  </si>
  <si>
    <t>152326196710095879</t>
  </si>
  <si>
    <t>6229760540500199090</t>
  </si>
  <si>
    <t>郝振富</t>
  </si>
  <si>
    <t>15232619611120587X</t>
  </si>
  <si>
    <t>6229760540500764018</t>
  </si>
  <si>
    <t>刘龙</t>
  </si>
  <si>
    <t>152326195503025873</t>
  </si>
  <si>
    <t>6229760540500198936</t>
  </si>
  <si>
    <t>刘义</t>
  </si>
  <si>
    <t>152326194802065897</t>
  </si>
  <si>
    <t>6229760540500199157</t>
  </si>
  <si>
    <t>徐凤宝</t>
  </si>
  <si>
    <t>152326195107075879</t>
  </si>
  <si>
    <t>6229760540500199066</t>
  </si>
  <si>
    <t>周子玉</t>
  </si>
  <si>
    <t>152326196610205874</t>
  </si>
  <si>
    <t>6229760540500792274</t>
  </si>
  <si>
    <t>刘跃力</t>
  </si>
  <si>
    <t>152326197710045876</t>
  </si>
  <si>
    <t>6229760540500199132</t>
  </si>
  <si>
    <t>周详</t>
  </si>
  <si>
    <t>152326194508165870</t>
  </si>
  <si>
    <t>6229760540500562701</t>
  </si>
  <si>
    <t>刘跃元</t>
  </si>
  <si>
    <t>152326197612065873</t>
  </si>
  <si>
    <t>6229760540500753490</t>
  </si>
  <si>
    <t>王连平</t>
  </si>
  <si>
    <t>152326195709185872</t>
  </si>
  <si>
    <t>6229760540500198993</t>
  </si>
  <si>
    <t>胡广鹏</t>
  </si>
  <si>
    <t>152326198502165878</t>
  </si>
  <si>
    <t>6229760540500199041</t>
  </si>
  <si>
    <t>胡义军</t>
  </si>
  <si>
    <t>15232619651130587X</t>
  </si>
  <si>
    <t>6229760540500199074</t>
  </si>
  <si>
    <t>卫子才</t>
  </si>
  <si>
    <t>152326195702255874</t>
  </si>
  <si>
    <t>6229760540500198969</t>
  </si>
  <si>
    <t>胡广德</t>
  </si>
  <si>
    <t>152326198103205879</t>
  </si>
  <si>
    <t>6229760540500753466</t>
  </si>
  <si>
    <t>胡广才</t>
  </si>
  <si>
    <t>152326198208295874</t>
  </si>
  <si>
    <t>6229760540500753474</t>
  </si>
  <si>
    <t>周子成</t>
  </si>
  <si>
    <t>152326196706045879</t>
  </si>
  <si>
    <t>6229760540500198928</t>
  </si>
  <si>
    <t>刘志</t>
  </si>
  <si>
    <t>152326195212285894</t>
  </si>
  <si>
    <t>6217370540500014296</t>
  </si>
  <si>
    <t>贾胜元</t>
  </si>
  <si>
    <t>152326197110255817</t>
  </si>
  <si>
    <t>6229760540500199124</t>
  </si>
  <si>
    <t>刘跃海</t>
  </si>
  <si>
    <t>132326197402165872</t>
  </si>
  <si>
    <t>6229760540500753482</t>
  </si>
  <si>
    <t>王辉</t>
  </si>
  <si>
    <t>152326197311205916</t>
  </si>
  <si>
    <t>6229760540500792282</t>
  </si>
  <si>
    <t>刘明</t>
  </si>
  <si>
    <t>152326194802065870</t>
  </si>
  <si>
    <t>6229760540500199140</t>
  </si>
  <si>
    <t>刘羽东</t>
  </si>
  <si>
    <t>152326198806205875</t>
  </si>
  <si>
    <t>6229760540500753532</t>
  </si>
  <si>
    <t>刘跃文</t>
  </si>
  <si>
    <t>152326196503125879</t>
  </si>
  <si>
    <t>6229760540500198951</t>
  </si>
  <si>
    <t>刘珍</t>
  </si>
  <si>
    <t>152326193905025877</t>
  </si>
  <si>
    <t>6229760540500199009</t>
  </si>
  <si>
    <t>周子方</t>
  </si>
  <si>
    <t>152326197606215871</t>
  </si>
  <si>
    <t>6229760540500753540</t>
  </si>
  <si>
    <t>刘跃武</t>
  </si>
  <si>
    <t>152326196305135873</t>
  </si>
  <si>
    <t>6229760540500199108</t>
  </si>
  <si>
    <t>胡春</t>
  </si>
  <si>
    <t>152326196807215873</t>
  </si>
  <si>
    <t>6229760540500199058</t>
  </si>
  <si>
    <t>孙秀敏</t>
  </si>
  <si>
    <t>152326195707155880</t>
  </si>
  <si>
    <t>6229760540500753524</t>
  </si>
  <si>
    <t>胡成</t>
  </si>
  <si>
    <t>152326195509015879</t>
  </si>
  <si>
    <t>6229760540500199017</t>
  </si>
  <si>
    <t>卫子华</t>
  </si>
  <si>
    <t>152326196805025873</t>
  </si>
  <si>
    <t>6229760540500199033</t>
  </si>
  <si>
    <t>宋学强</t>
  </si>
  <si>
    <t>152326198009195870</t>
  </si>
  <si>
    <t>6229760540500981018</t>
  </si>
  <si>
    <t>李士华</t>
  </si>
  <si>
    <t>152326195801305873</t>
  </si>
  <si>
    <t>6229760540500199348</t>
  </si>
  <si>
    <t>张永臣</t>
  </si>
  <si>
    <t>152326196204045879</t>
  </si>
  <si>
    <t>6229760540500199538</t>
  </si>
  <si>
    <t>王占林</t>
  </si>
  <si>
    <t>152326197203025870</t>
  </si>
  <si>
    <t>6229760540500199405</t>
  </si>
  <si>
    <t>李明</t>
  </si>
  <si>
    <t>152326198603105874</t>
  </si>
  <si>
    <t>6229760540500199256</t>
  </si>
  <si>
    <t>宿凤会</t>
  </si>
  <si>
    <t>152326195707185879</t>
  </si>
  <si>
    <t>6229760540500562768</t>
  </si>
  <si>
    <t>郝秀廷</t>
  </si>
  <si>
    <t>152326195712245872</t>
  </si>
  <si>
    <t>6229760540500562735</t>
  </si>
  <si>
    <t>丛淑新</t>
  </si>
  <si>
    <t>152326197505155902</t>
  </si>
  <si>
    <t>6229760540500995232</t>
  </si>
  <si>
    <t>李士元</t>
  </si>
  <si>
    <t>152326197401305873</t>
  </si>
  <si>
    <t>6229760540500199280</t>
  </si>
  <si>
    <t>李士峰</t>
  </si>
  <si>
    <t>152326197104295875</t>
  </si>
  <si>
    <t>6229760540500199298</t>
  </si>
  <si>
    <t>朱振存</t>
  </si>
  <si>
    <t>152326195909165876</t>
  </si>
  <si>
    <t>6217370140501379150</t>
  </si>
  <si>
    <t>孙丽</t>
  </si>
  <si>
    <t>152326198305105876</t>
  </si>
  <si>
    <t>6229760540500897818</t>
  </si>
  <si>
    <t>丛淑龙</t>
  </si>
  <si>
    <t>152326198410115873</t>
  </si>
  <si>
    <t>6217370140502228901</t>
  </si>
  <si>
    <t>朱振军</t>
  </si>
  <si>
    <t>152326196308225874</t>
  </si>
  <si>
    <t>6229760540500199207</t>
  </si>
  <si>
    <t>李士富</t>
  </si>
  <si>
    <t>152326196603165878</t>
  </si>
  <si>
    <t>6229760540500199447</t>
  </si>
  <si>
    <t>李飞</t>
  </si>
  <si>
    <t>152326198312015879</t>
  </si>
  <si>
    <t>6229760540500199355</t>
  </si>
  <si>
    <t>孙树江</t>
  </si>
  <si>
    <t>152326197503145874</t>
  </si>
  <si>
    <t>6229760540500901339</t>
  </si>
  <si>
    <t>李士学</t>
  </si>
  <si>
    <t>15232619631113587X</t>
  </si>
  <si>
    <t>6229760540500199223</t>
  </si>
  <si>
    <t>刘俊英</t>
  </si>
  <si>
    <t>152326193411205886</t>
  </si>
  <si>
    <t>6229760540500199462</t>
  </si>
  <si>
    <t>孙术才</t>
  </si>
  <si>
    <t>152326196211025876</t>
  </si>
  <si>
    <t>6229760540500199397</t>
  </si>
  <si>
    <t>朱振贵</t>
  </si>
  <si>
    <t>152326196907045875</t>
  </si>
  <si>
    <t>6229760540500199546</t>
  </si>
  <si>
    <t>刘桂英</t>
  </si>
  <si>
    <t>15232619540311588X</t>
  </si>
  <si>
    <t>6229760540500995240</t>
  </si>
  <si>
    <t>孙术峰</t>
  </si>
  <si>
    <t>152326197307135871</t>
  </si>
  <si>
    <t>6229760540500199520</t>
  </si>
  <si>
    <t>李士海</t>
  </si>
  <si>
    <t>152326197111025873</t>
  </si>
  <si>
    <t>6229760540500691997</t>
  </si>
  <si>
    <t>孙存</t>
  </si>
  <si>
    <t>152326195412135874</t>
  </si>
  <si>
    <t>6229760540500199504</t>
  </si>
  <si>
    <t>孙术贵</t>
  </si>
  <si>
    <t>152326197905095873</t>
  </si>
  <si>
    <t>6229760540500199249</t>
  </si>
  <si>
    <t>王占民</t>
  </si>
  <si>
    <t>152326196310185875</t>
  </si>
  <si>
    <t>6229760540500952928</t>
  </si>
  <si>
    <t>孙义</t>
  </si>
  <si>
    <t>152326194811295870</t>
  </si>
  <si>
    <t>6229760540500199306</t>
  </si>
  <si>
    <t>张春</t>
  </si>
  <si>
    <t>15232619420922587X</t>
  </si>
  <si>
    <t>6229760540500199199</t>
  </si>
  <si>
    <t>高凤江</t>
  </si>
  <si>
    <t>152326195904145876</t>
  </si>
  <si>
    <t>6229760540500562776</t>
  </si>
  <si>
    <t>吴井斌</t>
  </si>
  <si>
    <t>220282197808041410</t>
  </si>
  <si>
    <t>6229760540500648393</t>
  </si>
  <si>
    <t>孙术华</t>
  </si>
  <si>
    <t>152326197309035890</t>
  </si>
  <si>
    <t>6229760540500832864</t>
  </si>
  <si>
    <t>郝秀香</t>
  </si>
  <si>
    <t>152326194907065885</t>
  </si>
  <si>
    <t>6217370540500028270</t>
  </si>
  <si>
    <t>孙树东</t>
  </si>
  <si>
    <t>152326197905195874</t>
  </si>
  <si>
    <t>6229760540500781855</t>
  </si>
  <si>
    <t>李士臣</t>
  </si>
  <si>
    <t>152326196810055874</t>
  </si>
  <si>
    <t>6229760540500199181</t>
  </si>
  <si>
    <t>张永君</t>
  </si>
  <si>
    <t>152326195910185874</t>
  </si>
  <si>
    <t>6229760540500199439</t>
  </si>
  <si>
    <t>李士文</t>
  </si>
  <si>
    <t>152326195709065870</t>
  </si>
  <si>
    <t>6229760540500199165</t>
  </si>
  <si>
    <t>孙术臣</t>
  </si>
  <si>
    <t>152326196809095916</t>
  </si>
  <si>
    <t>6229760540500199231</t>
  </si>
  <si>
    <t>张永东</t>
  </si>
  <si>
    <t>152326196704155871</t>
  </si>
  <si>
    <t>6229760540500199215</t>
  </si>
  <si>
    <t>张永奎</t>
  </si>
  <si>
    <t>152326196610125874</t>
  </si>
  <si>
    <t>6229760540500199470</t>
  </si>
  <si>
    <t>孙树磊</t>
  </si>
  <si>
    <t>152326197811205875</t>
  </si>
  <si>
    <t>6229760540500691971</t>
  </si>
  <si>
    <t>孙树海</t>
  </si>
  <si>
    <t>152326197202085898</t>
  </si>
  <si>
    <t>6229760540500199454</t>
  </si>
  <si>
    <t>徐民</t>
  </si>
  <si>
    <t>15232619530128587X</t>
  </si>
  <si>
    <t>6229760540500199694</t>
  </si>
  <si>
    <t>徐江</t>
  </si>
  <si>
    <t>15232619740827589X</t>
  </si>
  <si>
    <t>6229760540500199736</t>
  </si>
  <si>
    <t>李军</t>
  </si>
  <si>
    <t>152326195809275875</t>
  </si>
  <si>
    <t>6229760540500199637</t>
  </si>
  <si>
    <t>杜少君</t>
  </si>
  <si>
    <t>152326195106255878</t>
  </si>
  <si>
    <t>6229760540500199710</t>
  </si>
  <si>
    <t>徐成</t>
  </si>
  <si>
    <t>152326197212105872</t>
  </si>
  <si>
    <t>6229760540500199843</t>
  </si>
  <si>
    <t>徐全</t>
  </si>
  <si>
    <t>152326197901125959</t>
  </si>
  <si>
    <t>6229760540500753599</t>
  </si>
  <si>
    <t>徐强</t>
  </si>
  <si>
    <t>152326197006085890</t>
  </si>
  <si>
    <t>6229760540500995257</t>
  </si>
  <si>
    <t>徐刚</t>
  </si>
  <si>
    <t>152326197205225876</t>
  </si>
  <si>
    <t>6229760540500003672</t>
  </si>
  <si>
    <t>宿凤昌</t>
  </si>
  <si>
    <t>152326194408045871</t>
  </si>
  <si>
    <t>6229760540500199686</t>
  </si>
  <si>
    <t>徐春</t>
  </si>
  <si>
    <t>152326195412285872</t>
  </si>
  <si>
    <t>6229760540500562842</t>
  </si>
  <si>
    <t>谭国栋</t>
  </si>
  <si>
    <t>152326194110055874</t>
  </si>
  <si>
    <t>6229760540500199827</t>
  </si>
  <si>
    <t>李华</t>
  </si>
  <si>
    <t>152326196402055891</t>
  </si>
  <si>
    <t>6229760540500199660</t>
  </si>
  <si>
    <t>于廷军</t>
  </si>
  <si>
    <t>152326195203015876</t>
  </si>
  <si>
    <t>6229760540500562826</t>
  </si>
  <si>
    <t>付学坤</t>
  </si>
  <si>
    <t>152326196910185879</t>
  </si>
  <si>
    <t>6229760540500199785</t>
  </si>
  <si>
    <t>徐福</t>
  </si>
  <si>
    <t>152326197010055897</t>
  </si>
  <si>
    <t>6229760540500199629</t>
  </si>
  <si>
    <t>王中臣</t>
  </si>
  <si>
    <t>152326196502205877</t>
  </si>
  <si>
    <t>6229760540500199702</t>
  </si>
  <si>
    <t>李坤</t>
  </si>
  <si>
    <t>152326195608265873</t>
  </si>
  <si>
    <t>6229760540500199645</t>
  </si>
  <si>
    <t>王世学</t>
  </si>
  <si>
    <t>152326196708125872</t>
  </si>
  <si>
    <t>6229760540500199744</t>
  </si>
  <si>
    <t>徐艳秋</t>
  </si>
  <si>
    <t>152326198003175879</t>
  </si>
  <si>
    <t>6217370140501580153</t>
  </si>
  <si>
    <t>徐文付</t>
  </si>
  <si>
    <t>152326195103295874</t>
  </si>
  <si>
    <t>6229760540500199553</t>
  </si>
  <si>
    <t>谭国泽</t>
  </si>
  <si>
    <t>15232619291112587X</t>
  </si>
  <si>
    <t>6229760540500562784</t>
  </si>
  <si>
    <t>朱井廷</t>
  </si>
  <si>
    <t>152326194705055873</t>
  </si>
  <si>
    <t>6229760540500562834</t>
  </si>
  <si>
    <t>徐财</t>
  </si>
  <si>
    <t>152326196012035879</t>
  </si>
  <si>
    <t>6229760540500199835</t>
  </si>
  <si>
    <t>王中久</t>
  </si>
  <si>
    <t>152326196206035893</t>
  </si>
  <si>
    <t>6229760540500199801</t>
  </si>
  <si>
    <t>徐坤</t>
  </si>
  <si>
    <t>152326196405165877</t>
  </si>
  <si>
    <t>6229760540500199595</t>
  </si>
  <si>
    <t>徐兵</t>
  </si>
  <si>
    <t>152326197103185877</t>
  </si>
  <si>
    <t>6229760540500802263</t>
  </si>
  <si>
    <t>宿桂山</t>
  </si>
  <si>
    <t>152326198406105875</t>
  </si>
  <si>
    <t>6217370040500314101</t>
  </si>
  <si>
    <t>林守春</t>
  </si>
  <si>
    <t>15232619590104587X</t>
  </si>
  <si>
    <t>6229760540500199611</t>
  </si>
  <si>
    <t>林守占</t>
  </si>
  <si>
    <t>152326196206035877</t>
  </si>
  <si>
    <t>6229760540500199678</t>
  </si>
  <si>
    <t>王中正</t>
  </si>
  <si>
    <t>152326195708065879</t>
  </si>
  <si>
    <t>6229760540500199728</t>
  </si>
  <si>
    <t>王士民</t>
  </si>
  <si>
    <t>152326196601205872</t>
  </si>
  <si>
    <t>6229760540500753581</t>
  </si>
  <si>
    <t>徐富</t>
  </si>
  <si>
    <t>152326196410205896</t>
  </si>
  <si>
    <t>6229760540500562792</t>
  </si>
  <si>
    <t>王万志</t>
  </si>
  <si>
    <t>152326194001015873</t>
  </si>
  <si>
    <t>6229760540500199579</t>
  </si>
  <si>
    <t>徐仪</t>
  </si>
  <si>
    <t>152326196602255871</t>
  </si>
  <si>
    <t>6229760540500562818</t>
  </si>
  <si>
    <t>孙志民</t>
  </si>
  <si>
    <t>152326197407055879</t>
  </si>
  <si>
    <t>6229760540500199777</t>
  </si>
  <si>
    <t>高晓利</t>
  </si>
  <si>
    <t>150525196601155628</t>
  </si>
  <si>
    <t>6229760540500802255</t>
  </si>
  <si>
    <t>徐臣</t>
  </si>
  <si>
    <t>152326196310045872</t>
  </si>
  <si>
    <t>6229760540500199751</t>
  </si>
  <si>
    <t>李金龙</t>
  </si>
  <si>
    <t>152326198611195873</t>
  </si>
  <si>
    <t>6229760540500868892</t>
  </si>
  <si>
    <t>孙树武</t>
  </si>
  <si>
    <t>152326197703095875</t>
  </si>
  <si>
    <t>6229760540500199330</t>
  </si>
  <si>
    <t>刘羽丰</t>
  </si>
  <si>
    <t>152326198908205876</t>
  </si>
  <si>
    <t>6229760540500868868</t>
  </si>
  <si>
    <t>薛才</t>
  </si>
  <si>
    <t>152326197910205870</t>
  </si>
  <si>
    <t>6217370140501378749</t>
  </si>
  <si>
    <t>刘跃双</t>
  </si>
  <si>
    <t>152326197010055870</t>
  </si>
  <si>
    <t>6229760540500781848</t>
  </si>
  <si>
    <t>刘宇新</t>
  </si>
  <si>
    <t>152326198708135877</t>
  </si>
  <si>
    <t>6229760540500868876</t>
  </si>
  <si>
    <t>张玉兰</t>
  </si>
  <si>
    <t>1523261971101958</t>
  </si>
  <si>
    <t>6217370140501580195</t>
  </si>
  <si>
    <t>孙志军</t>
  </si>
  <si>
    <t>152326197703125000</t>
  </si>
  <si>
    <t>6217370140501360000</t>
  </si>
  <si>
    <r>
      <rPr>
        <sz val="16"/>
        <color theme="1"/>
        <rFont val="宋体"/>
        <charset val="134"/>
      </rPr>
      <t>附件3-1：</t>
    </r>
  </si>
  <si>
    <r>
      <rPr>
        <b/>
        <sz val="22"/>
        <color theme="1"/>
        <rFont val="宋体"/>
        <charset val="134"/>
      </rPr>
      <t>奈曼旗2023年合法玉米种植情况汇总表</t>
    </r>
  </si>
  <si>
    <r>
      <rPr>
        <sz val="16"/>
        <color theme="1"/>
        <rFont val="宋体"/>
        <charset val="134"/>
      </rPr>
      <t>苏木乡镇（场）：                 填报时间：  年  月  日</t>
    </r>
  </si>
  <si>
    <r>
      <rPr>
        <sz val="12"/>
        <color theme="1"/>
        <rFont val="宋体"/>
        <charset val="134"/>
      </rPr>
      <t>嘎查村（分场）</t>
    </r>
  </si>
  <si>
    <r>
      <rPr>
        <sz val="12"/>
        <color theme="1"/>
        <rFont val="宋体"/>
        <charset val="134"/>
      </rPr>
      <t>户数</t>
    </r>
  </si>
  <si>
    <r>
      <rPr>
        <sz val="12"/>
        <color theme="1"/>
        <rFont val="宋体"/>
        <charset val="134"/>
      </rPr>
      <t>人数</t>
    </r>
  </si>
  <si>
    <r>
      <rPr>
        <sz val="12"/>
        <color theme="1"/>
        <rFont val="宋体"/>
        <charset val="134"/>
      </rPr>
      <t>种植面积（亩）</t>
    </r>
  </si>
  <si>
    <r>
      <rPr>
        <sz val="12"/>
        <color theme="1"/>
        <rFont val="宋体"/>
        <charset val="134"/>
      </rPr>
      <t>补贴标准（元/亩）</t>
    </r>
  </si>
  <si>
    <t>补贴金额 （元）</t>
  </si>
  <si>
    <r>
      <rPr>
        <sz val="12"/>
        <color theme="1"/>
        <rFont val="宋体"/>
        <charset val="134"/>
      </rPr>
      <t>合计</t>
    </r>
  </si>
  <si>
    <r>
      <rPr>
        <sz val="10.5"/>
        <color theme="1"/>
        <rFont val="宋体"/>
        <charset val="134"/>
      </rPr>
      <t>主要领导：                     填表人：              联系电话：</t>
    </r>
  </si>
  <si>
    <r>
      <rPr>
        <sz val="16"/>
        <color theme="1"/>
        <rFont val="宋体"/>
        <charset val="134"/>
      </rPr>
      <t>附件3-2：</t>
    </r>
  </si>
  <si>
    <r>
      <rPr>
        <b/>
        <sz val="22"/>
        <color theme="1"/>
        <rFont val="宋体"/>
        <charset val="134"/>
      </rPr>
      <t>奈曼旗2023年合法大豆种植情况汇总表</t>
    </r>
  </si>
  <si>
    <t>补贴金额（元）</t>
  </si>
  <si>
    <t>高和村</t>
  </si>
  <si>
    <r>
      <rPr>
        <sz val="10.5"/>
        <color theme="1"/>
        <rFont val="宋体"/>
        <charset val="134"/>
      </rPr>
      <t>主要领导：                     填表人：                    联系电话：</t>
    </r>
  </si>
  <si>
    <r>
      <rPr>
        <sz val="16"/>
        <color theme="1"/>
        <rFont val="宋体"/>
        <charset val="134"/>
      </rPr>
      <t>附件3-3：</t>
    </r>
  </si>
  <si>
    <r>
      <rPr>
        <b/>
        <sz val="22"/>
        <color theme="1"/>
        <rFont val="宋体"/>
        <charset val="134"/>
      </rPr>
      <t>奈曼旗2023年合法马铃薯种植情况汇总表</t>
    </r>
  </si>
  <si>
    <t>补贴标准（元/亩）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</si>
</sst>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0.5"/>
      <color theme="1"/>
      <name val="宋体"/>
      <charset val="134"/>
    </font>
    <font>
      <sz val="18"/>
      <color indexed="8"/>
      <name val="方正大标宋简体"/>
      <charset val="134"/>
    </font>
    <font>
      <sz val="11"/>
      <name val="宋体"/>
      <charset val="134"/>
      <scheme val="minor"/>
    </font>
    <font>
      <sz val="18"/>
      <name val="方正大标宋简体"/>
      <charset val="134"/>
    </font>
    <font>
      <sz val="12"/>
      <name val="宋体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5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25" fillId="14" borderId="1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0" fillId="2" borderId="0" xfId="0" applyFill="1">
      <alignment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 wrapText="1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7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176" fontId="0" fillId="0" borderId="9" xfId="0" applyNumberFormat="1" applyFont="1" applyFill="1" applyBorder="1" applyAlignment="1">
      <alignment horizontal="center" vertical="center" wrapText="1"/>
    </xf>
    <xf numFmtId="177" fontId="0" fillId="0" borderId="10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177" fontId="7" fillId="0" borderId="1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 applyProtection="1">
      <alignment horizontal="center" vertical="center"/>
      <protection locked="0"/>
    </xf>
    <xf numFmtId="177" fontId="8" fillId="3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Border="1" applyAlignment="1">
      <alignment horizontal="left" vertical="center"/>
    </xf>
    <xf numFmtId="177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3" borderId="4" xfId="0" applyNumberFormat="1" applyFont="1" applyFill="1" applyBorder="1" applyAlignment="1">
      <alignment horizontal="center" vertical="center"/>
    </xf>
    <xf numFmtId="177" fontId="0" fillId="0" borderId="8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8" xfId="0" applyNumberFormat="1" applyFont="1" applyFill="1" applyBorder="1" applyAlignment="1">
      <alignment horizontal="center" vertical="center"/>
    </xf>
    <xf numFmtId="177" fontId="0" fillId="3" borderId="8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177" fontId="7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0" borderId="10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7" fillId="3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49" fontId="0" fillId="0" borderId="10" xfId="0" applyNumberFormat="1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177" fontId="0" fillId="0" borderId="10" xfId="0" applyNumberFormat="1" applyFont="1" applyFill="1" applyBorder="1" applyAlignment="1" applyProtection="1">
      <alignment horizontal="center" vertical="center"/>
      <protection locked="0"/>
    </xf>
    <xf numFmtId="177" fontId="0" fillId="0" borderId="10" xfId="0" applyNumberFormat="1" applyFont="1" applyFill="1" applyBorder="1" applyAlignment="1" applyProtection="1">
      <alignment horizontal="center" vertical="center"/>
      <protection locked="0"/>
    </xf>
    <xf numFmtId="177" fontId="0" fillId="0" borderId="10" xfId="0" applyNumberFormat="1" applyFont="1" applyFill="1" applyBorder="1" applyAlignment="1">
      <alignment vertical="center"/>
    </xf>
    <xf numFmtId="177" fontId="7" fillId="3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9" fillId="3" borderId="10" xfId="0" applyFont="1" applyFill="1" applyBorder="1" applyAlignment="1"/>
    <xf numFmtId="0" fontId="9" fillId="0" borderId="10" xfId="0" applyFont="1" applyFill="1" applyBorder="1" applyAlignment="1"/>
    <xf numFmtId="0" fontId="9" fillId="3" borderId="10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quotePrefix="1">
      <alignment horizontal="center" vertical="top" wrapText="1"/>
    </xf>
    <xf numFmtId="0" fontId="9" fillId="0" borderId="10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workbookViewId="0">
      <selection activeCell="B6" sqref="A6:M212"/>
    </sheetView>
  </sheetViews>
  <sheetFormatPr defaultColWidth="9" defaultRowHeight="13.5"/>
  <cols>
    <col min="1" max="1" width="5.375" customWidth="1"/>
    <col min="2" max="2" width="10.625" customWidth="1"/>
    <col min="3" max="3" width="20.125" customWidth="1"/>
    <col min="4" max="4" width="19.125" customWidth="1"/>
    <col min="5" max="5" width="6.75" customWidth="1"/>
    <col min="6" max="6" width="8.75" customWidth="1"/>
    <col min="7" max="7" width="9" customWidth="1"/>
    <col min="8" max="9" width="7" customWidth="1"/>
    <col min="10" max="10" width="9.625" customWidth="1"/>
    <col min="11" max="11" width="9" customWidth="1"/>
    <col min="12" max="12" width="8.5" customWidth="1"/>
    <col min="13" max="13" width="10.625" customWidth="1"/>
  </cols>
  <sheetData>
    <row r="1" ht="20.25" spans="1:1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ht="27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44" customHeight="1" spans="1:13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ht="25.5" customHeight="1" spans="1:13">
      <c r="A4" s="66" t="s">
        <v>3</v>
      </c>
      <c r="B4" s="66" t="s">
        <v>4</v>
      </c>
      <c r="C4" s="66" t="s">
        <v>5</v>
      </c>
      <c r="D4" s="66" t="s">
        <v>6</v>
      </c>
      <c r="E4" s="66" t="s">
        <v>7</v>
      </c>
      <c r="F4" s="66" t="s">
        <v>8</v>
      </c>
      <c r="G4" s="66"/>
      <c r="H4" s="66"/>
      <c r="I4" s="66" t="s">
        <v>9</v>
      </c>
      <c r="J4" s="66" t="s">
        <v>10</v>
      </c>
      <c r="K4" s="66" t="s">
        <v>11</v>
      </c>
      <c r="L4" s="66" t="s">
        <v>12</v>
      </c>
      <c r="M4" s="66" t="s">
        <v>13</v>
      </c>
    </row>
    <row r="5" ht="33" customHeight="1" spans="1:13">
      <c r="A5" s="66"/>
      <c r="B5" s="66"/>
      <c r="C5" s="66"/>
      <c r="D5" s="66"/>
      <c r="E5" s="66"/>
      <c r="F5" s="67" t="s">
        <v>14</v>
      </c>
      <c r="G5" s="67" t="s">
        <v>15</v>
      </c>
      <c r="H5" s="67" t="s">
        <v>16</v>
      </c>
      <c r="I5" s="66"/>
      <c r="J5" s="66"/>
      <c r="K5" s="66"/>
      <c r="L5" s="66"/>
      <c r="M5" s="66"/>
    </row>
    <row r="6" ht="26" customHeight="1" spans="1:13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</row>
    <row r="7" ht="26" customHeight="1" spans="1:13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</row>
    <row r="8" ht="26" customHeight="1" spans="1:13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ht="26" customHeight="1" spans="1:13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</row>
    <row r="10" ht="26" customHeight="1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" customHeight="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ht="26" customHeight="1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ht="26" customHeight="1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ht="26" customHeight="1" spans="1:1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ht="26" customHeight="1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ht="29" customHeight="1" spans="1:13">
      <c r="A16" s="69" t="s">
        <v>17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</row>
    <row r="49" ht="15.75" customHeight="1"/>
  </sheetData>
  <mergeCells count="15">
    <mergeCell ref="A1:M1"/>
    <mergeCell ref="A2:M2"/>
    <mergeCell ref="A3:M3"/>
    <mergeCell ref="F4:H4"/>
    <mergeCell ref="A16:M1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Q6" sqref="Q6"/>
    </sheetView>
  </sheetViews>
  <sheetFormatPr defaultColWidth="9" defaultRowHeight="13.5"/>
  <cols>
    <col min="1" max="1" width="5.5" customWidth="1"/>
    <col min="3" max="3" width="19.75" customWidth="1"/>
    <col min="4" max="4" width="19.875" customWidth="1"/>
    <col min="5" max="5" width="8.75" customWidth="1"/>
    <col min="9" max="9" width="6.75" customWidth="1"/>
    <col min="10" max="10" width="8.375" customWidth="1"/>
    <col min="11" max="11" width="10" customWidth="1"/>
    <col min="12" max="12" width="8.25" customWidth="1"/>
    <col min="13" max="13" width="10.625" customWidth="1"/>
  </cols>
  <sheetData>
    <row r="1" ht="20.25" spans="1:13">
      <c r="A1" s="64" t="s">
        <v>18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ht="33" customHeight="1" spans="1:13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3" customHeight="1" spans="1:13">
      <c r="A3" s="3" t="s">
        <v>20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ht="22" customHeight="1" spans="1:13">
      <c r="A4" s="66" t="s">
        <v>21</v>
      </c>
      <c r="B4" s="66" t="s">
        <v>22</v>
      </c>
      <c r="C4" s="66" t="s">
        <v>23</v>
      </c>
      <c r="D4" s="66" t="s">
        <v>24</v>
      </c>
      <c r="E4" s="66" t="s">
        <v>25</v>
      </c>
      <c r="F4" s="66" t="s">
        <v>8</v>
      </c>
      <c r="G4" s="66"/>
      <c r="H4" s="66"/>
      <c r="I4" s="66" t="s">
        <v>26</v>
      </c>
      <c r="J4" s="66" t="s">
        <v>10</v>
      </c>
      <c r="K4" s="66" t="s">
        <v>11</v>
      </c>
      <c r="L4" s="66" t="s">
        <v>12</v>
      </c>
      <c r="M4" s="66" t="s">
        <v>13</v>
      </c>
    </row>
    <row r="5" ht="45" customHeight="1" spans="1:13">
      <c r="A5" s="66"/>
      <c r="B5" s="66"/>
      <c r="C5" s="66"/>
      <c r="D5" s="66"/>
      <c r="E5" s="66"/>
      <c r="F5" s="67" t="s">
        <v>14</v>
      </c>
      <c r="G5" s="67" t="s">
        <v>15</v>
      </c>
      <c r="H5" s="67" t="s">
        <v>16</v>
      </c>
      <c r="I5" s="66"/>
      <c r="J5" s="66"/>
      <c r="K5" s="66"/>
      <c r="L5" s="66"/>
      <c r="M5" s="66"/>
    </row>
    <row r="6" ht="26" customHeight="1" spans="1:13">
      <c r="A6" s="68">
        <v>1</v>
      </c>
      <c r="B6" s="68" t="s">
        <v>27</v>
      </c>
      <c r="C6" s="70" t="s">
        <v>28</v>
      </c>
      <c r="D6" s="70" t="s">
        <v>29</v>
      </c>
      <c r="E6" s="68">
        <v>15.1</v>
      </c>
      <c r="F6" s="68">
        <v>15.1</v>
      </c>
      <c r="G6" s="68"/>
      <c r="H6" s="68"/>
      <c r="I6" s="68">
        <v>4.5</v>
      </c>
      <c r="J6" s="68"/>
      <c r="K6" s="68" t="s">
        <v>30</v>
      </c>
      <c r="L6" s="68">
        <v>1800</v>
      </c>
      <c r="M6" s="68"/>
    </row>
    <row r="7" ht="26" customHeight="1" spans="1:13">
      <c r="A7" s="68">
        <v>2</v>
      </c>
      <c r="B7" s="68" t="s">
        <v>31</v>
      </c>
      <c r="C7" s="70" t="s">
        <v>32</v>
      </c>
      <c r="D7" s="70" t="s">
        <v>33</v>
      </c>
      <c r="E7" s="68">
        <v>11</v>
      </c>
      <c r="F7" s="68">
        <v>11</v>
      </c>
      <c r="G7" s="68"/>
      <c r="H7" s="68"/>
      <c r="I7" s="68">
        <v>2.6</v>
      </c>
      <c r="J7" s="68"/>
      <c r="K7" s="68" t="s">
        <v>30</v>
      </c>
      <c r="L7" s="68">
        <v>1040</v>
      </c>
      <c r="M7" s="68"/>
    </row>
    <row r="8" ht="26" customHeight="1" spans="1:13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ht="26" customHeight="1" spans="1:13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</row>
    <row r="10" ht="26" customHeight="1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" customHeight="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ht="26" customHeight="1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ht="26" customHeight="1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ht="26" customHeight="1" spans="1:1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ht="26" customHeight="1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ht="26" customHeight="1" spans="1:13">
      <c r="A16" s="69" t="s">
        <v>34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</row>
  </sheetData>
  <mergeCells count="15">
    <mergeCell ref="A1:M1"/>
    <mergeCell ref="A2:M2"/>
    <mergeCell ref="A3:M3"/>
    <mergeCell ref="F4:H4"/>
    <mergeCell ref="A16:M1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1"/>
  <sheetViews>
    <sheetView tabSelected="1" topLeftCell="A142" workbookViewId="0">
      <selection activeCell="P9" sqref="P9"/>
    </sheetView>
  </sheetViews>
  <sheetFormatPr defaultColWidth="9" defaultRowHeight="13.5"/>
  <cols>
    <col min="1" max="1" width="5.5" customWidth="1"/>
    <col min="3" max="3" width="18.5" customWidth="1"/>
    <col min="4" max="4" width="21" customWidth="1"/>
    <col min="5" max="5" width="7.75" customWidth="1"/>
    <col min="8" max="8" width="8.25" customWidth="1"/>
    <col min="9" max="10" width="8.5" customWidth="1"/>
    <col min="11" max="11" width="8.125" customWidth="1"/>
    <col min="12" max="12" width="8.125" style="10" customWidth="1"/>
    <col min="13" max="13" width="10.5" customWidth="1"/>
  </cols>
  <sheetData>
    <row r="1" ht="22.5" spans="1:13">
      <c r="A1" s="11" t="s">
        <v>35</v>
      </c>
      <c r="B1" s="11"/>
      <c r="C1" s="12"/>
      <c r="D1" s="12"/>
      <c r="E1" s="13"/>
      <c r="F1" s="14"/>
      <c r="G1" s="14"/>
      <c r="H1" s="14"/>
      <c r="I1" s="31"/>
      <c r="J1" s="12"/>
      <c r="K1" s="14"/>
      <c r="L1" s="32"/>
      <c r="M1" s="11"/>
    </row>
    <row r="2" ht="47" customHeight="1" spans="1:13">
      <c r="A2" s="15" t="s">
        <v>36</v>
      </c>
      <c r="B2" s="15"/>
      <c r="C2" s="15"/>
      <c r="D2" s="15"/>
      <c r="E2" s="15"/>
      <c r="F2" s="15"/>
      <c r="G2" s="15"/>
      <c r="H2" s="15"/>
      <c r="I2" s="33"/>
      <c r="J2" s="15"/>
      <c r="K2" s="15"/>
      <c r="L2" s="34"/>
      <c r="M2" s="15"/>
    </row>
    <row r="3" ht="37" customHeight="1" spans="1:13">
      <c r="A3" s="16" t="s">
        <v>3</v>
      </c>
      <c r="B3" s="16" t="s">
        <v>4</v>
      </c>
      <c r="C3" s="17" t="s">
        <v>5</v>
      </c>
      <c r="D3" s="17" t="s">
        <v>6</v>
      </c>
      <c r="E3" s="18" t="s">
        <v>7</v>
      </c>
      <c r="F3" s="19" t="s">
        <v>37</v>
      </c>
      <c r="G3" s="20"/>
      <c r="H3" s="21"/>
      <c r="I3" s="35" t="s">
        <v>9</v>
      </c>
      <c r="J3" s="36" t="s">
        <v>10</v>
      </c>
      <c r="K3" s="37" t="s">
        <v>11</v>
      </c>
      <c r="L3" s="38" t="s">
        <v>12</v>
      </c>
      <c r="M3" s="16" t="s">
        <v>13</v>
      </c>
    </row>
    <row r="4" ht="24" customHeight="1" spans="1:14">
      <c r="A4" s="22"/>
      <c r="B4" s="22"/>
      <c r="C4" s="23"/>
      <c r="D4" s="23"/>
      <c r="E4" s="24"/>
      <c r="F4" s="25" t="s">
        <v>38</v>
      </c>
      <c r="G4" s="25" t="s">
        <v>39</v>
      </c>
      <c r="H4" s="25" t="s">
        <v>40</v>
      </c>
      <c r="I4" s="39"/>
      <c r="J4" s="23"/>
      <c r="K4" s="40"/>
      <c r="L4" s="41"/>
      <c r="M4" s="22"/>
      <c r="N4" s="42"/>
    </row>
    <row r="5" ht="30" customHeight="1" spans="1:13">
      <c r="A5" s="26">
        <v>1</v>
      </c>
      <c r="B5" s="27" t="s">
        <v>41</v>
      </c>
      <c r="C5" s="28" t="s">
        <v>42</v>
      </c>
      <c r="D5" s="28" t="s">
        <v>43</v>
      </c>
      <c r="E5" s="29">
        <f t="shared" ref="E5:E8" si="0">F5+G5</f>
        <v>15</v>
      </c>
      <c r="F5" s="30">
        <v>8</v>
      </c>
      <c r="G5" s="30">
        <v>7</v>
      </c>
      <c r="H5" s="30"/>
      <c r="I5" s="43">
        <f t="shared" ref="I5:I8" si="1">E5</f>
        <v>15</v>
      </c>
      <c r="J5" s="44"/>
      <c r="K5" s="45"/>
      <c r="L5" s="46">
        <f t="shared" ref="L5:L68" si="2">I5*K5</f>
        <v>0</v>
      </c>
      <c r="M5" s="47"/>
    </row>
    <row r="6" ht="26" customHeight="1" spans="1:13">
      <c r="A6" s="26">
        <v>2</v>
      </c>
      <c r="B6" s="27" t="s">
        <v>44</v>
      </c>
      <c r="C6" s="28" t="s">
        <v>45</v>
      </c>
      <c r="D6" s="28" t="s">
        <v>46</v>
      </c>
      <c r="E6" s="29">
        <f t="shared" si="0"/>
        <v>33</v>
      </c>
      <c r="F6" s="30">
        <v>33</v>
      </c>
      <c r="G6" s="30"/>
      <c r="H6" s="30"/>
      <c r="I6" s="43">
        <f t="shared" si="1"/>
        <v>33</v>
      </c>
      <c r="J6" s="44"/>
      <c r="K6" s="45"/>
      <c r="L6" s="46">
        <f t="shared" si="2"/>
        <v>0</v>
      </c>
      <c r="M6" s="47"/>
    </row>
    <row r="7" ht="26" customHeight="1" spans="1:13">
      <c r="A7" s="26">
        <v>3</v>
      </c>
      <c r="B7" s="27" t="s">
        <v>47</v>
      </c>
      <c r="C7" s="28" t="s">
        <v>48</v>
      </c>
      <c r="D7" s="28" t="s">
        <v>49</v>
      </c>
      <c r="E7" s="29">
        <v>9</v>
      </c>
      <c r="F7" s="30">
        <v>9</v>
      </c>
      <c r="G7" s="30"/>
      <c r="H7" s="30"/>
      <c r="I7" s="43">
        <f t="shared" si="1"/>
        <v>9</v>
      </c>
      <c r="J7" s="44"/>
      <c r="K7" s="45"/>
      <c r="L7" s="46">
        <f t="shared" si="2"/>
        <v>0</v>
      </c>
      <c r="M7" s="47"/>
    </row>
    <row r="8" ht="26" customHeight="1" spans="1:13">
      <c r="A8" s="26">
        <v>4</v>
      </c>
      <c r="B8" s="27" t="s">
        <v>50</v>
      </c>
      <c r="C8" s="28" t="s">
        <v>51</v>
      </c>
      <c r="D8" s="28" t="s">
        <v>52</v>
      </c>
      <c r="E8" s="29">
        <f t="shared" si="0"/>
        <v>20.77</v>
      </c>
      <c r="F8" s="30">
        <v>18.27</v>
      </c>
      <c r="G8" s="30">
        <v>2.5</v>
      </c>
      <c r="H8" s="30"/>
      <c r="I8" s="43">
        <f t="shared" si="1"/>
        <v>20.77</v>
      </c>
      <c r="J8" s="44"/>
      <c r="K8" s="45"/>
      <c r="L8" s="46">
        <f t="shared" si="2"/>
        <v>0</v>
      </c>
      <c r="M8" s="47"/>
    </row>
    <row r="9" ht="26" customHeight="1" spans="1:13">
      <c r="A9" s="26">
        <v>5</v>
      </c>
      <c r="B9" s="27" t="s">
        <v>53</v>
      </c>
      <c r="C9" s="28" t="s">
        <v>54</v>
      </c>
      <c r="D9" s="28" t="s">
        <v>55</v>
      </c>
      <c r="E9" s="29">
        <v>30</v>
      </c>
      <c r="F9" s="30">
        <v>23</v>
      </c>
      <c r="G9" s="30">
        <v>7</v>
      </c>
      <c r="H9" s="30"/>
      <c r="I9" s="43">
        <v>30</v>
      </c>
      <c r="J9" s="44"/>
      <c r="K9" s="45"/>
      <c r="L9" s="46">
        <f t="shared" si="2"/>
        <v>0</v>
      </c>
      <c r="M9" s="47"/>
    </row>
    <row r="10" ht="26" customHeight="1" spans="1:13">
      <c r="A10" s="26">
        <v>6</v>
      </c>
      <c r="B10" s="27" t="s">
        <v>56</v>
      </c>
      <c r="C10" s="28" t="s">
        <v>57</v>
      </c>
      <c r="D10" s="28" t="s">
        <v>58</v>
      </c>
      <c r="E10" s="29">
        <f t="shared" ref="E10:E22" si="3">F10+G10</f>
        <v>22.54</v>
      </c>
      <c r="F10" s="30">
        <v>10.54</v>
      </c>
      <c r="G10" s="30">
        <v>12</v>
      </c>
      <c r="H10" s="30"/>
      <c r="I10" s="43">
        <f t="shared" ref="I10:I48" si="4">E10</f>
        <v>22.54</v>
      </c>
      <c r="J10" s="44"/>
      <c r="K10" s="45"/>
      <c r="L10" s="46">
        <f t="shared" si="2"/>
        <v>0</v>
      </c>
      <c r="M10" s="47"/>
    </row>
    <row r="11" ht="26" customHeight="1" spans="1:13">
      <c r="A11" s="26">
        <v>7</v>
      </c>
      <c r="B11" s="27" t="s">
        <v>59</v>
      </c>
      <c r="C11" s="28" t="s">
        <v>60</v>
      </c>
      <c r="D11" s="28" t="s">
        <v>61</v>
      </c>
      <c r="E11" s="29">
        <v>23.31</v>
      </c>
      <c r="F11" s="30">
        <v>15.81</v>
      </c>
      <c r="G11" s="30">
        <v>7.5</v>
      </c>
      <c r="H11" s="30"/>
      <c r="I11" s="43">
        <f>SUM(F11+G11)</f>
        <v>23.31</v>
      </c>
      <c r="J11" s="44"/>
      <c r="K11" s="45"/>
      <c r="L11" s="46">
        <f t="shared" si="2"/>
        <v>0</v>
      </c>
      <c r="M11" s="47"/>
    </row>
    <row r="12" ht="26" customHeight="1" spans="1:13">
      <c r="A12" s="26">
        <v>8</v>
      </c>
      <c r="B12" s="27" t="s">
        <v>62</v>
      </c>
      <c r="C12" s="28" t="s">
        <v>63</v>
      </c>
      <c r="D12" s="28" t="s">
        <v>64</v>
      </c>
      <c r="E12" s="29">
        <f t="shared" si="3"/>
        <v>25</v>
      </c>
      <c r="F12" s="30">
        <v>18</v>
      </c>
      <c r="G12" s="30">
        <v>7</v>
      </c>
      <c r="H12" s="30"/>
      <c r="I12" s="43">
        <f t="shared" si="4"/>
        <v>25</v>
      </c>
      <c r="J12" s="44"/>
      <c r="K12" s="45"/>
      <c r="L12" s="46">
        <f t="shared" si="2"/>
        <v>0</v>
      </c>
      <c r="M12" s="47"/>
    </row>
    <row r="13" ht="26" customHeight="1" spans="1:13">
      <c r="A13" s="26">
        <v>9</v>
      </c>
      <c r="B13" s="27" t="s">
        <v>31</v>
      </c>
      <c r="C13" s="28" t="s">
        <v>32</v>
      </c>
      <c r="D13" s="28" t="s">
        <v>33</v>
      </c>
      <c r="E13" s="29">
        <v>11</v>
      </c>
      <c r="F13" s="30">
        <v>11</v>
      </c>
      <c r="G13" s="30"/>
      <c r="H13" s="30"/>
      <c r="I13" s="43">
        <v>11</v>
      </c>
      <c r="J13" s="44"/>
      <c r="K13" s="45"/>
      <c r="L13" s="46">
        <f t="shared" si="2"/>
        <v>0</v>
      </c>
      <c r="M13" s="47"/>
    </row>
    <row r="14" ht="26" customHeight="1" spans="1:13">
      <c r="A14" s="26">
        <v>10</v>
      </c>
      <c r="B14" s="27" t="s">
        <v>65</v>
      </c>
      <c r="C14" s="28" t="s">
        <v>66</v>
      </c>
      <c r="D14" s="28" t="s">
        <v>67</v>
      </c>
      <c r="E14" s="29">
        <f t="shared" si="3"/>
        <v>38.85</v>
      </c>
      <c r="F14" s="30">
        <v>26.35</v>
      </c>
      <c r="G14" s="30">
        <v>12.5</v>
      </c>
      <c r="H14" s="30"/>
      <c r="I14" s="43">
        <f t="shared" si="4"/>
        <v>38.85</v>
      </c>
      <c r="J14" s="44"/>
      <c r="K14" s="45"/>
      <c r="L14" s="46">
        <f t="shared" si="2"/>
        <v>0</v>
      </c>
      <c r="M14" s="47"/>
    </row>
    <row r="15" ht="26" customHeight="1" spans="1:13">
      <c r="A15" s="26">
        <v>11</v>
      </c>
      <c r="B15" s="27" t="s">
        <v>68</v>
      </c>
      <c r="C15" s="28" t="s">
        <v>69</v>
      </c>
      <c r="D15" s="28" t="s">
        <v>70</v>
      </c>
      <c r="E15" s="29">
        <f t="shared" si="3"/>
        <v>11</v>
      </c>
      <c r="F15" s="30">
        <v>11</v>
      </c>
      <c r="G15" s="30"/>
      <c r="H15" s="30"/>
      <c r="I15" s="43">
        <f t="shared" si="4"/>
        <v>11</v>
      </c>
      <c r="J15" s="44"/>
      <c r="K15" s="45"/>
      <c r="L15" s="46">
        <f t="shared" si="2"/>
        <v>0</v>
      </c>
      <c r="M15" s="47"/>
    </row>
    <row r="16" ht="25" customHeight="1" spans="1:13">
      <c r="A16" s="26">
        <v>12</v>
      </c>
      <c r="B16" s="27" t="s">
        <v>71</v>
      </c>
      <c r="C16" s="28" t="s">
        <v>72</v>
      </c>
      <c r="D16" s="28" t="s">
        <v>73</v>
      </c>
      <c r="E16" s="29">
        <f t="shared" si="3"/>
        <v>15</v>
      </c>
      <c r="F16" s="30">
        <v>15</v>
      </c>
      <c r="G16" s="30"/>
      <c r="H16" s="30"/>
      <c r="I16" s="43">
        <f t="shared" si="4"/>
        <v>15</v>
      </c>
      <c r="J16" s="44"/>
      <c r="K16" s="45"/>
      <c r="L16" s="46">
        <f t="shared" si="2"/>
        <v>0</v>
      </c>
      <c r="M16" s="47"/>
    </row>
    <row r="17" spans="1:13">
      <c r="A17" s="26">
        <v>13</v>
      </c>
      <c r="B17" s="27" t="s">
        <v>74</v>
      </c>
      <c r="C17" s="28" t="s">
        <v>75</v>
      </c>
      <c r="D17" s="28" t="s">
        <v>76</v>
      </c>
      <c r="E17" s="29">
        <f t="shared" si="3"/>
        <v>15</v>
      </c>
      <c r="F17" s="30">
        <v>15</v>
      </c>
      <c r="G17" s="30"/>
      <c r="H17" s="30"/>
      <c r="I17" s="43">
        <f t="shared" si="4"/>
        <v>15</v>
      </c>
      <c r="J17" s="44"/>
      <c r="K17" s="45"/>
      <c r="L17" s="46">
        <f t="shared" si="2"/>
        <v>0</v>
      </c>
      <c r="M17" s="47"/>
    </row>
    <row r="18" spans="1:13">
      <c r="A18" s="26">
        <v>14</v>
      </c>
      <c r="B18" s="27" t="s">
        <v>77</v>
      </c>
      <c r="C18" s="28" t="s">
        <v>78</v>
      </c>
      <c r="D18" s="28" t="s">
        <v>79</v>
      </c>
      <c r="E18" s="29">
        <f t="shared" si="3"/>
        <v>23.31</v>
      </c>
      <c r="F18" s="30">
        <v>15.81</v>
      </c>
      <c r="G18" s="30">
        <v>7.5</v>
      </c>
      <c r="H18" s="30"/>
      <c r="I18" s="43">
        <f t="shared" si="4"/>
        <v>23.31</v>
      </c>
      <c r="J18" s="44"/>
      <c r="K18" s="45"/>
      <c r="L18" s="46">
        <f t="shared" si="2"/>
        <v>0</v>
      </c>
      <c r="M18" s="47"/>
    </row>
    <row r="19" spans="1:13">
      <c r="A19" s="26">
        <v>15</v>
      </c>
      <c r="B19" s="27" t="s">
        <v>80</v>
      </c>
      <c r="C19" s="28" t="s">
        <v>81</v>
      </c>
      <c r="D19" s="28" t="s">
        <v>82</v>
      </c>
      <c r="E19" s="29">
        <f t="shared" si="3"/>
        <v>11</v>
      </c>
      <c r="F19" s="30">
        <v>4</v>
      </c>
      <c r="G19" s="30">
        <v>7</v>
      </c>
      <c r="H19" s="30"/>
      <c r="I19" s="43">
        <f t="shared" si="4"/>
        <v>11</v>
      </c>
      <c r="J19" s="44"/>
      <c r="K19" s="45"/>
      <c r="L19" s="46">
        <f t="shared" si="2"/>
        <v>0</v>
      </c>
      <c r="M19" s="47"/>
    </row>
    <row r="20" spans="1:13">
      <c r="A20" s="26">
        <v>16</v>
      </c>
      <c r="B20" s="27" t="s">
        <v>83</v>
      </c>
      <c r="C20" s="28" t="s">
        <v>84</v>
      </c>
      <c r="D20" s="28" t="s">
        <v>85</v>
      </c>
      <c r="E20" s="29">
        <f t="shared" si="3"/>
        <v>12</v>
      </c>
      <c r="F20" s="30">
        <v>12</v>
      </c>
      <c r="G20" s="30"/>
      <c r="H20" s="30"/>
      <c r="I20" s="43">
        <f t="shared" si="4"/>
        <v>12</v>
      </c>
      <c r="J20" s="44"/>
      <c r="K20" s="45"/>
      <c r="L20" s="46">
        <f t="shared" si="2"/>
        <v>0</v>
      </c>
      <c r="M20" s="47"/>
    </row>
    <row r="21" spans="1:13">
      <c r="A21" s="26">
        <v>17</v>
      </c>
      <c r="B21" s="27" t="s">
        <v>86</v>
      </c>
      <c r="C21" s="28" t="s">
        <v>87</v>
      </c>
      <c r="D21" s="28" t="s">
        <v>88</v>
      </c>
      <c r="E21" s="29">
        <f t="shared" si="3"/>
        <v>28</v>
      </c>
      <c r="F21" s="30">
        <v>28</v>
      </c>
      <c r="G21" s="30"/>
      <c r="H21" s="30"/>
      <c r="I21" s="43">
        <f t="shared" si="4"/>
        <v>28</v>
      </c>
      <c r="J21" s="44"/>
      <c r="K21" s="45"/>
      <c r="L21" s="46">
        <f t="shared" si="2"/>
        <v>0</v>
      </c>
      <c r="M21" s="47"/>
    </row>
    <row r="22" spans="1:13">
      <c r="A22" s="26">
        <v>18</v>
      </c>
      <c r="B22" s="27" t="s">
        <v>89</v>
      </c>
      <c r="C22" s="28" t="s">
        <v>90</v>
      </c>
      <c r="D22" s="28" t="s">
        <v>91</v>
      </c>
      <c r="E22" s="29">
        <f t="shared" si="3"/>
        <v>22</v>
      </c>
      <c r="F22" s="30">
        <v>15</v>
      </c>
      <c r="G22" s="30">
        <v>7</v>
      </c>
      <c r="H22" s="30"/>
      <c r="I22" s="43">
        <f t="shared" si="4"/>
        <v>22</v>
      </c>
      <c r="J22" s="44"/>
      <c r="K22" s="45"/>
      <c r="L22" s="46">
        <f t="shared" si="2"/>
        <v>0</v>
      </c>
      <c r="M22" s="47"/>
    </row>
    <row r="23" spans="1:13">
      <c r="A23" s="26">
        <v>19</v>
      </c>
      <c r="B23" s="27" t="s">
        <v>92</v>
      </c>
      <c r="C23" s="28" t="s">
        <v>93</v>
      </c>
      <c r="D23" s="28" t="s">
        <v>94</v>
      </c>
      <c r="E23" s="29">
        <v>9</v>
      </c>
      <c r="F23" s="30">
        <v>9</v>
      </c>
      <c r="G23" s="30"/>
      <c r="H23" s="30"/>
      <c r="I23" s="43">
        <f t="shared" si="4"/>
        <v>9</v>
      </c>
      <c r="J23" s="44"/>
      <c r="K23" s="45"/>
      <c r="L23" s="46">
        <f t="shared" si="2"/>
        <v>0</v>
      </c>
      <c r="M23" s="47"/>
    </row>
    <row r="24" spans="1:13">
      <c r="A24" s="26">
        <v>20</v>
      </c>
      <c r="B24" s="27" t="s">
        <v>95</v>
      </c>
      <c r="C24" s="28" t="s">
        <v>96</v>
      </c>
      <c r="D24" s="28" t="s">
        <v>97</v>
      </c>
      <c r="E24" s="29">
        <f t="shared" ref="E24:E36" si="5">F24+G24</f>
        <v>7.77</v>
      </c>
      <c r="F24" s="30">
        <v>5.27</v>
      </c>
      <c r="G24" s="30">
        <v>2.5</v>
      </c>
      <c r="H24" s="30"/>
      <c r="I24" s="43">
        <f t="shared" si="4"/>
        <v>7.77</v>
      </c>
      <c r="J24" s="44"/>
      <c r="K24" s="45"/>
      <c r="L24" s="46">
        <f t="shared" si="2"/>
        <v>0</v>
      </c>
      <c r="M24" s="47"/>
    </row>
    <row r="25" spans="1:13">
      <c r="A25" s="26">
        <v>21</v>
      </c>
      <c r="B25" s="27" t="s">
        <v>98</v>
      </c>
      <c r="C25" s="28" t="s">
        <v>99</v>
      </c>
      <c r="D25" s="28" t="s">
        <v>100</v>
      </c>
      <c r="E25" s="29">
        <f t="shared" si="5"/>
        <v>27</v>
      </c>
      <c r="F25" s="30">
        <v>20</v>
      </c>
      <c r="G25" s="30">
        <v>7</v>
      </c>
      <c r="H25" s="30"/>
      <c r="I25" s="43">
        <f t="shared" si="4"/>
        <v>27</v>
      </c>
      <c r="J25" s="44"/>
      <c r="K25" s="45"/>
      <c r="L25" s="46">
        <f t="shared" si="2"/>
        <v>0</v>
      </c>
      <c r="M25" s="47"/>
    </row>
    <row r="26" spans="1:13">
      <c r="A26" s="26">
        <v>22</v>
      </c>
      <c r="B26" s="27" t="s">
        <v>101</v>
      </c>
      <c r="C26" s="28" t="s">
        <v>102</v>
      </c>
      <c r="D26" s="28" t="s">
        <v>103</v>
      </c>
      <c r="E26" s="29">
        <f t="shared" si="5"/>
        <v>18</v>
      </c>
      <c r="F26" s="30">
        <v>18</v>
      </c>
      <c r="G26" s="30"/>
      <c r="H26" s="30"/>
      <c r="I26" s="43">
        <f t="shared" si="4"/>
        <v>18</v>
      </c>
      <c r="J26" s="44"/>
      <c r="K26" s="45"/>
      <c r="L26" s="46">
        <f t="shared" si="2"/>
        <v>0</v>
      </c>
      <c r="M26" s="47"/>
    </row>
    <row r="27" spans="1:13">
      <c r="A27" s="26">
        <v>23</v>
      </c>
      <c r="B27" s="27" t="s">
        <v>104</v>
      </c>
      <c r="C27" s="28" t="s">
        <v>105</v>
      </c>
      <c r="D27" s="28" t="s">
        <v>106</v>
      </c>
      <c r="E27" s="29">
        <f t="shared" si="5"/>
        <v>25</v>
      </c>
      <c r="F27" s="30">
        <v>25</v>
      </c>
      <c r="G27" s="30"/>
      <c r="H27" s="30"/>
      <c r="I27" s="43">
        <f t="shared" si="4"/>
        <v>25</v>
      </c>
      <c r="J27" s="44"/>
      <c r="K27" s="45"/>
      <c r="L27" s="46">
        <f t="shared" si="2"/>
        <v>0</v>
      </c>
      <c r="M27" s="47"/>
    </row>
    <row r="28" spans="1:13">
      <c r="A28" s="26">
        <v>24</v>
      </c>
      <c r="B28" s="27" t="s">
        <v>107</v>
      </c>
      <c r="C28" s="28" t="s">
        <v>108</v>
      </c>
      <c r="D28" s="28" t="s">
        <v>109</v>
      </c>
      <c r="E28" s="29">
        <f t="shared" si="5"/>
        <v>4</v>
      </c>
      <c r="F28" s="30">
        <v>4</v>
      </c>
      <c r="G28" s="30"/>
      <c r="H28" s="30"/>
      <c r="I28" s="43">
        <f t="shared" si="4"/>
        <v>4</v>
      </c>
      <c r="J28" s="44"/>
      <c r="K28" s="45"/>
      <c r="L28" s="46">
        <f t="shared" si="2"/>
        <v>0</v>
      </c>
      <c r="M28" s="47"/>
    </row>
    <row r="29" spans="1:13">
      <c r="A29" s="26">
        <v>25</v>
      </c>
      <c r="B29" s="27" t="s">
        <v>110</v>
      </c>
      <c r="C29" s="28" t="s">
        <v>111</v>
      </c>
      <c r="D29" s="28" t="s">
        <v>112</v>
      </c>
      <c r="E29" s="29">
        <f t="shared" si="5"/>
        <v>30</v>
      </c>
      <c r="F29" s="30">
        <v>30</v>
      </c>
      <c r="G29" s="30"/>
      <c r="H29" s="30"/>
      <c r="I29" s="43">
        <f t="shared" si="4"/>
        <v>30</v>
      </c>
      <c r="J29" s="44"/>
      <c r="K29" s="45"/>
      <c r="L29" s="46">
        <f t="shared" si="2"/>
        <v>0</v>
      </c>
      <c r="M29" s="47"/>
    </row>
    <row r="30" spans="1:13">
      <c r="A30" s="26">
        <v>26</v>
      </c>
      <c r="B30" s="27" t="s">
        <v>113</v>
      </c>
      <c r="C30" s="28" t="s">
        <v>114</v>
      </c>
      <c r="D30" s="28" t="s">
        <v>115</v>
      </c>
      <c r="E30" s="29">
        <f t="shared" si="5"/>
        <v>16</v>
      </c>
      <c r="F30" s="30">
        <v>16</v>
      </c>
      <c r="G30" s="30"/>
      <c r="H30" s="30"/>
      <c r="I30" s="43">
        <f t="shared" si="4"/>
        <v>16</v>
      </c>
      <c r="J30" s="44"/>
      <c r="K30" s="45"/>
      <c r="L30" s="46">
        <f t="shared" si="2"/>
        <v>0</v>
      </c>
      <c r="M30" s="47"/>
    </row>
    <row r="31" spans="1:13">
      <c r="A31" s="26">
        <v>27</v>
      </c>
      <c r="B31" s="27" t="s">
        <v>116</v>
      </c>
      <c r="C31" s="28" t="s">
        <v>117</v>
      </c>
      <c r="D31" s="28" t="s">
        <v>118</v>
      </c>
      <c r="E31" s="29">
        <f t="shared" si="5"/>
        <v>21</v>
      </c>
      <c r="F31" s="30">
        <v>21</v>
      </c>
      <c r="G31" s="30"/>
      <c r="H31" s="30"/>
      <c r="I31" s="43">
        <f t="shared" si="4"/>
        <v>21</v>
      </c>
      <c r="J31" s="44"/>
      <c r="K31" s="45"/>
      <c r="L31" s="46">
        <f t="shared" si="2"/>
        <v>0</v>
      </c>
      <c r="M31" s="47"/>
    </row>
    <row r="32" spans="1:13">
      <c r="A32" s="26">
        <v>28</v>
      </c>
      <c r="B32" s="27" t="s">
        <v>119</v>
      </c>
      <c r="C32" s="28" t="s">
        <v>120</v>
      </c>
      <c r="D32" s="28" t="s">
        <v>121</v>
      </c>
      <c r="E32" s="29">
        <f t="shared" si="5"/>
        <v>28</v>
      </c>
      <c r="F32" s="30">
        <v>28</v>
      </c>
      <c r="G32" s="30"/>
      <c r="H32" s="30"/>
      <c r="I32" s="43">
        <f t="shared" si="4"/>
        <v>28</v>
      </c>
      <c r="J32" s="44"/>
      <c r="K32" s="45"/>
      <c r="L32" s="46">
        <f t="shared" si="2"/>
        <v>0</v>
      </c>
      <c r="M32" s="47"/>
    </row>
    <row r="33" spans="1:13">
      <c r="A33" s="26">
        <v>29</v>
      </c>
      <c r="B33" s="27" t="s">
        <v>122</v>
      </c>
      <c r="C33" s="28" t="s">
        <v>123</v>
      </c>
      <c r="D33" s="28" t="s">
        <v>124</v>
      </c>
      <c r="E33" s="29">
        <f t="shared" si="5"/>
        <v>46.5</v>
      </c>
      <c r="F33" s="30">
        <v>37</v>
      </c>
      <c r="G33" s="30">
        <v>9.5</v>
      </c>
      <c r="H33" s="30"/>
      <c r="I33" s="43">
        <f t="shared" si="4"/>
        <v>46.5</v>
      </c>
      <c r="J33" s="44"/>
      <c r="K33" s="45"/>
      <c r="L33" s="46">
        <f t="shared" si="2"/>
        <v>0</v>
      </c>
      <c r="M33" s="47"/>
    </row>
    <row r="34" spans="1:13">
      <c r="A34" s="26">
        <v>30</v>
      </c>
      <c r="B34" s="27" t="s">
        <v>125</v>
      </c>
      <c r="C34" s="28" t="s">
        <v>126</v>
      </c>
      <c r="D34" s="28" t="s">
        <v>127</v>
      </c>
      <c r="E34" s="29">
        <f t="shared" si="5"/>
        <v>23.31</v>
      </c>
      <c r="F34" s="30">
        <v>15.81</v>
      </c>
      <c r="G34" s="30">
        <v>7.5</v>
      </c>
      <c r="H34" s="30"/>
      <c r="I34" s="43">
        <f t="shared" si="4"/>
        <v>23.31</v>
      </c>
      <c r="J34" s="44"/>
      <c r="K34" s="45"/>
      <c r="L34" s="46">
        <f t="shared" si="2"/>
        <v>0</v>
      </c>
      <c r="M34" s="47"/>
    </row>
    <row r="35" spans="1:13">
      <c r="A35" s="26">
        <v>31</v>
      </c>
      <c r="B35" s="27" t="s">
        <v>128</v>
      </c>
      <c r="C35" s="28" t="s">
        <v>129</v>
      </c>
      <c r="D35" s="28" t="s">
        <v>130</v>
      </c>
      <c r="E35" s="29">
        <f t="shared" si="5"/>
        <v>42.54</v>
      </c>
      <c r="F35" s="30">
        <v>27</v>
      </c>
      <c r="G35" s="30">
        <v>15.54</v>
      </c>
      <c r="H35" s="30"/>
      <c r="I35" s="43">
        <f t="shared" si="4"/>
        <v>42.54</v>
      </c>
      <c r="J35" s="44"/>
      <c r="K35" s="45"/>
      <c r="L35" s="46">
        <f t="shared" si="2"/>
        <v>0</v>
      </c>
      <c r="M35" s="47"/>
    </row>
    <row r="36" spans="1:13">
      <c r="A36" s="26">
        <v>32</v>
      </c>
      <c r="B36" s="27" t="s">
        <v>131</v>
      </c>
      <c r="C36" s="28" t="s">
        <v>132</v>
      </c>
      <c r="D36" s="28" t="s">
        <v>133</v>
      </c>
      <c r="E36" s="29">
        <f t="shared" si="5"/>
        <v>23.34</v>
      </c>
      <c r="F36" s="30">
        <v>18.34</v>
      </c>
      <c r="G36" s="30">
        <v>5</v>
      </c>
      <c r="H36" s="30"/>
      <c r="I36" s="43">
        <f t="shared" si="4"/>
        <v>23.34</v>
      </c>
      <c r="J36" s="44"/>
      <c r="K36" s="45"/>
      <c r="L36" s="46">
        <f t="shared" si="2"/>
        <v>0</v>
      </c>
      <c r="M36" s="47"/>
    </row>
    <row r="37" spans="1:13">
      <c r="A37" s="26">
        <v>33</v>
      </c>
      <c r="B37" s="27" t="s">
        <v>134</v>
      </c>
      <c r="C37" s="28" t="s">
        <v>135</v>
      </c>
      <c r="D37" s="28" t="s">
        <v>136</v>
      </c>
      <c r="E37" s="29">
        <v>6</v>
      </c>
      <c r="F37" s="30">
        <v>6</v>
      </c>
      <c r="G37" s="30"/>
      <c r="H37" s="30"/>
      <c r="I37" s="43">
        <f t="shared" si="4"/>
        <v>6</v>
      </c>
      <c r="J37" s="44"/>
      <c r="K37" s="45"/>
      <c r="L37" s="46">
        <f t="shared" si="2"/>
        <v>0</v>
      </c>
      <c r="M37" s="47"/>
    </row>
    <row r="38" spans="1:13">
      <c r="A38" s="26">
        <v>34</v>
      </c>
      <c r="B38" s="27" t="s">
        <v>137</v>
      </c>
      <c r="C38" s="28" t="s">
        <v>138</v>
      </c>
      <c r="D38" s="28" t="s">
        <v>139</v>
      </c>
      <c r="E38" s="29">
        <f t="shared" ref="E38:E48" si="6">F38+G38</f>
        <v>20</v>
      </c>
      <c r="F38" s="30">
        <v>20</v>
      </c>
      <c r="G38" s="30"/>
      <c r="H38" s="30"/>
      <c r="I38" s="43">
        <f t="shared" si="4"/>
        <v>20</v>
      </c>
      <c r="J38" s="44"/>
      <c r="K38" s="45"/>
      <c r="L38" s="46">
        <f t="shared" si="2"/>
        <v>0</v>
      </c>
      <c r="M38" s="47"/>
    </row>
    <row r="39" spans="1:13">
      <c r="A39" s="26">
        <v>35</v>
      </c>
      <c r="B39" s="27" t="s">
        <v>140</v>
      </c>
      <c r="C39" s="28" t="s">
        <v>141</v>
      </c>
      <c r="D39" s="28" t="s">
        <v>142</v>
      </c>
      <c r="E39" s="29">
        <f t="shared" si="6"/>
        <v>26</v>
      </c>
      <c r="F39" s="30">
        <v>26</v>
      </c>
      <c r="G39" s="30"/>
      <c r="H39" s="30"/>
      <c r="I39" s="43">
        <f t="shared" si="4"/>
        <v>26</v>
      </c>
      <c r="J39" s="44"/>
      <c r="K39" s="45"/>
      <c r="L39" s="46">
        <f t="shared" si="2"/>
        <v>0</v>
      </c>
      <c r="M39" s="47"/>
    </row>
    <row r="40" spans="1:13">
      <c r="A40" s="26">
        <v>36</v>
      </c>
      <c r="B40" s="27" t="s">
        <v>143</v>
      </c>
      <c r="C40" s="28" t="s">
        <v>144</v>
      </c>
      <c r="D40" s="28" t="s">
        <v>145</v>
      </c>
      <c r="E40" s="29">
        <f t="shared" si="6"/>
        <v>22</v>
      </c>
      <c r="F40" s="30">
        <v>15</v>
      </c>
      <c r="G40" s="30">
        <v>7</v>
      </c>
      <c r="H40" s="30"/>
      <c r="I40" s="43">
        <f t="shared" si="4"/>
        <v>22</v>
      </c>
      <c r="J40" s="44"/>
      <c r="K40" s="45"/>
      <c r="L40" s="46">
        <f t="shared" si="2"/>
        <v>0</v>
      </c>
      <c r="M40" s="47"/>
    </row>
    <row r="41" spans="1:13">
      <c r="A41" s="26">
        <v>37</v>
      </c>
      <c r="B41" s="27" t="s">
        <v>146</v>
      </c>
      <c r="C41" s="28" t="s">
        <v>147</v>
      </c>
      <c r="D41" s="28" t="s">
        <v>148</v>
      </c>
      <c r="E41" s="29">
        <f t="shared" si="6"/>
        <v>15.1</v>
      </c>
      <c r="F41" s="30">
        <v>15.1</v>
      </c>
      <c r="G41" s="30"/>
      <c r="H41" s="30"/>
      <c r="I41" s="43">
        <f t="shared" si="4"/>
        <v>15.1</v>
      </c>
      <c r="J41" s="44"/>
      <c r="K41" s="45"/>
      <c r="L41" s="46">
        <f t="shared" si="2"/>
        <v>0</v>
      </c>
      <c r="M41" s="47"/>
    </row>
    <row r="42" spans="1:13">
      <c r="A42" s="26">
        <v>38</v>
      </c>
      <c r="B42" s="27" t="s">
        <v>149</v>
      </c>
      <c r="C42" s="28" t="s">
        <v>150</v>
      </c>
      <c r="D42" s="28" t="s">
        <v>151</v>
      </c>
      <c r="E42" s="29">
        <f t="shared" si="6"/>
        <v>30</v>
      </c>
      <c r="F42" s="30">
        <v>30</v>
      </c>
      <c r="G42" s="30"/>
      <c r="H42" s="30"/>
      <c r="I42" s="43">
        <f t="shared" si="4"/>
        <v>30</v>
      </c>
      <c r="J42" s="44"/>
      <c r="K42" s="45"/>
      <c r="L42" s="46">
        <f t="shared" si="2"/>
        <v>0</v>
      </c>
      <c r="M42" s="47"/>
    </row>
    <row r="43" spans="1:13">
      <c r="A43" s="26">
        <v>39</v>
      </c>
      <c r="B43" s="27" t="s">
        <v>152</v>
      </c>
      <c r="C43" s="28" t="s">
        <v>153</v>
      </c>
      <c r="D43" s="28" t="s">
        <v>154</v>
      </c>
      <c r="E43" s="29">
        <f t="shared" si="6"/>
        <v>34</v>
      </c>
      <c r="F43" s="30">
        <v>27</v>
      </c>
      <c r="G43" s="30">
        <v>7</v>
      </c>
      <c r="H43" s="30"/>
      <c r="I43" s="43">
        <f t="shared" si="4"/>
        <v>34</v>
      </c>
      <c r="J43" s="44"/>
      <c r="K43" s="45"/>
      <c r="L43" s="46">
        <f t="shared" si="2"/>
        <v>0</v>
      </c>
      <c r="M43" s="47"/>
    </row>
    <row r="44" spans="1:13">
      <c r="A44" s="26">
        <v>40</v>
      </c>
      <c r="B44" s="27" t="s">
        <v>155</v>
      </c>
      <c r="C44" s="28" t="s">
        <v>156</v>
      </c>
      <c r="D44" s="28" t="s">
        <v>157</v>
      </c>
      <c r="E44" s="29">
        <f t="shared" si="6"/>
        <v>30</v>
      </c>
      <c r="F44" s="30">
        <v>30</v>
      </c>
      <c r="G44" s="30"/>
      <c r="H44" s="30"/>
      <c r="I44" s="43">
        <f t="shared" si="4"/>
        <v>30</v>
      </c>
      <c r="J44" s="44"/>
      <c r="K44" s="45"/>
      <c r="L44" s="46">
        <f t="shared" si="2"/>
        <v>0</v>
      </c>
      <c r="M44" s="47"/>
    </row>
    <row r="45" spans="1:13">
      <c r="A45" s="26">
        <v>41</v>
      </c>
      <c r="B45" s="27" t="s">
        <v>158</v>
      </c>
      <c r="C45" s="28" t="s">
        <v>159</v>
      </c>
      <c r="D45" s="28" t="s">
        <v>160</v>
      </c>
      <c r="E45" s="29">
        <f t="shared" si="6"/>
        <v>13</v>
      </c>
      <c r="F45" s="30">
        <v>13</v>
      </c>
      <c r="G45" s="30"/>
      <c r="H45" s="30"/>
      <c r="I45" s="43">
        <f t="shared" si="4"/>
        <v>13</v>
      </c>
      <c r="J45" s="44"/>
      <c r="K45" s="45"/>
      <c r="L45" s="46">
        <f t="shared" si="2"/>
        <v>0</v>
      </c>
      <c r="M45" s="47"/>
    </row>
    <row r="46" spans="1:13">
      <c r="A46" s="26">
        <v>42</v>
      </c>
      <c r="B46" s="27" t="s">
        <v>161</v>
      </c>
      <c r="C46" s="28" t="s">
        <v>162</v>
      </c>
      <c r="D46" s="28" t="s">
        <v>163</v>
      </c>
      <c r="E46" s="29">
        <f t="shared" si="6"/>
        <v>11</v>
      </c>
      <c r="F46" s="30">
        <v>11</v>
      </c>
      <c r="G46" s="30"/>
      <c r="H46" s="30"/>
      <c r="I46" s="43">
        <f t="shared" si="4"/>
        <v>11</v>
      </c>
      <c r="J46" s="44"/>
      <c r="K46" s="45"/>
      <c r="L46" s="46">
        <f t="shared" si="2"/>
        <v>0</v>
      </c>
      <c r="M46" s="47"/>
    </row>
    <row r="47" spans="1:13">
      <c r="A47" s="26">
        <v>43</v>
      </c>
      <c r="B47" s="27" t="s">
        <v>164</v>
      </c>
      <c r="C47" s="28" t="s">
        <v>165</v>
      </c>
      <c r="D47" s="28" t="s">
        <v>166</v>
      </c>
      <c r="E47" s="29">
        <f t="shared" si="6"/>
        <v>13</v>
      </c>
      <c r="F47" s="30">
        <v>13</v>
      </c>
      <c r="G47" s="30"/>
      <c r="H47" s="30"/>
      <c r="I47" s="43">
        <f t="shared" si="4"/>
        <v>13</v>
      </c>
      <c r="J47" s="44"/>
      <c r="K47" s="45"/>
      <c r="L47" s="46">
        <f t="shared" si="2"/>
        <v>0</v>
      </c>
      <c r="M47" s="47"/>
    </row>
    <row r="48" spans="1:13">
      <c r="A48" s="26">
        <v>44</v>
      </c>
      <c r="B48" s="27" t="s">
        <v>167</v>
      </c>
      <c r="C48" s="28" t="s">
        <v>168</v>
      </c>
      <c r="D48" s="28" t="s">
        <v>169</v>
      </c>
      <c r="E48" s="29">
        <f t="shared" si="6"/>
        <v>21.97</v>
      </c>
      <c r="F48" s="30">
        <v>12.47</v>
      </c>
      <c r="G48" s="30">
        <v>9.5</v>
      </c>
      <c r="H48" s="30"/>
      <c r="I48" s="43">
        <f t="shared" si="4"/>
        <v>21.97</v>
      </c>
      <c r="J48" s="44"/>
      <c r="K48" s="45"/>
      <c r="L48" s="46">
        <f t="shared" si="2"/>
        <v>0</v>
      </c>
      <c r="M48" s="47"/>
    </row>
    <row r="49" spans="1:13">
      <c r="A49" s="26">
        <v>45</v>
      </c>
      <c r="B49" s="27" t="s">
        <v>170</v>
      </c>
      <c r="C49" s="28" t="s">
        <v>171</v>
      </c>
      <c r="D49" s="28" t="s">
        <v>172</v>
      </c>
      <c r="E49" s="29">
        <v>20</v>
      </c>
      <c r="F49" s="30">
        <v>20</v>
      </c>
      <c r="G49" s="30"/>
      <c r="H49" s="30"/>
      <c r="I49" s="43">
        <v>20</v>
      </c>
      <c r="J49" s="44"/>
      <c r="K49" s="45"/>
      <c r="L49" s="46">
        <f t="shared" si="2"/>
        <v>0</v>
      </c>
      <c r="M49" s="47"/>
    </row>
    <row r="50" spans="1:13">
      <c r="A50" s="26">
        <v>46</v>
      </c>
      <c r="B50" s="27" t="s">
        <v>173</v>
      </c>
      <c r="C50" s="28" t="s">
        <v>174</v>
      </c>
      <c r="D50" s="28" t="s">
        <v>175</v>
      </c>
      <c r="E50" s="29">
        <f t="shared" ref="E50:E74" si="7">F50+G50</f>
        <v>20</v>
      </c>
      <c r="F50" s="30">
        <v>20</v>
      </c>
      <c r="G50" s="30"/>
      <c r="H50" s="30"/>
      <c r="I50" s="43">
        <f t="shared" ref="I50:I109" si="8">E50</f>
        <v>20</v>
      </c>
      <c r="J50" s="44"/>
      <c r="K50" s="45"/>
      <c r="L50" s="46">
        <f t="shared" si="2"/>
        <v>0</v>
      </c>
      <c r="M50" s="47"/>
    </row>
    <row r="51" spans="1:13">
      <c r="A51" s="26">
        <v>47</v>
      </c>
      <c r="B51" s="27" t="s">
        <v>176</v>
      </c>
      <c r="C51" s="28" t="s">
        <v>177</v>
      </c>
      <c r="D51" s="28" t="s">
        <v>178</v>
      </c>
      <c r="E51" s="29">
        <f t="shared" si="7"/>
        <v>53.62</v>
      </c>
      <c r="F51" s="30">
        <v>31.62</v>
      </c>
      <c r="G51" s="30">
        <v>22</v>
      </c>
      <c r="H51" s="30"/>
      <c r="I51" s="43">
        <f t="shared" si="8"/>
        <v>53.62</v>
      </c>
      <c r="J51" s="44"/>
      <c r="K51" s="45"/>
      <c r="L51" s="46">
        <f t="shared" si="2"/>
        <v>0</v>
      </c>
      <c r="M51" s="47"/>
    </row>
    <row r="52" spans="1:13">
      <c r="A52" s="26">
        <v>48</v>
      </c>
      <c r="B52" s="27" t="s">
        <v>179</v>
      </c>
      <c r="C52" s="28" t="s">
        <v>180</v>
      </c>
      <c r="D52" s="28" t="s">
        <v>181</v>
      </c>
      <c r="E52" s="29">
        <f t="shared" si="7"/>
        <v>7</v>
      </c>
      <c r="F52" s="30">
        <v>7</v>
      </c>
      <c r="G52" s="30"/>
      <c r="H52" s="30"/>
      <c r="I52" s="43">
        <f t="shared" si="8"/>
        <v>7</v>
      </c>
      <c r="J52" s="44"/>
      <c r="K52" s="45"/>
      <c r="L52" s="46">
        <f t="shared" si="2"/>
        <v>0</v>
      </c>
      <c r="M52" s="47"/>
    </row>
    <row r="53" spans="1:13">
      <c r="A53" s="26">
        <v>49</v>
      </c>
      <c r="B53" s="27" t="s">
        <v>182</v>
      </c>
      <c r="C53" s="28" t="s">
        <v>183</v>
      </c>
      <c r="D53" s="28" t="s">
        <v>184</v>
      </c>
      <c r="E53" s="29">
        <f t="shared" si="7"/>
        <v>6.7</v>
      </c>
      <c r="F53" s="30">
        <v>6.7</v>
      </c>
      <c r="G53" s="30"/>
      <c r="H53" s="30"/>
      <c r="I53" s="43">
        <f t="shared" si="8"/>
        <v>6.7</v>
      </c>
      <c r="J53" s="44"/>
      <c r="K53" s="45"/>
      <c r="L53" s="46">
        <f t="shared" si="2"/>
        <v>0</v>
      </c>
      <c r="M53" s="47"/>
    </row>
    <row r="54" spans="1:13">
      <c r="A54" s="26">
        <v>50</v>
      </c>
      <c r="B54" s="27" t="s">
        <v>185</v>
      </c>
      <c r="C54" s="28" t="s">
        <v>186</v>
      </c>
      <c r="D54" s="28" t="s">
        <v>187</v>
      </c>
      <c r="E54" s="29">
        <f t="shared" si="7"/>
        <v>28</v>
      </c>
      <c r="F54" s="30">
        <v>28</v>
      </c>
      <c r="G54" s="30"/>
      <c r="H54" s="30"/>
      <c r="I54" s="43">
        <f t="shared" si="8"/>
        <v>28</v>
      </c>
      <c r="J54" s="44"/>
      <c r="K54" s="45"/>
      <c r="L54" s="46">
        <f t="shared" si="2"/>
        <v>0</v>
      </c>
      <c r="M54" s="47"/>
    </row>
    <row r="55" spans="1:13">
      <c r="A55" s="26">
        <v>51</v>
      </c>
      <c r="B55" s="27" t="s">
        <v>188</v>
      </c>
      <c r="C55" s="28" t="s">
        <v>189</v>
      </c>
      <c r="D55" s="28" t="s">
        <v>190</v>
      </c>
      <c r="E55" s="29">
        <f t="shared" si="7"/>
        <v>18</v>
      </c>
      <c r="F55" s="30">
        <v>18</v>
      </c>
      <c r="G55" s="30"/>
      <c r="H55" s="30"/>
      <c r="I55" s="43">
        <f t="shared" si="8"/>
        <v>18</v>
      </c>
      <c r="J55" s="44"/>
      <c r="K55" s="45"/>
      <c r="L55" s="46">
        <f t="shared" si="2"/>
        <v>0</v>
      </c>
      <c r="M55" s="47"/>
    </row>
    <row r="56" spans="1:13">
      <c r="A56" s="26">
        <v>52</v>
      </c>
      <c r="B56" s="27" t="s">
        <v>191</v>
      </c>
      <c r="C56" s="28" t="s">
        <v>192</v>
      </c>
      <c r="D56" s="28" t="s">
        <v>193</v>
      </c>
      <c r="E56" s="29">
        <f t="shared" si="7"/>
        <v>24</v>
      </c>
      <c r="F56" s="30">
        <v>24</v>
      </c>
      <c r="G56" s="30"/>
      <c r="H56" s="30"/>
      <c r="I56" s="43">
        <f t="shared" si="8"/>
        <v>24</v>
      </c>
      <c r="J56" s="44"/>
      <c r="K56" s="45"/>
      <c r="L56" s="46">
        <f t="shared" si="2"/>
        <v>0</v>
      </c>
      <c r="M56" s="47"/>
    </row>
    <row r="57" spans="1:13">
      <c r="A57" s="26">
        <v>53</v>
      </c>
      <c r="B57" s="27" t="s">
        <v>194</v>
      </c>
      <c r="C57" s="28" t="s">
        <v>195</v>
      </c>
      <c r="D57" s="28" t="s">
        <v>196</v>
      </c>
      <c r="E57" s="29">
        <f t="shared" si="7"/>
        <v>15.54</v>
      </c>
      <c r="F57" s="30">
        <v>10.54</v>
      </c>
      <c r="G57" s="30">
        <v>5</v>
      </c>
      <c r="H57" s="30"/>
      <c r="I57" s="43">
        <f t="shared" si="8"/>
        <v>15.54</v>
      </c>
      <c r="J57" s="44"/>
      <c r="K57" s="45"/>
      <c r="L57" s="46">
        <f t="shared" si="2"/>
        <v>0</v>
      </c>
      <c r="M57" s="47"/>
    </row>
    <row r="58" spans="1:13">
      <c r="A58" s="26">
        <v>54</v>
      </c>
      <c r="B58" s="27" t="s">
        <v>197</v>
      </c>
      <c r="C58" s="28" t="s">
        <v>198</v>
      </c>
      <c r="D58" s="28" t="s">
        <v>199</v>
      </c>
      <c r="E58" s="29">
        <f t="shared" si="7"/>
        <v>22.81</v>
      </c>
      <c r="F58" s="30">
        <v>15.81</v>
      </c>
      <c r="G58" s="30">
        <v>7</v>
      </c>
      <c r="H58" s="30"/>
      <c r="I58" s="43">
        <f t="shared" si="8"/>
        <v>22.81</v>
      </c>
      <c r="J58" s="44"/>
      <c r="K58" s="45"/>
      <c r="L58" s="46">
        <f t="shared" si="2"/>
        <v>0</v>
      </c>
      <c r="M58" s="47"/>
    </row>
    <row r="59" spans="1:13">
      <c r="A59" s="26">
        <v>55</v>
      </c>
      <c r="B59" s="27" t="s">
        <v>200</v>
      </c>
      <c r="C59" s="28" t="s">
        <v>201</v>
      </c>
      <c r="D59" s="28" t="s">
        <v>202</v>
      </c>
      <c r="E59" s="29">
        <f t="shared" si="7"/>
        <v>53.62</v>
      </c>
      <c r="F59" s="30">
        <v>31.62</v>
      </c>
      <c r="G59" s="30">
        <v>22</v>
      </c>
      <c r="H59" s="30"/>
      <c r="I59" s="43">
        <f t="shared" si="8"/>
        <v>53.62</v>
      </c>
      <c r="J59" s="44"/>
      <c r="K59" s="45"/>
      <c r="L59" s="46">
        <f t="shared" si="2"/>
        <v>0</v>
      </c>
      <c r="M59" s="47"/>
    </row>
    <row r="60" spans="1:13">
      <c r="A60" s="26">
        <v>56</v>
      </c>
      <c r="B60" s="27" t="s">
        <v>203</v>
      </c>
      <c r="C60" s="28" t="s">
        <v>204</v>
      </c>
      <c r="D60" s="28" t="s">
        <v>205</v>
      </c>
      <c r="E60" s="29">
        <f t="shared" si="7"/>
        <v>18</v>
      </c>
      <c r="F60" s="30">
        <v>18</v>
      </c>
      <c r="G60" s="30"/>
      <c r="H60" s="30"/>
      <c r="I60" s="43">
        <f t="shared" si="8"/>
        <v>18</v>
      </c>
      <c r="J60" s="44"/>
      <c r="K60" s="45"/>
      <c r="L60" s="46">
        <f t="shared" si="2"/>
        <v>0</v>
      </c>
      <c r="M60" s="47"/>
    </row>
    <row r="61" spans="1:13">
      <c r="A61" s="26">
        <v>57</v>
      </c>
      <c r="B61" s="27" t="s">
        <v>206</v>
      </c>
      <c r="C61" s="28" t="s">
        <v>207</v>
      </c>
      <c r="D61" s="28" t="s">
        <v>208</v>
      </c>
      <c r="E61" s="29">
        <f t="shared" si="7"/>
        <v>14</v>
      </c>
      <c r="F61" s="30">
        <v>7</v>
      </c>
      <c r="G61" s="30">
        <v>7</v>
      </c>
      <c r="H61" s="30"/>
      <c r="I61" s="43">
        <f t="shared" si="8"/>
        <v>14</v>
      </c>
      <c r="J61" s="44"/>
      <c r="K61" s="45"/>
      <c r="L61" s="46">
        <f t="shared" si="2"/>
        <v>0</v>
      </c>
      <c r="M61" s="47"/>
    </row>
    <row r="62" spans="1:13">
      <c r="A62" s="26">
        <v>58</v>
      </c>
      <c r="B62" s="27" t="s">
        <v>209</v>
      </c>
      <c r="C62" s="28" t="s">
        <v>210</v>
      </c>
      <c r="D62" s="28" t="s">
        <v>211</v>
      </c>
      <c r="E62" s="29">
        <f t="shared" si="7"/>
        <v>19</v>
      </c>
      <c r="F62" s="30">
        <v>12</v>
      </c>
      <c r="G62" s="30">
        <v>7</v>
      </c>
      <c r="H62" s="30"/>
      <c r="I62" s="43">
        <f t="shared" si="8"/>
        <v>19</v>
      </c>
      <c r="J62" s="44"/>
      <c r="K62" s="45"/>
      <c r="L62" s="46">
        <f t="shared" si="2"/>
        <v>0</v>
      </c>
      <c r="M62" s="47"/>
    </row>
    <row r="63" spans="1:13">
      <c r="A63" s="26">
        <v>59</v>
      </c>
      <c r="B63" s="27" t="s">
        <v>212</v>
      </c>
      <c r="C63" s="28" t="s">
        <v>213</v>
      </c>
      <c r="D63" s="28" t="s">
        <v>214</v>
      </c>
      <c r="E63" s="29">
        <f t="shared" si="7"/>
        <v>28</v>
      </c>
      <c r="F63" s="30">
        <v>28</v>
      </c>
      <c r="G63" s="30"/>
      <c r="H63" s="30"/>
      <c r="I63" s="43">
        <f t="shared" si="8"/>
        <v>28</v>
      </c>
      <c r="J63" s="44"/>
      <c r="K63" s="45"/>
      <c r="L63" s="46">
        <f t="shared" si="2"/>
        <v>0</v>
      </c>
      <c r="M63" s="47"/>
    </row>
    <row r="64" spans="1:13">
      <c r="A64" s="26">
        <v>60</v>
      </c>
      <c r="B64" s="27" t="s">
        <v>215</v>
      </c>
      <c r="C64" s="28" t="s">
        <v>216</v>
      </c>
      <c r="D64" s="28" t="s">
        <v>217</v>
      </c>
      <c r="E64" s="29">
        <f t="shared" si="7"/>
        <v>38.85</v>
      </c>
      <c r="F64" s="30">
        <v>26.35</v>
      </c>
      <c r="G64" s="30">
        <v>12.5</v>
      </c>
      <c r="H64" s="30"/>
      <c r="I64" s="43">
        <f t="shared" si="8"/>
        <v>38.85</v>
      </c>
      <c r="J64" s="44"/>
      <c r="K64" s="45"/>
      <c r="L64" s="46">
        <f t="shared" si="2"/>
        <v>0</v>
      </c>
      <c r="M64" s="47"/>
    </row>
    <row r="65" spans="1:13">
      <c r="A65" s="26">
        <v>61</v>
      </c>
      <c r="B65" s="27" t="s">
        <v>218</v>
      </c>
      <c r="C65" s="28" t="s">
        <v>219</v>
      </c>
      <c r="D65" s="28" t="s">
        <v>220</v>
      </c>
      <c r="E65" s="29">
        <f t="shared" si="7"/>
        <v>21</v>
      </c>
      <c r="F65" s="30"/>
      <c r="G65" s="30">
        <v>21</v>
      </c>
      <c r="H65" s="30"/>
      <c r="I65" s="43">
        <f t="shared" si="8"/>
        <v>21</v>
      </c>
      <c r="J65" s="44"/>
      <c r="K65" s="45"/>
      <c r="L65" s="46">
        <f t="shared" si="2"/>
        <v>0</v>
      </c>
      <c r="M65" s="47"/>
    </row>
    <row r="66" spans="1:13">
      <c r="A66" s="26">
        <v>62</v>
      </c>
      <c r="B66" s="27" t="s">
        <v>221</v>
      </c>
      <c r="C66" s="28" t="s">
        <v>222</v>
      </c>
      <c r="D66" s="28" t="s">
        <v>223</v>
      </c>
      <c r="E66" s="29">
        <f t="shared" si="7"/>
        <v>31.08</v>
      </c>
      <c r="F66" s="30">
        <v>21.08</v>
      </c>
      <c r="G66" s="30">
        <v>10</v>
      </c>
      <c r="H66" s="30"/>
      <c r="I66" s="43">
        <f t="shared" si="8"/>
        <v>31.08</v>
      </c>
      <c r="J66" s="44"/>
      <c r="K66" s="45"/>
      <c r="L66" s="46">
        <f t="shared" si="2"/>
        <v>0</v>
      </c>
      <c r="M66" s="47"/>
    </row>
    <row r="67" spans="1:13">
      <c r="A67" s="26">
        <v>63</v>
      </c>
      <c r="B67" s="27" t="s">
        <v>224</v>
      </c>
      <c r="C67" s="28" t="s">
        <v>225</v>
      </c>
      <c r="D67" s="28" t="s">
        <v>226</v>
      </c>
      <c r="E67" s="29">
        <f t="shared" si="7"/>
        <v>25</v>
      </c>
      <c r="F67" s="30">
        <v>25</v>
      </c>
      <c r="G67" s="30"/>
      <c r="H67" s="30"/>
      <c r="I67" s="43">
        <f t="shared" si="8"/>
        <v>25</v>
      </c>
      <c r="J67" s="44"/>
      <c r="K67" s="45"/>
      <c r="L67" s="46">
        <f t="shared" si="2"/>
        <v>0</v>
      </c>
      <c r="M67" s="47"/>
    </row>
    <row r="68" spans="1:13">
      <c r="A68" s="26">
        <v>64</v>
      </c>
      <c r="B68" s="27" t="s">
        <v>227</v>
      </c>
      <c r="C68" s="28" t="s">
        <v>228</v>
      </c>
      <c r="D68" s="28" t="s">
        <v>229</v>
      </c>
      <c r="E68" s="29">
        <f t="shared" si="7"/>
        <v>19</v>
      </c>
      <c r="F68" s="30">
        <v>19</v>
      </c>
      <c r="G68" s="30"/>
      <c r="H68" s="30"/>
      <c r="I68" s="43">
        <f t="shared" si="8"/>
        <v>19</v>
      </c>
      <c r="J68" s="44"/>
      <c r="K68" s="45"/>
      <c r="L68" s="46">
        <f t="shared" si="2"/>
        <v>0</v>
      </c>
      <c r="M68" s="47"/>
    </row>
    <row r="69" spans="1:13">
      <c r="A69" s="26">
        <v>65</v>
      </c>
      <c r="B69" s="27" t="s">
        <v>230</v>
      </c>
      <c r="C69" s="28" t="s">
        <v>231</v>
      </c>
      <c r="D69" s="28" t="s">
        <v>232</v>
      </c>
      <c r="E69" s="29">
        <f t="shared" si="7"/>
        <v>27</v>
      </c>
      <c r="F69" s="30">
        <v>20</v>
      </c>
      <c r="G69" s="30">
        <v>7</v>
      </c>
      <c r="H69" s="30"/>
      <c r="I69" s="43">
        <f t="shared" si="8"/>
        <v>27</v>
      </c>
      <c r="J69" s="44"/>
      <c r="K69" s="45"/>
      <c r="L69" s="46">
        <f t="shared" ref="L69:L132" si="9">I69*K69</f>
        <v>0</v>
      </c>
      <c r="M69" s="47"/>
    </row>
    <row r="70" spans="1:13">
      <c r="A70" s="26">
        <v>66</v>
      </c>
      <c r="B70" s="27" t="s">
        <v>233</v>
      </c>
      <c r="C70" s="28" t="s">
        <v>234</v>
      </c>
      <c r="D70" s="28" t="s">
        <v>235</v>
      </c>
      <c r="E70" s="29">
        <f t="shared" si="7"/>
        <v>23.31</v>
      </c>
      <c r="F70" s="30">
        <v>15.81</v>
      </c>
      <c r="G70" s="30">
        <v>7.5</v>
      </c>
      <c r="H70" s="30"/>
      <c r="I70" s="43">
        <f t="shared" si="8"/>
        <v>23.31</v>
      </c>
      <c r="J70" s="44"/>
      <c r="K70" s="45"/>
      <c r="L70" s="46">
        <f t="shared" si="9"/>
        <v>0</v>
      </c>
      <c r="M70" s="47"/>
    </row>
    <row r="71" spans="1:13">
      <c r="A71" s="26">
        <v>67</v>
      </c>
      <c r="B71" s="27" t="s">
        <v>236</v>
      </c>
      <c r="C71" s="28" t="s">
        <v>237</v>
      </c>
      <c r="D71" s="28" t="s">
        <v>238</v>
      </c>
      <c r="E71" s="29">
        <f t="shared" si="7"/>
        <v>23.31</v>
      </c>
      <c r="F71" s="30">
        <v>15.81</v>
      </c>
      <c r="G71" s="30">
        <v>7.5</v>
      </c>
      <c r="H71" s="30"/>
      <c r="I71" s="43">
        <f t="shared" si="8"/>
        <v>23.31</v>
      </c>
      <c r="J71" s="44"/>
      <c r="K71" s="45"/>
      <c r="L71" s="46">
        <f t="shared" si="9"/>
        <v>0</v>
      </c>
      <c r="M71" s="47"/>
    </row>
    <row r="72" spans="1:13">
      <c r="A72" s="26">
        <v>68</v>
      </c>
      <c r="B72" s="27" t="s">
        <v>239</v>
      </c>
      <c r="C72" s="28" t="s">
        <v>240</v>
      </c>
      <c r="D72" s="28" t="s">
        <v>241</v>
      </c>
      <c r="E72" s="29">
        <f t="shared" si="7"/>
        <v>16</v>
      </c>
      <c r="F72" s="30">
        <v>16</v>
      </c>
      <c r="G72" s="30"/>
      <c r="H72" s="30"/>
      <c r="I72" s="43">
        <f t="shared" si="8"/>
        <v>16</v>
      </c>
      <c r="J72" s="44"/>
      <c r="K72" s="45"/>
      <c r="L72" s="46">
        <f t="shared" si="9"/>
        <v>0</v>
      </c>
      <c r="M72" s="47"/>
    </row>
    <row r="73" spans="1:13">
      <c r="A73" s="26">
        <v>69</v>
      </c>
      <c r="B73" s="27" t="s">
        <v>242</v>
      </c>
      <c r="C73" s="28" t="s">
        <v>243</v>
      </c>
      <c r="D73" s="28" t="s">
        <v>244</v>
      </c>
      <c r="E73" s="29">
        <f t="shared" si="7"/>
        <v>14</v>
      </c>
      <c r="F73" s="30">
        <v>14</v>
      </c>
      <c r="G73" s="30"/>
      <c r="H73" s="30"/>
      <c r="I73" s="43">
        <f t="shared" si="8"/>
        <v>14</v>
      </c>
      <c r="J73" s="44"/>
      <c r="K73" s="45"/>
      <c r="L73" s="46">
        <f t="shared" si="9"/>
        <v>0</v>
      </c>
      <c r="M73" s="47"/>
    </row>
    <row r="74" spans="1:13">
      <c r="A74" s="26">
        <v>70</v>
      </c>
      <c r="B74" s="27" t="s">
        <v>245</v>
      </c>
      <c r="C74" s="28" t="s">
        <v>246</v>
      </c>
      <c r="D74" s="28" t="s">
        <v>247</v>
      </c>
      <c r="E74" s="29">
        <f t="shared" si="7"/>
        <v>38</v>
      </c>
      <c r="F74" s="30">
        <v>38</v>
      </c>
      <c r="G74" s="30"/>
      <c r="H74" s="30"/>
      <c r="I74" s="43">
        <f t="shared" si="8"/>
        <v>38</v>
      </c>
      <c r="J74" s="44"/>
      <c r="K74" s="45"/>
      <c r="L74" s="46">
        <f t="shared" si="9"/>
        <v>0</v>
      </c>
      <c r="M74" s="47"/>
    </row>
    <row r="75" spans="1:13">
      <c r="A75" s="26">
        <v>71</v>
      </c>
      <c r="B75" s="27" t="s">
        <v>27</v>
      </c>
      <c r="C75" s="28" t="s">
        <v>28</v>
      </c>
      <c r="D75" s="28" t="s">
        <v>29</v>
      </c>
      <c r="E75" s="29">
        <v>15.1</v>
      </c>
      <c r="F75" s="30">
        <v>15.1</v>
      </c>
      <c r="G75" s="30"/>
      <c r="H75" s="30"/>
      <c r="I75" s="43">
        <f t="shared" si="8"/>
        <v>15.1</v>
      </c>
      <c r="J75" s="44"/>
      <c r="K75" s="45"/>
      <c r="L75" s="46">
        <f t="shared" si="9"/>
        <v>0</v>
      </c>
      <c r="M75" s="47"/>
    </row>
    <row r="76" spans="1:13">
      <c r="A76" s="26">
        <v>72</v>
      </c>
      <c r="B76" s="27" t="s">
        <v>248</v>
      </c>
      <c r="C76" s="28" t="s">
        <v>249</v>
      </c>
      <c r="D76" s="28" t="s">
        <v>250</v>
      </c>
      <c r="E76" s="29">
        <f t="shared" ref="E76:E103" si="10">F76+G76</f>
        <v>30.31</v>
      </c>
      <c r="F76" s="30">
        <v>15.81</v>
      </c>
      <c r="G76" s="30">
        <v>14.5</v>
      </c>
      <c r="H76" s="30"/>
      <c r="I76" s="43">
        <f t="shared" si="8"/>
        <v>30.31</v>
      </c>
      <c r="J76" s="44"/>
      <c r="K76" s="45"/>
      <c r="L76" s="46">
        <f t="shared" si="9"/>
        <v>0</v>
      </c>
      <c r="M76" s="47"/>
    </row>
    <row r="77" spans="1:13">
      <c r="A77" s="26">
        <v>73</v>
      </c>
      <c r="B77" s="27" t="s">
        <v>251</v>
      </c>
      <c r="C77" s="28" t="s">
        <v>252</v>
      </c>
      <c r="D77" s="28" t="s">
        <v>253</v>
      </c>
      <c r="E77" s="29">
        <f t="shared" si="10"/>
        <v>15.54</v>
      </c>
      <c r="F77" s="30">
        <v>10.54</v>
      </c>
      <c r="G77" s="30">
        <v>5</v>
      </c>
      <c r="H77" s="30"/>
      <c r="I77" s="43">
        <f t="shared" si="8"/>
        <v>15.54</v>
      </c>
      <c r="J77" s="44"/>
      <c r="K77" s="45"/>
      <c r="L77" s="46">
        <f t="shared" si="9"/>
        <v>0</v>
      </c>
      <c r="M77" s="47"/>
    </row>
    <row r="78" spans="1:13">
      <c r="A78" s="26">
        <v>74</v>
      </c>
      <c r="B78" s="27" t="s">
        <v>254</v>
      </c>
      <c r="C78" s="28" t="s">
        <v>255</v>
      </c>
      <c r="D78" s="28" t="s">
        <v>256</v>
      </c>
      <c r="E78" s="29">
        <v>25.94</v>
      </c>
      <c r="F78" s="30">
        <v>25.94</v>
      </c>
      <c r="G78" s="30"/>
      <c r="H78" s="30"/>
      <c r="I78" s="43">
        <f t="shared" si="8"/>
        <v>25.94</v>
      </c>
      <c r="J78" s="44"/>
      <c r="K78" s="45"/>
      <c r="L78" s="46">
        <f t="shared" si="9"/>
        <v>0</v>
      </c>
      <c r="M78" s="47"/>
    </row>
    <row r="79" spans="1:13">
      <c r="A79" s="26">
        <v>75</v>
      </c>
      <c r="B79" s="27" t="s">
        <v>257</v>
      </c>
      <c r="C79" s="28" t="s">
        <v>258</v>
      </c>
      <c r="D79" s="28" t="s">
        <v>259</v>
      </c>
      <c r="E79" s="29">
        <f t="shared" si="10"/>
        <v>12</v>
      </c>
      <c r="F79" s="30">
        <v>12</v>
      </c>
      <c r="G79" s="30"/>
      <c r="H79" s="30"/>
      <c r="I79" s="43">
        <f t="shared" si="8"/>
        <v>12</v>
      </c>
      <c r="J79" s="44"/>
      <c r="K79" s="45"/>
      <c r="L79" s="46">
        <f t="shared" si="9"/>
        <v>0</v>
      </c>
      <c r="M79" s="47"/>
    </row>
    <row r="80" spans="1:13">
      <c r="A80" s="26">
        <v>76</v>
      </c>
      <c r="B80" s="27" t="s">
        <v>260</v>
      </c>
      <c r="C80" s="28" t="s">
        <v>261</v>
      </c>
      <c r="D80" s="28" t="s">
        <v>262</v>
      </c>
      <c r="E80" s="29">
        <f t="shared" si="10"/>
        <v>27</v>
      </c>
      <c r="F80" s="30">
        <v>27</v>
      </c>
      <c r="G80" s="30"/>
      <c r="H80" s="30"/>
      <c r="I80" s="43">
        <f t="shared" si="8"/>
        <v>27</v>
      </c>
      <c r="J80" s="44"/>
      <c r="K80" s="45"/>
      <c r="L80" s="46">
        <f t="shared" si="9"/>
        <v>0</v>
      </c>
      <c r="M80" s="47"/>
    </row>
    <row r="81" spans="1:13">
      <c r="A81" s="26">
        <v>77</v>
      </c>
      <c r="B81" s="27" t="s">
        <v>263</v>
      </c>
      <c r="C81" s="28" t="s">
        <v>264</v>
      </c>
      <c r="D81" s="28" t="s">
        <v>265</v>
      </c>
      <c r="E81" s="29">
        <f t="shared" si="10"/>
        <v>17</v>
      </c>
      <c r="F81" s="30">
        <v>17</v>
      </c>
      <c r="G81" s="30"/>
      <c r="H81" s="30"/>
      <c r="I81" s="43">
        <f t="shared" si="8"/>
        <v>17</v>
      </c>
      <c r="J81" s="44"/>
      <c r="K81" s="45"/>
      <c r="L81" s="46">
        <f t="shared" si="9"/>
        <v>0</v>
      </c>
      <c r="M81" s="47"/>
    </row>
    <row r="82" spans="1:13">
      <c r="A82" s="26">
        <v>78</v>
      </c>
      <c r="B82" s="27" t="s">
        <v>266</v>
      </c>
      <c r="C82" s="28" t="s">
        <v>267</v>
      </c>
      <c r="D82" s="28" t="s">
        <v>268</v>
      </c>
      <c r="E82" s="29">
        <f t="shared" si="10"/>
        <v>24</v>
      </c>
      <c r="F82" s="30">
        <v>24</v>
      </c>
      <c r="G82" s="30"/>
      <c r="H82" s="30"/>
      <c r="I82" s="43">
        <f t="shared" si="8"/>
        <v>24</v>
      </c>
      <c r="J82" s="44"/>
      <c r="K82" s="45"/>
      <c r="L82" s="46">
        <f t="shared" si="9"/>
        <v>0</v>
      </c>
      <c r="M82" s="47"/>
    </row>
    <row r="83" spans="1:13">
      <c r="A83" s="26">
        <v>79</v>
      </c>
      <c r="B83" s="27" t="s">
        <v>269</v>
      </c>
      <c r="C83" s="28" t="s">
        <v>270</v>
      </c>
      <c r="D83" s="28" t="s">
        <v>271</v>
      </c>
      <c r="E83" s="29">
        <f t="shared" si="10"/>
        <v>31</v>
      </c>
      <c r="F83" s="30">
        <v>24</v>
      </c>
      <c r="G83" s="30">
        <v>7</v>
      </c>
      <c r="H83" s="30"/>
      <c r="I83" s="43">
        <f t="shared" si="8"/>
        <v>31</v>
      </c>
      <c r="J83" s="44"/>
      <c r="K83" s="45"/>
      <c r="L83" s="46">
        <f t="shared" si="9"/>
        <v>0</v>
      </c>
      <c r="M83" s="47"/>
    </row>
    <row r="84" spans="1:13">
      <c r="A84" s="26">
        <v>80</v>
      </c>
      <c r="B84" s="27" t="s">
        <v>272</v>
      </c>
      <c r="C84" s="28" t="s">
        <v>273</v>
      </c>
      <c r="D84" s="28" t="s">
        <v>274</v>
      </c>
      <c r="E84" s="29">
        <f t="shared" si="10"/>
        <v>20</v>
      </c>
      <c r="F84" s="30">
        <v>20</v>
      </c>
      <c r="G84" s="30"/>
      <c r="H84" s="30"/>
      <c r="I84" s="43">
        <f t="shared" si="8"/>
        <v>20</v>
      </c>
      <c r="J84" s="44"/>
      <c r="K84" s="45"/>
      <c r="L84" s="46">
        <f t="shared" si="9"/>
        <v>0</v>
      </c>
      <c r="M84" s="47"/>
    </row>
    <row r="85" spans="1:13">
      <c r="A85" s="26">
        <v>81</v>
      </c>
      <c r="B85" s="27" t="s">
        <v>275</v>
      </c>
      <c r="C85" s="28" t="s">
        <v>276</v>
      </c>
      <c r="D85" s="28" t="s">
        <v>277</v>
      </c>
      <c r="E85" s="29">
        <f t="shared" si="10"/>
        <v>12</v>
      </c>
      <c r="F85" s="30">
        <v>12</v>
      </c>
      <c r="G85" s="30"/>
      <c r="H85" s="30"/>
      <c r="I85" s="43">
        <f t="shared" si="8"/>
        <v>12</v>
      </c>
      <c r="J85" s="44"/>
      <c r="K85" s="45"/>
      <c r="L85" s="46">
        <f t="shared" si="9"/>
        <v>0</v>
      </c>
      <c r="M85" s="47"/>
    </row>
    <row r="86" spans="1:13">
      <c r="A86" s="26">
        <v>82</v>
      </c>
      <c r="B86" s="27" t="s">
        <v>278</v>
      </c>
      <c r="C86" s="28" t="s">
        <v>279</v>
      </c>
      <c r="D86" s="28" t="s">
        <v>280</v>
      </c>
      <c r="E86" s="29">
        <f t="shared" si="10"/>
        <v>12</v>
      </c>
      <c r="F86" s="30">
        <v>12</v>
      </c>
      <c r="G86" s="30"/>
      <c r="H86" s="30"/>
      <c r="I86" s="43">
        <f t="shared" si="8"/>
        <v>12</v>
      </c>
      <c r="J86" s="44"/>
      <c r="K86" s="45"/>
      <c r="L86" s="46">
        <f t="shared" si="9"/>
        <v>0</v>
      </c>
      <c r="M86" s="47"/>
    </row>
    <row r="87" spans="1:13">
      <c r="A87" s="26">
        <v>83</v>
      </c>
      <c r="B87" s="27" t="s">
        <v>281</v>
      </c>
      <c r="C87" s="28" t="s">
        <v>282</v>
      </c>
      <c r="D87" s="28" t="s">
        <v>283</v>
      </c>
      <c r="E87" s="29">
        <f t="shared" si="10"/>
        <v>7</v>
      </c>
      <c r="F87" s="30"/>
      <c r="G87" s="30">
        <v>7</v>
      </c>
      <c r="H87" s="30"/>
      <c r="I87" s="43">
        <f t="shared" si="8"/>
        <v>7</v>
      </c>
      <c r="J87" s="44"/>
      <c r="K87" s="45"/>
      <c r="L87" s="46">
        <f t="shared" si="9"/>
        <v>0</v>
      </c>
      <c r="M87" s="47"/>
    </row>
    <row r="88" spans="1:13">
      <c r="A88" s="26">
        <v>84</v>
      </c>
      <c r="B88" s="27" t="s">
        <v>284</v>
      </c>
      <c r="C88" s="28" t="s">
        <v>285</v>
      </c>
      <c r="D88" s="28" t="s">
        <v>286</v>
      </c>
      <c r="E88" s="29">
        <f t="shared" si="10"/>
        <v>5.3</v>
      </c>
      <c r="F88" s="30">
        <v>5.3</v>
      </c>
      <c r="G88" s="30"/>
      <c r="H88" s="30"/>
      <c r="I88" s="43">
        <f t="shared" si="8"/>
        <v>5.3</v>
      </c>
      <c r="J88" s="44"/>
      <c r="K88" s="45"/>
      <c r="L88" s="46">
        <f t="shared" si="9"/>
        <v>0</v>
      </c>
      <c r="M88" s="47"/>
    </row>
    <row r="89" spans="1:13">
      <c r="A89" s="26">
        <v>85</v>
      </c>
      <c r="B89" s="27" t="s">
        <v>287</v>
      </c>
      <c r="C89" s="28" t="s">
        <v>288</v>
      </c>
      <c r="D89" s="28" t="s">
        <v>289</v>
      </c>
      <c r="E89" s="29">
        <f t="shared" si="10"/>
        <v>14</v>
      </c>
      <c r="F89" s="30">
        <v>14</v>
      </c>
      <c r="G89" s="30"/>
      <c r="H89" s="30"/>
      <c r="I89" s="43">
        <f t="shared" si="8"/>
        <v>14</v>
      </c>
      <c r="J89" s="44"/>
      <c r="K89" s="45"/>
      <c r="L89" s="46">
        <f t="shared" si="9"/>
        <v>0</v>
      </c>
      <c r="M89" s="47"/>
    </row>
    <row r="90" spans="1:13">
      <c r="A90" s="26">
        <v>86</v>
      </c>
      <c r="B90" s="27" t="s">
        <v>290</v>
      </c>
      <c r="C90" s="28" t="s">
        <v>291</v>
      </c>
      <c r="D90" s="28" t="s">
        <v>292</v>
      </c>
      <c r="E90" s="29">
        <f t="shared" si="10"/>
        <v>42</v>
      </c>
      <c r="F90" s="30">
        <v>42</v>
      </c>
      <c r="G90" s="30"/>
      <c r="H90" s="30"/>
      <c r="I90" s="43">
        <f t="shared" si="8"/>
        <v>42</v>
      </c>
      <c r="J90" s="44"/>
      <c r="K90" s="45"/>
      <c r="L90" s="46">
        <f t="shared" si="9"/>
        <v>0</v>
      </c>
      <c r="M90" s="47"/>
    </row>
    <row r="91" spans="1:13">
      <c r="A91" s="26">
        <v>87</v>
      </c>
      <c r="B91" s="27" t="s">
        <v>293</v>
      </c>
      <c r="C91" s="28" t="s">
        <v>294</v>
      </c>
      <c r="D91" s="28" t="s">
        <v>295</v>
      </c>
      <c r="E91" s="29">
        <f t="shared" si="10"/>
        <v>71.1</v>
      </c>
      <c r="F91" s="30">
        <v>71.1</v>
      </c>
      <c r="G91" s="30"/>
      <c r="H91" s="30"/>
      <c r="I91" s="43">
        <f t="shared" si="8"/>
        <v>71.1</v>
      </c>
      <c r="J91" s="44"/>
      <c r="K91" s="45"/>
      <c r="L91" s="46">
        <f t="shared" si="9"/>
        <v>0</v>
      </c>
      <c r="M91" s="47"/>
    </row>
    <row r="92" spans="1:13">
      <c r="A92" s="26">
        <v>88</v>
      </c>
      <c r="B92" s="27" t="s">
        <v>296</v>
      </c>
      <c r="C92" s="28" t="s">
        <v>297</v>
      </c>
      <c r="D92" s="28" t="s">
        <v>298</v>
      </c>
      <c r="E92" s="29">
        <f t="shared" si="10"/>
        <v>55.3</v>
      </c>
      <c r="F92" s="30">
        <v>47.4</v>
      </c>
      <c r="G92" s="30">
        <v>7.9</v>
      </c>
      <c r="H92" s="30"/>
      <c r="I92" s="43">
        <f t="shared" si="8"/>
        <v>55.3</v>
      </c>
      <c r="J92" s="44"/>
      <c r="K92" s="45"/>
      <c r="L92" s="46">
        <f t="shared" si="9"/>
        <v>0</v>
      </c>
      <c r="M92" s="47"/>
    </row>
    <row r="93" spans="1:13">
      <c r="A93" s="26">
        <v>89</v>
      </c>
      <c r="B93" s="27" t="s">
        <v>299</v>
      </c>
      <c r="C93" s="28" t="s">
        <v>300</v>
      </c>
      <c r="D93" s="28" t="s">
        <v>301</v>
      </c>
      <c r="E93" s="29">
        <f t="shared" si="10"/>
        <v>55.3</v>
      </c>
      <c r="F93" s="30">
        <v>55.3</v>
      </c>
      <c r="G93" s="30"/>
      <c r="H93" s="30"/>
      <c r="I93" s="43">
        <f t="shared" si="8"/>
        <v>55.3</v>
      </c>
      <c r="J93" s="44"/>
      <c r="K93" s="45"/>
      <c r="L93" s="46">
        <f t="shared" si="9"/>
        <v>0</v>
      </c>
      <c r="M93" s="47"/>
    </row>
    <row r="94" spans="1:13">
      <c r="A94" s="26">
        <v>90</v>
      </c>
      <c r="B94" s="27" t="s">
        <v>302</v>
      </c>
      <c r="C94" s="28" t="s">
        <v>303</v>
      </c>
      <c r="D94" s="28" t="s">
        <v>304</v>
      </c>
      <c r="E94" s="29">
        <f t="shared" si="10"/>
        <v>23.7</v>
      </c>
      <c r="F94" s="30">
        <v>23.7</v>
      </c>
      <c r="G94" s="30"/>
      <c r="H94" s="30"/>
      <c r="I94" s="43">
        <f t="shared" si="8"/>
        <v>23.7</v>
      </c>
      <c r="J94" s="44"/>
      <c r="K94" s="45"/>
      <c r="L94" s="46">
        <f t="shared" si="9"/>
        <v>0</v>
      </c>
      <c r="M94" s="47"/>
    </row>
    <row r="95" spans="1:13">
      <c r="A95" s="26">
        <v>91</v>
      </c>
      <c r="B95" s="27" t="s">
        <v>305</v>
      </c>
      <c r="C95" s="28" t="s">
        <v>306</v>
      </c>
      <c r="D95" s="28" t="s">
        <v>307</v>
      </c>
      <c r="E95" s="29">
        <f t="shared" si="10"/>
        <v>55.4</v>
      </c>
      <c r="F95" s="30">
        <v>47.5</v>
      </c>
      <c r="G95" s="30">
        <v>7.9</v>
      </c>
      <c r="H95" s="30"/>
      <c r="I95" s="43">
        <f t="shared" si="8"/>
        <v>55.4</v>
      </c>
      <c r="J95" s="44"/>
      <c r="K95" s="45"/>
      <c r="L95" s="46">
        <f t="shared" si="9"/>
        <v>0</v>
      </c>
      <c r="M95" s="47"/>
    </row>
    <row r="96" spans="1:13">
      <c r="A96" s="26">
        <v>92</v>
      </c>
      <c r="B96" s="27" t="s">
        <v>308</v>
      </c>
      <c r="C96" s="28" t="s">
        <v>309</v>
      </c>
      <c r="D96" s="28" t="s">
        <v>310</v>
      </c>
      <c r="E96" s="29">
        <f t="shared" si="10"/>
        <v>23.7</v>
      </c>
      <c r="F96" s="30">
        <v>23.7</v>
      </c>
      <c r="G96" s="30"/>
      <c r="H96" s="30"/>
      <c r="I96" s="43">
        <f t="shared" si="8"/>
        <v>23.7</v>
      </c>
      <c r="J96" s="44"/>
      <c r="K96" s="45"/>
      <c r="L96" s="46">
        <f t="shared" si="9"/>
        <v>0</v>
      </c>
      <c r="M96" s="47"/>
    </row>
    <row r="97" spans="1:13">
      <c r="A97" s="26">
        <v>93</v>
      </c>
      <c r="B97" s="27" t="s">
        <v>311</v>
      </c>
      <c r="C97" s="28" t="s">
        <v>312</v>
      </c>
      <c r="D97" s="28" t="s">
        <v>313</v>
      </c>
      <c r="E97" s="29">
        <f t="shared" si="10"/>
        <v>23.6</v>
      </c>
      <c r="F97" s="30">
        <v>23.6</v>
      </c>
      <c r="G97" s="30"/>
      <c r="H97" s="30"/>
      <c r="I97" s="43">
        <f t="shared" si="8"/>
        <v>23.6</v>
      </c>
      <c r="J97" s="44"/>
      <c r="K97" s="45"/>
      <c r="L97" s="46">
        <f t="shared" si="9"/>
        <v>0</v>
      </c>
      <c r="M97" s="47"/>
    </row>
    <row r="98" spans="1:13">
      <c r="A98" s="26">
        <v>94</v>
      </c>
      <c r="B98" s="27" t="s">
        <v>314</v>
      </c>
      <c r="C98" s="28" t="s">
        <v>315</v>
      </c>
      <c r="D98" s="28" t="s">
        <v>316</v>
      </c>
      <c r="E98" s="29">
        <f t="shared" si="10"/>
        <v>15.8</v>
      </c>
      <c r="F98" s="30">
        <v>15.8</v>
      </c>
      <c r="G98" s="30"/>
      <c r="H98" s="30"/>
      <c r="I98" s="43">
        <f t="shared" si="8"/>
        <v>15.8</v>
      </c>
      <c r="J98" s="44"/>
      <c r="K98" s="45"/>
      <c r="L98" s="46">
        <f t="shared" si="9"/>
        <v>0</v>
      </c>
      <c r="M98" s="47"/>
    </row>
    <row r="99" spans="1:13">
      <c r="A99" s="26">
        <v>95</v>
      </c>
      <c r="B99" s="27" t="s">
        <v>317</v>
      </c>
      <c r="C99" s="28" t="s">
        <v>318</v>
      </c>
      <c r="D99" s="28" t="s">
        <v>319</v>
      </c>
      <c r="E99" s="29">
        <f t="shared" si="10"/>
        <v>47.4</v>
      </c>
      <c r="F99" s="30">
        <v>47.4</v>
      </c>
      <c r="G99" s="30"/>
      <c r="H99" s="30"/>
      <c r="I99" s="43">
        <f t="shared" si="8"/>
        <v>47.4</v>
      </c>
      <c r="J99" s="44"/>
      <c r="K99" s="45"/>
      <c r="L99" s="46">
        <f t="shared" si="9"/>
        <v>0</v>
      </c>
      <c r="M99" s="47"/>
    </row>
    <row r="100" spans="1:13">
      <c r="A100" s="26">
        <v>96</v>
      </c>
      <c r="B100" s="27" t="s">
        <v>320</v>
      </c>
      <c r="C100" s="28" t="s">
        <v>321</v>
      </c>
      <c r="D100" s="28" t="s">
        <v>322</v>
      </c>
      <c r="E100" s="29">
        <f t="shared" si="10"/>
        <v>55.3</v>
      </c>
      <c r="F100" s="30">
        <v>47.4</v>
      </c>
      <c r="G100" s="30">
        <v>7.9</v>
      </c>
      <c r="H100" s="30"/>
      <c r="I100" s="43">
        <f t="shared" si="8"/>
        <v>55.3</v>
      </c>
      <c r="J100" s="44"/>
      <c r="K100" s="45"/>
      <c r="L100" s="46">
        <f t="shared" si="9"/>
        <v>0</v>
      </c>
      <c r="M100" s="47"/>
    </row>
    <row r="101" spans="1:13">
      <c r="A101" s="26">
        <v>97</v>
      </c>
      <c r="B101" s="27" t="s">
        <v>323</v>
      </c>
      <c r="C101" s="28" t="s">
        <v>324</v>
      </c>
      <c r="D101" s="28" t="s">
        <v>325</v>
      </c>
      <c r="E101" s="29">
        <f t="shared" si="10"/>
        <v>15.8</v>
      </c>
      <c r="F101" s="30">
        <v>7.9</v>
      </c>
      <c r="G101" s="30">
        <v>7.9</v>
      </c>
      <c r="H101" s="30"/>
      <c r="I101" s="43">
        <f t="shared" si="8"/>
        <v>15.8</v>
      </c>
      <c r="J101" s="44"/>
      <c r="K101" s="45"/>
      <c r="L101" s="46">
        <f t="shared" si="9"/>
        <v>0</v>
      </c>
      <c r="M101" s="47"/>
    </row>
    <row r="102" spans="1:13">
      <c r="A102" s="26">
        <v>98</v>
      </c>
      <c r="B102" s="27" t="s">
        <v>326</v>
      </c>
      <c r="C102" s="28" t="s">
        <v>327</v>
      </c>
      <c r="D102" s="28" t="s">
        <v>328</v>
      </c>
      <c r="E102" s="29">
        <f t="shared" si="10"/>
        <v>15.8</v>
      </c>
      <c r="F102" s="30">
        <v>15.8</v>
      </c>
      <c r="G102" s="30"/>
      <c r="H102" s="30"/>
      <c r="I102" s="43">
        <f t="shared" si="8"/>
        <v>15.8</v>
      </c>
      <c r="J102" s="44"/>
      <c r="K102" s="45"/>
      <c r="L102" s="46">
        <f t="shared" si="9"/>
        <v>0</v>
      </c>
      <c r="M102" s="47"/>
    </row>
    <row r="103" spans="1:13">
      <c r="A103" s="26">
        <v>99</v>
      </c>
      <c r="B103" s="27" t="s">
        <v>329</v>
      </c>
      <c r="C103" s="28" t="s">
        <v>330</v>
      </c>
      <c r="D103" s="28" t="s">
        <v>331</v>
      </c>
      <c r="E103" s="29">
        <f t="shared" si="10"/>
        <v>15.9</v>
      </c>
      <c r="F103" s="30">
        <v>8</v>
      </c>
      <c r="G103" s="30">
        <v>7.9</v>
      </c>
      <c r="H103" s="30"/>
      <c r="I103" s="43">
        <f t="shared" si="8"/>
        <v>15.9</v>
      </c>
      <c r="J103" s="44"/>
      <c r="K103" s="45"/>
      <c r="L103" s="46">
        <f t="shared" si="9"/>
        <v>0</v>
      </c>
      <c r="M103" s="47"/>
    </row>
    <row r="104" spans="1:13">
      <c r="A104" s="26">
        <v>100</v>
      </c>
      <c r="B104" s="27" t="s">
        <v>332</v>
      </c>
      <c r="C104" s="28" t="s">
        <v>333</v>
      </c>
      <c r="D104" s="28" t="s">
        <v>334</v>
      </c>
      <c r="E104" s="29">
        <v>39.5</v>
      </c>
      <c r="F104" s="30">
        <v>39.5</v>
      </c>
      <c r="G104" s="30"/>
      <c r="H104" s="30"/>
      <c r="I104" s="43">
        <f t="shared" si="8"/>
        <v>39.5</v>
      </c>
      <c r="J104" s="44"/>
      <c r="K104" s="45"/>
      <c r="L104" s="46">
        <f t="shared" si="9"/>
        <v>0</v>
      </c>
      <c r="M104" s="47"/>
    </row>
    <row r="105" spans="1:13">
      <c r="A105" s="26">
        <v>101</v>
      </c>
      <c r="B105" s="27" t="s">
        <v>335</v>
      </c>
      <c r="C105" s="28" t="s">
        <v>336</v>
      </c>
      <c r="D105" s="28" t="s">
        <v>337</v>
      </c>
      <c r="E105" s="29">
        <f t="shared" ref="E105:E116" si="11">F105+G105</f>
        <v>23.7</v>
      </c>
      <c r="F105" s="30">
        <v>23.7</v>
      </c>
      <c r="G105" s="30"/>
      <c r="H105" s="30"/>
      <c r="I105" s="43">
        <f t="shared" si="8"/>
        <v>23.7</v>
      </c>
      <c r="J105" s="44"/>
      <c r="K105" s="45"/>
      <c r="L105" s="46">
        <f t="shared" si="9"/>
        <v>0</v>
      </c>
      <c r="M105" s="47"/>
    </row>
    <row r="106" spans="1:13">
      <c r="A106" s="26">
        <v>102</v>
      </c>
      <c r="B106" s="27" t="s">
        <v>338</v>
      </c>
      <c r="C106" s="28" t="s">
        <v>339</v>
      </c>
      <c r="D106" s="28" t="s">
        <v>340</v>
      </c>
      <c r="E106" s="29">
        <v>86.9</v>
      </c>
      <c r="F106" s="30">
        <v>79</v>
      </c>
      <c r="G106" s="30">
        <v>7.9</v>
      </c>
      <c r="H106" s="30"/>
      <c r="I106" s="43">
        <f t="shared" si="8"/>
        <v>86.9</v>
      </c>
      <c r="J106" s="44"/>
      <c r="K106" s="45"/>
      <c r="L106" s="46">
        <f t="shared" si="9"/>
        <v>0</v>
      </c>
      <c r="M106" s="47"/>
    </row>
    <row r="107" spans="1:13">
      <c r="A107" s="26">
        <v>103</v>
      </c>
      <c r="B107" s="27" t="s">
        <v>341</v>
      </c>
      <c r="C107" s="28" t="s">
        <v>342</v>
      </c>
      <c r="D107" s="28" t="s">
        <v>343</v>
      </c>
      <c r="E107" s="29">
        <f t="shared" si="11"/>
        <v>31.9</v>
      </c>
      <c r="F107" s="30">
        <v>31.9</v>
      </c>
      <c r="G107" s="30"/>
      <c r="H107" s="30"/>
      <c r="I107" s="43">
        <f t="shared" si="8"/>
        <v>31.9</v>
      </c>
      <c r="J107" s="44"/>
      <c r="K107" s="45"/>
      <c r="L107" s="46">
        <f t="shared" si="9"/>
        <v>0</v>
      </c>
      <c r="M107" s="47"/>
    </row>
    <row r="108" spans="1:13">
      <c r="A108" s="26">
        <v>104</v>
      </c>
      <c r="B108" s="27" t="s">
        <v>344</v>
      </c>
      <c r="C108" s="28" t="s">
        <v>345</v>
      </c>
      <c r="D108" s="28" t="s">
        <v>346</v>
      </c>
      <c r="E108" s="29">
        <f t="shared" si="11"/>
        <v>15.8</v>
      </c>
      <c r="F108" s="30">
        <v>7.9</v>
      </c>
      <c r="G108" s="30">
        <v>7.9</v>
      </c>
      <c r="H108" s="30"/>
      <c r="I108" s="43">
        <f t="shared" si="8"/>
        <v>15.8</v>
      </c>
      <c r="J108" s="44"/>
      <c r="K108" s="45"/>
      <c r="L108" s="46">
        <f t="shared" si="9"/>
        <v>0</v>
      </c>
      <c r="M108" s="47"/>
    </row>
    <row r="109" spans="1:13">
      <c r="A109" s="26">
        <v>105</v>
      </c>
      <c r="B109" s="27" t="s">
        <v>347</v>
      </c>
      <c r="C109" s="28" t="s">
        <v>348</v>
      </c>
      <c r="D109" s="28" t="s">
        <v>349</v>
      </c>
      <c r="E109" s="29">
        <f t="shared" si="11"/>
        <v>15.8</v>
      </c>
      <c r="F109" s="30">
        <v>7.9</v>
      </c>
      <c r="G109" s="30">
        <v>7.9</v>
      </c>
      <c r="H109" s="30"/>
      <c r="I109" s="43">
        <f t="shared" si="8"/>
        <v>15.8</v>
      </c>
      <c r="J109" s="44"/>
      <c r="K109" s="45"/>
      <c r="L109" s="46">
        <f t="shared" si="9"/>
        <v>0</v>
      </c>
      <c r="M109" s="47"/>
    </row>
    <row r="110" spans="1:13">
      <c r="A110" s="26">
        <v>106</v>
      </c>
      <c r="B110" s="27" t="s">
        <v>350</v>
      </c>
      <c r="C110" s="28" t="s">
        <v>351</v>
      </c>
      <c r="D110" s="28" t="s">
        <v>352</v>
      </c>
      <c r="E110" s="29">
        <f t="shared" si="11"/>
        <v>31.6</v>
      </c>
      <c r="F110" s="30">
        <v>23.7</v>
      </c>
      <c r="G110" s="30">
        <v>7.9</v>
      </c>
      <c r="H110" s="30"/>
      <c r="I110" s="43">
        <v>31.6</v>
      </c>
      <c r="J110" s="44"/>
      <c r="K110" s="45"/>
      <c r="L110" s="46">
        <f t="shared" si="9"/>
        <v>0</v>
      </c>
      <c r="M110" s="47"/>
    </row>
    <row r="111" spans="1:13">
      <c r="A111" s="26">
        <v>107</v>
      </c>
      <c r="B111" s="27" t="s">
        <v>353</v>
      </c>
      <c r="C111" s="28" t="s">
        <v>354</v>
      </c>
      <c r="D111" s="28" t="s">
        <v>355</v>
      </c>
      <c r="E111" s="29">
        <f t="shared" si="11"/>
        <v>31</v>
      </c>
      <c r="F111" s="30">
        <v>31</v>
      </c>
      <c r="G111" s="30"/>
      <c r="H111" s="30"/>
      <c r="I111" s="43">
        <f t="shared" ref="I111:I117" si="12">E111</f>
        <v>31</v>
      </c>
      <c r="J111" s="44"/>
      <c r="K111" s="45"/>
      <c r="L111" s="46">
        <f t="shared" si="9"/>
        <v>0</v>
      </c>
      <c r="M111" s="47"/>
    </row>
    <row r="112" spans="1:13">
      <c r="A112" s="26">
        <v>108</v>
      </c>
      <c r="B112" s="27" t="s">
        <v>356</v>
      </c>
      <c r="C112" s="28" t="s">
        <v>357</v>
      </c>
      <c r="D112" s="28" t="s">
        <v>358</v>
      </c>
      <c r="E112" s="29">
        <f t="shared" si="11"/>
        <v>15.9</v>
      </c>
      <c r="F112" s="30">
        <v>8</v>
      </c>
      <c r="G112" s="30">
        <v>7.9</v>
      </c>
      <c r="H112" s="30"/>
      <c r="I112" s="43">
        <f t="shared" si="12"/>
        <v>15.9</v>
      </c>
      <c r="J112" s="44"/>
      <c r="K112" s="45"/>
      <c r="L112" s="46">
        <f t="shared" si="9"/>
        <v>0</v>
      </c>
      <c r="M112" s="47"/>
    </row>
    <row r="113" spans="1:13">
      <c r="A113" s="26">
        <v>109</v>
      </c>
      <c r="B113" s="27" t="s">
        <v>359</v>
      </c>
      <c r="C113" s="28" t="s">
        <v>360</v>
      </c>
      <c r="D113" s="28" t="s">
        <v>361</v>
      </c>
      <c r="E113" s="29">
        <f t="shared" si="11"/>
        <v>15.8</v>
      </c>
      <c r="F113" s="30">
        <v>7.9</v>
      </c>
      <c r="G113" s="30">
        <v>7.9</v>
      </c>
      <c r="H113" s="30"/>
      <c r="I113" s="43">
        <f t="shared" si="12"/>
        <v>15.8</v>
      </c>
      <c r="J113" s="44"/>
      <c r="K113" s="45"/>
      <c r="L113" s="46">
        <f t="shared" si="9"/>
        <v>0</v>
      </c>
      <c r="M113" s="47"/>
    </row>
    <row r="114" spans="1:13">
      <c r="A114" s="26">
        <v>110</v>
      </c>
      <c r="B114" s="27" t="s">
        <v>362</v>
      </c>
      <c r="C114" s="28" t="s">
        <v>363</v>
      </c>
      <c r="D114" s="28" t="s">
        <v>364</v>
      </c>
      <c r="E114" s="29">
        <f t="shared" si="11"/>
        <v>7.9</v>
      </c>
      <c r="F114" s="30">
        <v>7.9</v>
      </c>
      <c r="G114" s="30"/>
      <c r="H114" s="30"/>
      <c r="I114" s="43">
        <f t="shared" si="12"/>
        <v>7.9</v>
      </c>
      <c r="J114" s="44"/>
      <c r="K114" s="45"/>
      <c r="L114" s="46">
        <f t="shared" si="9"/>
        <v>0</v>
      </c>
      <c r="M114" s="47"/>
    </row>
    <row r="115" spans="1:13">
      <c r="A115" s="26">
        <v>111</v>
      </c>
      <c r="B115" s="27" t="s">
        <v>365</v>
      </c>
      <c r="C115" s="28" t="s">
        <v>366</v>
      </c>
      <c r="D115" s="28" t="s">
        <v>367</v>
      </c>
      <c r="E115" s="29">
        <f t="shared" si="11"/>
        <v>39.5</v>
      </c>
      <c r="F115" s="30">
        <v>39.5</v>
      </c>
      <c r="G115" s="30"/>
      <c r="H115" s="30"/>
      <c r="I115" s="43">
        <f t="shared" si="12"/>
        <v>39.5</v>
      </c>
      <c r="J115" s="44"/>
      <c r="K115" s="45"/>
      <c r="L115" s="46">
        <f t="shared" si="9"/>
        <v>0</v>
      </c>
      <c r="M115" s="47"/>
    </row>
    <row r="116" spans="1:13">
      <c r="A116" s="26">
        <v>112</v>
      </c>
      <c r="B116" s="27" t="s">
        <v>368</v>
      </c>
      <c r="C116" s="28" t="s">
        <v>369</v>
      </c>
      <c r="D116" s="28" t="s">
        <v>370</v>
      </c>
      <c r="E116" s="29">
        <f t="shared" si="11"/>
        <v>8</v>
      </c>
      <c r="F116" s="30">
        <v>8</v>
      </c>
      <c r="G116" s="30"/>
      <c r="H116" s="30"/>
      <c r="I116" s="43">
        <f t="shared" si="12"/>
        <v>8</v>
      </c>
      <c r="J116" s="44"/>
      <c r="K116" s="45"/>
      <c r="L116" s="46">
        <f t="shared" si="9"/>
        <v>0</v>
      </c>
      <c r="M116" s="47"/>
    </row>
    <row r="117" spans="1:13">
      <c r="A117" s="26">
        <v>113</v>
      </c>
      <c r="B117" s="27" t="s">
        <v>371</v>
      </c>
      <c r="C117" s="28" t="s">
        <v>372</v>
      </c>
      <c r="D117" s="28" t="s">
        <v>373</v>
      </c>
      <c r="E117" s="29">
        <v>15.7</v>
      </c>
      <c r="F117" s="30">
        <v>15.7</v>
      </c>
      <c r="G117" s="30"/>
      <c r="H117" s="30"/>
      <c r="I117" s="43">
        <f t="shared" si="12"/>
        <v>15.7</v>
      </c>
      <c r="J117" s="44"/>
      <c r="K117" s="45"/>
      <c r="L117" s="46">
        <f t="shared" si="9"/>
        <v>0</v>
      </c>
      <c r="M117" s="47"/>
    </row>
    <row r="118" spans="1:13">
      <c r="A118" s="26">
        <v>114</v>
      </c>
      <c r="B118" s="27" t="s">
        <v>374</v>
      </c>
      <c r="C118" s="28" t="s">
        <v>375</v>
      </c>
      <c r="D118" s="28" t="s">
        <v>376</v>
      </c>
      <c r="E118" s="29">
        <v>23.7</v>
      </c>
      <c r="F118" s="30">
        <v>23.7</v>
      </c>
      <c r="G118" s="30">
        <v>7.9</v>
      </c>
      <c r="H118" s="30"/>
      <c r="I118" s="43">
        <v>31.6</v>
      </c>
      <c r="J118" s="44"/>
      <c r="K118" s="45"/>
      <c r="L118" s="46">
        <f t="shared" si="9"/>
        <v>0</v>
      </c>
      <c r="M118" s="47"/>
    </row>
    <row r="119" spans="1:13">
      <c r="A119" s="26">
        <v>115</v>
      </c>
      <c r="B119" s="27" t="s">
        <v>377</v>
      </c>
      <c r="C119" s="28" t="s">
        <v>378</v>
      </c>
      <c r="D119" s="28" t="s">
        <v>379</v>
      </c>
      <c r="E119" s="29">
        <f t="shared" ref="E119:E135" si="13">F119+G119</f>
        <v>23.7</v>
      </c>
      <c r="F119" s="30">
        <v>23.7</v>
      </c>
      <c r="G119" s="30"/>
      <c r="H119" s="30"/>
      <c r="I119" s="43">
        <f t="shared" ref="I119:I135" si="14">E119</f>
        <v>23.7</v>
      </c>
      <c r="J119" s="44"/>
      <c r="K119" s="45"/>
      <c r="L119" s="46">
        <f t="shared" si="9"/>
        <v>0</v>
      </c>
      <c r="M119" s="47"/>
    </row>
    <row r="120" spans="1:13">
      <c r="A120" s="26">
        <v>116</v>
      </c>
      <c r="B120" s="27" t="s">
        <v>380</v>
      </c>
      <c r="C120" s="28" t="s">
        <v>381</v>
      </c>
      <c r="D120" s="28" t="s">
        <v>382</v>
      </c>
      <c r="E120" s="29">
        <v>31.5</v>
      </c>
      <c r="F120" s="30">
        <v>31.5</v>
      </c>
      <c r="G120" s="30"/>
      <c r="H120" s="30"/>
      <c r="I120" s="43">
        <f t="shared" si="14"/>
        <v>31.5</v>
      </c>
      <c r="J120" s="44"/>
      <c r="K120" s="45"/>
      <c r="L120" s="46">
        <f t="shared" si="9"/>
        <v>0</v>
      </c>
      <c r="M120" s="47"/>
    </row>
    <row r="121" spans="1:13">
      <c r="A121" s="26">
        <v>117</v>
      </c>
      <c r="B121" s="27" t="s">
        <v>383</v>
      </c>
      <c r="C121" s="28" t="s">
        <v>384</v>
      </c>
      <c r="D121" s="28" t="s">
        <v>385</v>
      </c>
      <c r="E121" s="29">
        <f t="shared" si="13"/>
        <v>24</v>
      </c>
      <c r="F121" s="30">
        <v>24</v>
      </c>
      <c r="G121" s="30"/>
      <c r="H121" s="30"/>
      <c r="I121" s="43">
        <f t="shared" si="14"/>
        <v>24</v>
      </c>
      <c r="J121" s="44"/>
      <c r="K121" s="45"/>
      <c r="L121" s="46">
        <f t="shared" si="9"/>
        <v>0</v>
      </c>
      <c r="M121" s="47"/>
    </row>
    <row r="122" spans="1:13">
      <c r="A122" s="26">
        <v>118</v>
      </c>
      <c r="B122" s="27" t="s">
        <v>386</v>
      </c>
      <c r="C122" s="28" t="s">
        <v>387</v>
      </c>
      <c r="D122" s="28" t="s">
        <v>388</v>
      </c>
      <c r="E122" s="29">
        <f t="shared" si="13"/>
        <v>23.7</v>
      </c>
      <c r="F122" s="30">
        <v>23.7</v>
      </c>
      <c r="G122" s="30"/>
      <c r="H122" s="30"/>
      <c r="I122" s="43">
        <f t="shared" si="14"/>
        <v>23.7</v>
      </c>
      <c r="J122" s="44"/>
      <c r="K122" s="45"/>
      <c r="L122" s="46">
        <f t="shared" si="9"/>
        <v>0</v>
      </c>
      <c r="M122" s="47"/>
    </row>
    <row r="123" spans="1:13">
      <c r="A123" s="26">
        <v>119</v>
      </c>
      <c r="B123" s="27" t="s">
        <v>389</v>
      </c>
      <c r="C123" s="28" t="s">
        <v>390</v>
      </c>
      <c r="D123" s="28" t="s">
        <v>391</v>
      </c>
      <c r="E123" s="29">
        <f t="shared" si="13"/>
        <v>31.6</v>
      </c>
      <c r="F123" s="30">
        <v>31.6</v>
      </c>
      <c r="G123" s="30"/>
      <c r="H123" s="30"/>
      <c r="I123" s="43">
        <f t="shared" si="14"/>
        <v>31.6</v>
      </c>
      <c r="J123" s="44"/>
      <c r="K123" s="45"/>
      <c r="L123" s="46">
        <f t="shared" si="9"/>
        <v>0</v>
      </c>
      <c r="M123" s="47"/>
    </row>
    <row r="124" spans="1:13">
      <c r="A124" s="26">
        <v>120</v>
      </c>
      <c r="B124" s="27" t="s">
        <v>392</v>
      </c>
      <c r="C124" s="28" t="s">
        <v>393</v>
      </c>
      <c r="D124" s="28" t="s">
        <v>394</v>
      </c>
      <c r="E124" s="29">
        <f t="shared" si="13"/>
        <v>31</v>
      </c>
      <c r="F124" s="30">
        <v>23.1</v>
      </c>
      <c r="G124" s="30">
        <v>7.9</v>
      </c>
      <c r="H124" s="30"/>
      <c r="I124" s="43">
        <f t="shared" si="14"/>
        <v>31</v>
      </c>
      <c r="J124" s="44"/>
      <c r="K124" s="45"/>
      <c r="L124" s="46">
        <f t="shared" si="9"/>
        <v>0</v>
      </c>
      <c r="M124" s="47"/>
    </row>
    <row r="125" spans="1:13">
      <c r="A125" s="26">
        <v>121</v>
      </c>
      <c r="B125" s="27" t="s">
        <v>395</v>
      </c>
      <c r="C125" s="28" t="s">
        <v>396</v>
      </c>
      <c r="D125" s="28" t="s">
        <v>397</v>
      </c>
      <c r="E125" s="29">
        <f t="shared" si="13"/>
        <v>55.3</v>
      </c>
      <c r="F125" s="30">
        <v>47.4</v>
      </c>
      <c r="G125" s="30">
        <v>7.9</v>
      </c>
      <c r="H125" s="30"/>
      <c r="I125" s="43">
        <f t="shared" si="14"/>
        <v>55.3</v>
      </c>
      <c r="J125" s="44"/>
      <c r="K125" s="45"/>
      <c r="L125" s="46">
        <f t="shared" si="9"/>
        <v>0</v>
      </c>
      <c r="M125" s="47"/>
    </row>
    <row r="126" spans="1:13">
      <c r="A126" s="26">
        <v>122</v>
      </c>
      <c r="B126" s="27" t="s">
        <v>398</v>
      </c>
      <c r="C126" s="28" t="s">
        <v>399</v>
      </c>
      <c r="D126" s="28" t="s">
        <v>400</v>
      </c>
      <c r="E126" s="29">
        <f t="shared" si="13"/>
        <v>8.6</v>
      </c>
      <c r="F126" s="30">
        <v>8.6</v>
      </c>
      <c r="G126" s="30"/>
      <c r="H126" s="30"/>
      <c r="I126" s="43">
        <f t="shared" si="14"/>
        <v>8.6</v>
      </c>
      <c r="J126" s="44"/>
      <c r="K126" s="45"/>
      <c r="L126" s="46">
        <f t="shared" si="9"/>
        <v>0</v>
      </c>
      <c r="M126" s="47"/>
    </row>
    <row r="127" spans="1:13">
      <c r="A127" s="26">
        <v>123</v>
      </c>
      <c r="B127" s="27" t="s">
        <v>401</v>
      </c>
      <c r="C127" s="28" t="s">
        <v>402</v>
      </c>
      <c r="D127" s="28" t="s">
        <v>403</v>
      </c>
      <c r="E127" s="29">
        <f t="shared" si="13"/>
        <v>16.8</v>
      </c>
      <c r="F127" s="30">
        <v>10.8</v>
      </c>
      <c r="G127" s="30">
        <v>6</v>
      </c>
      <c r="H127" s="30"/>
      <c r="I127" s="43">
        <f t="shared" si="14"/>
        <v>16.8</v>
      </c>
      <c r="J127" s="44"/>
      <c r="K127" s="45"/>
      <c r="L127" s="46">
        <f t="shared" si="9"/>
        <v>0</v>
      </c>
      <c r="M127" s="47"/>
    </row>
    <row r="128" spans="1:13">
      <c r="A128" s="26">
        <v>124</v>
      </c>
      <c r="B128" s="27" t="s">
        <v>404</v>
      </c>
      <c r="C128" s="28" t="s">
        <v>405</v>
      </c>
      <c r="D128" s="28" t="s">
        <v>406</v>
      </c>
      <c r="E128" s="29">
        <f t="shared" si="13"/>
        <v>23.4</v>
      </c>
      <c r="F128" s="30">
        <v>23.4</v>
      </c>
      <c r="G128" s="30"/>
      <c r="H128" s="30"/>
      <c r="I128" s="43">
        <f t="shared" si="14"/>
        <v>23.4</v>
      </c>
      <c r="J128" s="44"/>
      <c r="K128" s="45"/>
      <c r="L128" s="46">
        <f t="shared" si="9"/>
        <v>0</v>
      </c>
      <c r="M128" s="47"/>
    </row>
    <row r="129" spans="1:13">
      <c r="A129" s="26">
        <v>125</v>
      </c>
      <c r="B129" s="27" t="s">
        <v>407</v>
      </c>
      <c r="C129" s="28" t="s">
        <v>408</v>
      </c>
      <c r="D129" s="28" t="s">
        <v>409</v>
      </c>
      <c r="E129" s="29">
        <f t="shared" si="13"/>
        <v>19</v>
      </c>
      <c r="F129" s="30">
        <v>7</v>
      </c>
      <c r="G129" s="30">
        <v>12</v>
      </c>
      <c r="H129" s="30"/>
      <c r="I129" s="43">
        <f t="shared" si="14"/>
        <v>19</v>
      </c>
      <c r="J129" s="44"/>
      <c r="K129" s="45"/>
      <c r="L129" s="46">
        <f t="shared" si="9"/>
        <v>0</v>
      </c>
      <c r="M129" s="47"/>
    </row>
    <row r="130" spans="1:13">
      <c r="A130" s="26">
        <v>126</v>
      </c>
      <c r="B130" s="27" t="s">
        <v>410</v>
      </c>
      <c r="C130" s="28" t="s">
        <v>411</v>
      </c>
      <c r="D130" s="28" t="s">
        <v>412</v>
      </c>
      <c r="E130" s="29">
        <f t="shared" si="13"/>
        <v>20</v>
      </c>
      <c r="F130" s="30">
        <v>20</v>
      </c>
      <c r="G130" s="30"/>
      <c r="H130" s="30"/>
      <c r="I130" s="43">
        <f t="shared" si="14"/>
        <v>20</v>
      </c>
      <c r="J130" s="44"/>
      <c r="K130" s="45"/>
      <c r="L130" s="46">
        <f t="shared" si="9"/>
        <v>0</v>
      </c>
      <c r="M130" s="47"/>
    </row>
    <row r="131" spans="1:13">
      <c r="A131" s="26">
        <v>127</v>
      </c>
      <c r="B131" s="27" t="s">
        <v>413</v>
      </c>
      <c r="C131" s="28" t="s">
        <v>414</v>
      </c>
      <c r="D131" s="28" t="s">
        <v>415</v>
      </c>
      <c r="E131" s="29">
        <f t="shared" si="13"/>
        <v>16.4</v>
      </c>
      <c r="F131" s="30">
        <v>16.4</v>
      </c>
      <c r="G131" s="30"/>
      <c r="H131" s="30"/>
      <c r="I131" s="43">
        <f t="shared" si="14"/>
        <v>16.4</v>
      </c>
      <c r="J131" s="44"/>
      <c r="K131" s="45"/>
      <c r="L131" s="46">
        <f t="shared" si="9"/>
        <v>0</v>
      </c>
      <c r="M131" s="47"/>
    </row>
    <row r="132" spans="1:13">
      <c r="A132" s="26">
        <v>128</v>
      </c>
      <c r="B132" s="27" t="s">
        <v>416</v>
      </c>
      <c r="C132" s="28" t="s">
        <v>417</v>
      </c>
      <c r="D132" s="28" t="s">
        <v>418</v>
      </c>
      <c r="E132" s="29">
        <f t="shared" si="13"/>
        <v>13.8</v>
      </c>
      <c r="F132" s="30">
        <v>7.8</v>
      </c>
      <c r="G132" s="30">
        <v>6</v>
      </c>
      <c r="H132" s="30"/>
      <c r="I132" s="43">
        <f t="shared" si="14"/>
        <v>13.8</v>
      </c>
      <c r="J132" s="44"/>
      <c r="K132" s="45"/>
      <c r="L132" s="46">
        <f t="shared" si="9"/>
        <v>0</v>
      </c>
      <c r="M132" s="47"/>
    </row>
    <row r="133" spans="1:13">
      <c r="A133" s="26">
        <v>129</v>
      </c>
      <c r="B133" s="27" t="s">
        <v>419</v>
      </c>
      <c r="C133" s="28" t="s">
        <v>420</v>
      </c>
      <c r="D133" s="28" t="s">
        <v>421</v>
      </c>
      <c r="E133" s="29">
        <f t="shared" si="13"/>
        <v>12.3</v>
      </c>
      <c r="F133" s="30">
        <v>6.3</v>
      </c>
      <c r="G133" s="30">
        <v>6</v>
      </c>
      <c r="H133" s="30"/>
      <c r="I133" s="43">
        <f t="shared" si="14"/>
        <v>12.3</v>
      </c>
      <c r="J133" s="44"/>
      <c r="K133" s="45"/>
      <c r="L133" s="46">
        <f t="shared" ref="L133:L196" si="15">I133*K133</f>
        <v>0</v>
      </c>
      <c r="M133" s="47"/>
    </row>
    <row r="134" spans="1:13">
      <c r="A134" s="26">
        <v>130</v>
      </c>
      <c r="B134" s="27" t="s">
        <v>422</v>
      </c>
      <c r="C134" s="28" t="s">
        <v>423</v>
      </c>
      <c r="D134" s="28" t="s">
        <v>424</v>
      </c>
      <c r="E134" s="29">
        <f t="shared" si="13"/>
        <v>12.3</v>
      </c>
      <c r="F134" s="30">
        <v>6.3</v>
      </c>
      <c r="G134" s="30">
        <v>6</v>
      </c>
      <c r="H134" s="30"/>
      <c r="I134" s="43">
        <f t="shared" si="14"/>
        <v>12.3</v>
      </c>
      <c r="J134" s="44"/>
      <c r="K134" s="45"/>
      <c r="L134" s="46">
        <f t="shared" si="15"/>
        <v>0</v>
      </c>
      <c r="M134" s="47"/>
    </row>
    <row r="135" spans="1:13">
      <c r="A135" s="26">
        <v>131</v>
      </c>
      <c r="B135" s="27" t="s">
        <v>425</v>
      </c>
      <c r="C135" s="28" t="s">
        <v>426</v>
      </c>
      <c r="D135" s="28" t="s">
        <v>427</v>
      </c>
      <c r="E135" s="29">
        <f t="shared" si="13"/>
        <v>11.6</v>
      </c>
      <c r="F135" s="30">
        <v>11.6</v>
      </c>
      <c r="G135" s="30"/>
      <c r="H135" s="30"/>
      <c r="I135" s="43">
        <f t="shared" si="14"/>
        <v>11.6</v>
      </c>
      <c r="J135" s="44"/>
      <c r="K135" s="45"/>
      <c r="L135" s="46">
        <f t="shared" si="15"/>
        <v>0</v>
      </c>
      <c r="M135" s="47"/>
    </row>
    <row r="136" spans="1:13">
      <c r="A136" s="26">
        <v>132</v>
      </c>
      <c r="B136" s="27" t="s">
        <v>428</v>
      </c>
      <c r="C136" s="28" t="s">
        <v>429</v>
      </c>
      <c r="D136" s="28" t="s">
        <v>430</v>
      </c>
      <c r="E136" s="29">
        <v>17.5</v>
      </c>
      <c r="F136" s="30">
        <v>5.5</v>
      </c>
      <c r="G136" s="30">
        <v>12</v>
      </c>
      <c r="H136" s="30"/>
      <c r="I136" s="43">
        <v>17.5</v>
      </c>
      <c r="J136" s="44"/>
      <c r="K136" s="45"/>
      <c r="L136" s="46">
        <f t="shared" si="15"/>
        <v>0</v>
      </c>
      <c r="M136" s="47"/>
    </row>
    <row r="137" spans="1:13">
      <c r="A137" s="26">
        <v>133</v>
      </c>
      <c r="B137" s="27" t="s">
        <v>431</v>
      </c>
      <c r="C137" s="28" t="s">
        <v>432</v>
      </c>
      <c r="D137" s="28" t="s">
        <v>433</v>
      </c>
      <c r="E137" s="29">
        <f t="shared" ref="E137:E147" si="16">F137+G137</f>
        <v>45.3</v>
      </c>
      <c r="F137" s="30">
        <v>27.3</v>
      </c>
      <c r="G137" s="30">
        <v>18</v>
      </c>
      <c r="H137" s="30"/>
      <c r="I137" s="43">
        <f t="shared" ref="I137:I147" si="17">E137</f>
        <v>45.3</v>
      </c>
      <c r="J137" s="44"/>
      <c r="K137" s="45"/>
      <c r="L137" s="46">
        <f t="shared" si="15"/>
        <v>0</v>
      </c>
      <c r="M137" s="47"/>
    </row>
    <row r="138" spans="1:13">
      <c r="A138" s="26">
        <v>134</v>
      </c>
      <c r="B138" s="27" t="s">
        <v>434</v>
      </c>
      <c r="C138" s="28" t="s">
        <v>435</v>
      </c>
      <c r="D138" s="28" t="s">
        <v>436</v>
      </c>
      <c r="E138" s="29">
        <f t="shared" si="16"/>
        <v>16.8</v>
      </c>
      <c r="F138" s="30">
        <v>10.8</v>
      </c>
      <c r="G138" s="30">
        <v>6</v>
      </c>
      <c r="H138" s="30"/>
      <c r="I138" s="43">
        <f t="shared" si="17"/>
        <v>16.8</v>
      </c>
      <c r="J138" s="44"/>
      <c r="K138" s="45"/>
      <c r="L138" s="46">
        <f t="shared" si="15"/>
        <v>0</v>
      </c>
      <c r="M138" s="47"/>
    </row>
    <row r="139" spans="1:13">
      <c r="A139" s="26">
        <v>135</v>
      </c>
      <c r="B139" s="27" t="s">
        <v>437</v>
      </c>
      <c r="C139" s="28" t="s">
        <v>438</v>
      </c>
      <c r="D139" s="28" t="s">
        <v>439</v>
      </c>
      <c r="E139" s="29">
        <f t="shared" si="16"/>
        <v>23.2</v>
      </c>
      <c r="F139" s="30">
        <v>17.2</v>
      </c>
      <c r="G139" s="30">
        <v>6</v>
      </c>
      <c r="H139" s="30"/>
      <c r="I139" s="43">
        <f t="shared" si="17"/>
        <v>23.2</v>
      </c>
      <c r="J139" s="44"/>
      <c r="K139" s="45"/>
      <c r="L139" s="46">
        <f t="shared" si="15"/>
        <v>0</v>
      </c>
      <c r="M139" s="47"/>
    </row>
    <row r="140" spans="1:13">
      <c r="A140" s="26">
        <v>136</v>
      </c>
      <c r="B140" s="27" t="s">
        <v>440</v>
      </c>
      <c r="C140" s="28" t="s">
        <v>441</v>
      </c>
      <c r="D140" s="28" t="s">
        <v>442</v>
      </c>
      <c r="E140" s="29">
        <f t="shared" si="16"/>
        <v>13</v>
      </c>
      <c r="F140" s="30">
        <v>7</v>
      </c>
      <c r="G140" s="30">
        <v>6</v>
      </c>
      <c r="H140" s="30"/>
      <c r="I140" s="43">
        <f t="shared" si="17"/>
        <v>13</v>
      </c>
      <c r="J140" s="44"/>
      <c r="K140" s="45"/>
      <c r="L140" s="46">
        <f t="shared" si="15"/>
        <v>0</v>
      </c>
      <c r="M140" s="47"/>
    </row>
    <row r="141" spans="1:13">
      <c r="A141" s="26">
        <v>137</v>
      </c>
      <c r="B141" s="27" t="s">
        <v>443</v>
      </c>
      <c r="C141" s="28" t="s">
        <v>444</v>
      </c>
      <c r="D141" s="28" t="s">
        <v>445</v>
      </c>
      <c r="E141" s="29">
        <f t="shared" si="16"/>
        <v>17.4</v>
      </c>
      <c r="F141" s="30">
        <v>17.4</v>
      </c>
      <c r="G141" s="30"/>
      <c r="H141" s="30"/>
      <c r="I141" s="43">
        <f t="shared" si="17"/>
        <v>17.4</v>
      </c>
      <c r="J141" s="44"/>
      <c r="K141" s="45"/>
      <c r="L141" s="46">
        <f t="shared" si="15"/>
        <v>0</v>
      </c>
      <c r="M141" s="47"/>
    </row>
    <row r="142" spans="1:13">
      <c r="A142" s="26">
        <v>138</v>
      </c>
      <c r="B142" s="27" t="s">
        <v>446</v>
      </c>
      <c r="C142" s="28" t="s">
        <v>447</v>
      </c>
      <c r="D142" s="28" t="s">
        <v>448</v>
      </c>
      <c r="E142" s="29">
        <f t="shared" si="16"/>
        <v>30.4</v>
      </c>
      <c r="F142" s="30">
        <v>18.4</v>
      </c>
      <c r="G142" s="30">
        <v>12</v>
      </c>
      <c r="H142" s="30"/>
      <c r="I142" s="43">
        <f t="shared" si="17"/>
        <v>30.4</v>
      </c>
      <c r="J142" s="44"/>
      <c r="K142" s="45"/>
      <c r="L142" s="46">
        <f t="shared" si="15"/>
        <v>0</v>
      </c>
      <c r="M142" s="47"/>
    </row>
    <row r="143" spans="1:13">
      <c r="A143" s="26">
        <v>139</v>
      </c>
      <c r="B143" s="27" t="s">
        <v>449</v>
      </c>
      <c r="C143" s="28" t="s">
        <v>450</v>
      </c>
      <c r="D143" s="28" t="s">
        <v>451</v>
      </c>
      <c r="E143" s="29">
        <f t="shared" si="16"/>
        <v>9</v>
      </c>
      <c r="F143" s="30">
        <v>9</v>
      </c>
      <c r="G143" s="30"/>
      <c r="H143" s="30"/>
      <c r="I143" s="43">
        <f t="shared" si="17"/>
        <v>9</v>
      </c>
      <c r="J143" s="44"/>
      <c r="K143" s="45"/>
      <c r="L143" s="46">
        <f t="shared" si="15"/>
        <v>0</v>
      </c>
      <c r="M143" s="47"/>
    </row>
    <row r="144" spans="1:13">
      <c r="A144" s="26">
        <v>140</v>
      </c>
      <c r="B144" s="27" t="s">
        <v>452</v>
      </c>
      <c r="C144" s="28" t="s">
        <v>453</v>
      </c>
      <c r="D144" s="28" t="s">
        <v>454</v>
      </c>
      <c r="E144" s="29">
        <f t="shared" si="16"/>
        <v>24</v>
      </c>
      <c r="F144" s="30">
        <v>24</v>
      </c>
      <c r="G144" s="30"/>
      <c r="H144" s="30"/>
      <c r="I144" s="43">
        <f t="shared" si="17"/>
        <v>24</v>
      </c>
      <c r="J144" s="44"/>
      <c r="K144" s="45"/>
      <c r="L144" s="46">
        <f t="shared" si="15"/>
        <v>0</v>
      </c>
      <c r="M144" s="47"/>
    </row>
    <row r="145" spans="1:13">
      <c r="A145" s="26">
        <v>141</v>
      </c>
      <c r="B145" s="27" t="s">
        <v>455</v>
      </c>
      <c r="C145" s="28" t="s">
        <v>456</v>
      </c>
      <c r="D145" s="28" t="s">
        <v>457</v>
      </c>
      <c r="E145" s="29">
        <f t="shared" si="16"/>
        <v>17.4</v>
      </c>
      <c r="F145" s="30">
        <v>11.4</v>
      </c>
      <c r="G145" s="30">
        <v>6</v>
      </c>
      <c r="H145" s="30"/>
      <c r="I145" s="43">
        <f t="shared" si="17"/>
        <v>17.4</v>
      </c>
      <c r="J145" s="44"/>
      <c r="K145" s="45"/>
      <c r="L145" s="46">
        <f t="shared" si="15"/>
        <v>0</v>
      </c>
      <c r="M145" s="47"/>
    </row>
    <row r="146" spans="1:13">
      <c r="A146" s="26">
        <v>142</v>
      </c>
      <c r="B146" s="27" t="s">
        <v>458</v>
      </c>
      <c r="C146" s="28" t="s">
        <v>459</v>
      </c>
      <c r="D146" s="28" t="s">
        <v>460</v>
      </c>
      <c r="E146" s="29">
        <f t="shared" si="16"/>
        <v>37.5</v>
      </c>
      <c r="F146" s="30">
        <v>25.5</v>
      </c>
      <c r="G146" s="30">
        <v>12</v>
      </c>
      <c r="H146" s="30"/>
      <c r="I146" s="43">
        <f t="shared" si="17"/>
        <v>37.5</v>
      </c>
      <c r="J146" s="44"/>
      <c r="K146" s="45"/>
      <c r="L146" s="46">
        <f t="shared" si="15"/>
        <v>0</v>
      </c>
      <c r="M146" s="47"/>
    </row>
    <row r="147" spans="1:13">
      <c r="A147" s="26">
        <v>143</v>
      </c>
      <c r="B147" s="27" t="s">
        <v>461</v>
      </c>
      <c r="C147" s="28" t="s">
        <v>462</v>
      </c>
      <c r="D147" s="28" t="s">
        <v>463</v>
      </c>
      <c r="E147" s="29">
        <f t="shared" si="16"/>
        <v>21.3</v>
      </c>
      <c r="F147" s="30">
        <v>15.3</v>
      </c>
      <c r="G147" s="30">
        <v>6</v>
      </c>
      <c r="H147" s="30"/>
      <c r="I147" s="43">
        <f t="shared" si="17"/>
        <v>21.3</v>
      </c>
      <c r="J147" s="44"/>
      <c r="K147" s="45"/>
      <c r="L147" s="46">
        <f t="shared" si="15"/>
        <v>0</v>
      </c>
      <c r="M147" s="47"/>
    </row>
    <row r="148" spans="1:13">
      <c r="A148" s="26">
        <v>144</v>
      </c>
      <c r="B148" s="27" t="s">
        <v>464</v>
      </c>
      <c r="C148" s="28" t="s">
        <v>465</v>
      </c>
      <c r="D148" s="28" t="s">
        <v>466</v>
      </c>
      <c r="E148" s="29">
        <v>9</v>
      </c>
      <c r="F148" s="30">
        <v>3</v>
      </c>
      <c r="G148" s="30">
        <v>6</v>
      </c>
      <c r="H148" s="30"/>
      <c r="I148" s="43">
        <v>9</v>
      </c>
      <c r="J148" s="44"/>
      <c r="K148" s="45"/>
      <c r="L148" s="46">
        <f t="shared" si="15"/>
        <v>0</v>
      </c>
      <c r="M148" s="47"/>
    </row>
    <row r="149" spans="1:13">
      <c r="A149" s="26">
        <v>145</v>
      </c>
      <c r="B149" s="27" t="s">
        <v>467</v>
      </c>
      <c r="C149" s="28" t="s">
        <v>468</v>
      </c>
      <c r="D149" s="28" t="s">
        <v>469</v>
      </c>
      <c r="E149" s="29">
        <f t="shared" ref="E149:E153" si="18">F149+G149</f>
        <v>28.5</v>
      </c>
      <c r="F149" s="30">
        <v>22.5</v>
      </c>
      <c r="G149" s="30">
        <v>6</v>
      </c>
      <c r="H149" s="30"/>
      <c r="I149" s="43">
        <f t="shared" ref="I149:I158" si="19">E149</f>
        <v>28.5</v>
      </c>
      <c r="J149" s="44"/>
      <c r="K149" s="45"/>
      <c r="L149" s="46">
        <f t="shared" si="15"/>
        <v>0</v>
      </c>
      <c r="M149" s="47"/>
    </row>
    <row r="150" spans="1:13">
      <c r="A150" s="26">
        <v>146</v>
      </c>
      <c r="B150" s="27" t="s">
        <v>470</v>
      </c>
      <c r="C150" s="28" t="s">
        <v>471</v>
      </c>
      <c r="D150" s="28" t="s">
        <v>472</v>
      </c>
      <c r="E150" s="29">
        <v>28</v>
      </c>
      <c r="F150" s="30">
        <v>16</v>
      </c>
      <c r="G150" s="30">
        <v>12</v>
      </c>
      <c r="H150" s="30"/>
      <c r="I150" s="43">
        <v>28</v>
      </c>
      <c r="J150" s="44"/>
      <c r="K150" s="45"/>
      <c r="L150" s="46">
        <f t="shared" si="15"/>
        <v>0</v>
      </c>
      <c r="M150" s="47"/>
    </row>
    <row r="151" spans="1:13">
      <c r="A151" s="26">
        <v>147</v>
      </c>
      <c r="B151" s="27" t="s">
        <v>473</v>
      </c>
      <c r="C151" s="28" t="s">
        <v>474</v>
      </c>
      <c r="D151" s="28" t="s">
        <v>475</v>
      </c>
      <c r="E151" s="29">
        <f t="shared" si="18"/>
        <v>27.4</v>
      </c>
      <c r="F151" s="30">
        <v>15.4</v>
      </c>
      <c r="G151" s="30">
        <v>12</v>
      </c>
      <c r="H151" s="30"/>
      <c r="I151" s="43">
        <f t="shared" si="19"/>
        <v>27.4</v>
      </c>
      <c r="J151" s="44"/>
      <c r="K151" s="45"/>
      <c r="L151" s="46">
        <f t="shared" si="15"/>
        <v>0</v>
      </c>
      <c r="M151" s="47"/>
    </row>
    <row r="152" spans="1:13">
      <c r="A152" s="26">
        <v>148</v>
      </c>
      <c r="B152" s="27" t="s">
        <v>476</v>
      </c>
      <c r="C152" s="28" t="s">
        <v>477</v>
      </c>
      <c r="D152" s="28" t="s">
        <v>478</v>
      </c>
      <c r="E152" s="29">
        <v>31.5</v>
      </c>
      <c r="F152" s="30">
        <v>19.5</v>
      </c>
      <c r="G152" s="30">
        <v>12</v>
      </c>
      <c r="H152" s="30"/>
      <c r="I152" s="43">
        <v>31.5</v>
      </c>
      <c r="J152" s="44"/>
      <c r="K152" s="45"/>
      <c r="L152" s="46">
        <f t="shared" si="15"/>
        <v>0</v>
      </c>
      <c r="M152" s="47"/>
    </row>
    <row r="153" spans="1:13">
      <c r="A153" s="26">
        <v>149</v>
      </c>
      <c r="B153" s="27" t="s">
        <v>479</v>
      </c>
      <c r="C153" s="28" t="s">
        <v>480</v>
      </c>
      <c r="D153" s="28" t="s">
        <v>481</v>
      </c>
      <c r="E153" s="29">
        <f t="shared" si="18"/>
        <v>20.5</v>
      </c>
      <c r="F153" s="30">
        <v>14.5</v>
      </c>
      <c r="G153" s="30">
        <v>6</v>
      </c>
      <c r="H153" s="30"/>
      <c r="I153" s="43">
        <f t="shared" si="19"/>
        <v>20.5</v>
      </c>
      <c r="J153" s="44"/>
      <c r="K153" s="45"/>
      <c r="L153" s="46">
        <f t="shared" si="15"/>
        <v>0</v>
      </c>
      <c r="M153" s="47"/>
    </row>
    <row r="154" spans="1:13">
      <c r="A154" s="26">
        <v>150</v>
      </c>
      <c r="B154" s="27" t="s">
        <v>482</v>
      </c>
      <c r="C154" s="28" t="s">
        <v>483</v>
      </c>
      <c r="D154" s="28" t="s">
        <v>484</v>
      </c>
      <c r="E154" s="29">
        <v>29.7</v>
      </c>
      <c r="F154" s="30">
        <v>17.7</v>
      </c>
      <c r="G154" s="30">
        <v>12</v>
      </c>
      <c r="H154" s="30"/>
      <c r="I154" s="43">
        <f t="shared" si="19"/>
        <v>29.7</v>
      </c>
      <c r="J154" s="44"/>
      <c r="K154" s="45"/>
      <c r="L154" s="46">
        <f t="shared" si="15"/>
        <v>0</v>
      </c>
      <c r="M154" s="47"/>
    </row>
    <row r="155" spans="1:13">
      <c r="A155" s="26">
        <v>151</v>
      </c>
      <c r="B155" s="27" t="s">
        <v>485</v>
      </c>
      <c r="C155" s="28" t="s">
        <v>486</v>
      </c>
      <c r="D155" s="28" t="s">
        <v>487</v>
      </c>
      <c r="E155" s="29">
        <f t="shared" ref="E155:E165" si="20">F155+G155</f>
        <v>12</v>
      </c>
      <c r="F155" s="30"/>
      <c r="G155" s="30">
        <v>12</v>
      </c>
      <c r="H155" s="30"/>
      <c r="I155" s="43">
        <f t="shared" si="19"/>
        <v>12</v>
      </c>
      <c r="J155" s="44"/>
      <c r="K155" s="45"/>
      <c r="L155" s="46">
        <f t="shared" si="15"/>
        <v>0</v>
      </c>
      <c r="M155" s="47"/>
    </row>
    <row r="156" spans="1:13">
      <c r="A156" s="26">
        <v>152</v>
      </c>
      <c r="B156" s="27" t="s">
        <v>488</v>
      </c>
      <c r="C156" s="28" t="s">
        <v>489</v>
      </c>
      <c r="D156" s="28" t="s">
        <v>490</v>
      </c>
      <c r="E156" s="29">
        <f t="shared" si="20"/>
        <v>18</v>
      </c>
      <c r="F156" s="30">
        <v>18</v>
      </c>
      <c r="G156" s="30"/>
      <c r="H156" s="30"/>
      <c r="I156" s="43">
        <f t="shared" si="19"/>
        <v>18</v>
      </c>
      <c r="J156" s="44"/>
      <c r="K156" s="45"/>
      <c r="L156" s="46">
        <f t="shared" si="15"/>
        <v>0</v>
      </c>
      <c r="M156" s="47"/>
    </row>
    <row r="157" spans="1:13">
      <c r="A157" s="26">
        <v>153</v>
      </c>
      <c r="B157" s="27" t="s">
        <v>491</v>
      </c>
      <c r="C157" s="28" t="s">
        <v>492</v>
      </c>
      <c r="D157" s="28" t="s">
        <v>493</v>
      </c>
      <c r="E157" s="29">
        <f t="shared" si="20"/>
        <v>27.5</v>
      </c>
      <c r="F157" s="30">
        <v>15.5</v>
      </c>
      <c r="G157" s="30">
        <v>12</v>
      </c>
      <c r="H157" s="30"/>
      <c r="I157" s="43">
        <f t="shared" si="19"/>
        <v>27.5</v>
      </c>
      <c r="J157" s="44"/>
      <c r="K157" s="45"/>
      <c r="L157" s="46">
        <f t="shared" si="15"/>
        <v>0</v>
      </c>
      <c r="M157" s="47"/>
    </row>
    <row r="158" spans="1:13">
      <c r="A158" s="26">
        <v>154</v>
      </c>
      <c r="B158" s="27" t="s">
        <v>494</v>
      </c>
      <c r="C158" s="28" t="s">
        <v>495</v>
      </c>
      <c r="D158" s="28" t="s">
        <v>496</v>
      </c>
      <c r="E158" s="29">
        <f t="shared" si="20"/>
        <v>24</v>
      </c>
      <c r="F158" s="30">
        <v>12</v>
      </c>
      <c r="G158" s="30">
        <v>12</v>
      </c>
      <c r="H158" s="30"/>
      <c r="I158" s="43">
        <f t="shared" si="19"/>
        <v>24</v>
      </c>
      <c r="J158" s="44"/>
      <c r="K158" s="45"/>
      <c r="L158" s="46">
        <f t="shared" si="15"/>
        <v>0</v>
      </c>
      <c r="M158" s="47"/>
    </row>
    <row r="159" spans="1:13">
      <c r="A159" s="26">
        <v>155</v>
      </c>
      <c r="B159" s="27" t="s">
        <v>497</v>
      </c>
      <c r="C159" s="28" t="s">
        <v>498</v>
      </c>
      <c r="D159" s="28" t="s">
        <v>499</v>
      </c>
      <c r="E159" s="29">
        <f t="shared" si="20"/>
        <v>15.6</v>
      </c>
      <c r="F159" s="30">
        <v>8.1</v>
      </c>
      <c r="G159" s="30">
        <v>7.5</v>
      </c>
      <c r="H159" s="30"/>
      <c r="I159" s="43">
        <v>15.6</v>
      </c>
      <c r="J159" s="44"/>
      <c r="K159" s="45"/>
      <c r="L159" s="46">
        <f t="shared" si="15"/>
        <v>0</v>
      </c>
      <c r="M159" s="47"/>
    </row>
    <row r="160" spans="1:13">
      <c r="A160" s="26">
        <v>156</v>
      </c>
      <c r="B160" s="27" t="s">
        <v>500</v>
      </c>
      <c r="C160" s="28" t="s">
        <v>501</v>
      </c>
      <c r="D160" s="28" t="s">
        <v>502</v>
      </c>
      <c r="E160" s="29">
        <f t="shared" si="20"/>
        <v>27.6</v>
      </c>
      <c r="F160" s="30">
        <v>15.6</v>
      </c>
      <c r="G160" s="30">
        <v>12</v>
      </c>
      <c r="H160" s="30"/>
      <c r="I160" s="43">
        <f t="shared" ref="I160:I199" si="21">E160</f>
        <v>27.6</v>
      </c>
      <c r="J160" s="44"/>
      <c r="K160" s="45"/>
      <c r="L160" s="46">
        <f t="shared" si="15"/>
        <v>0</v>
      </c>
      <c r="M160" s="47"/>
    </row>
    <row r="161" spans="1:13">
      <c r="A161" s="26">
        <v>157</v>
      </c>
      <c r="B161" s="27" t="s">
        <v>503</v>
      </c>
      <c r="C161" s="28" t="s">
        <v>504</v>
      </c>
      <c r="D161" s="28" t="s">
        <v>505</v>
      </c>
      <c r="E161" s="29">
        <f t="shared" si="20"/>
        <v>26.6</v>
      </c>
      <c r="F161" s="30">
        <v>20.6</v>
      </c>
      <c r="G161" s="30">
        <v>6</v>
      </c>
      <c r="H161" s="30"/>
      <c r="I161" s="43">
        <f t="shared" si="21"/>
        <v>26.6</v>
      </c>
      <c r="J161" s="44"/>
      <c r="K161" s="45"/>
      <c r="L161" s="46">
        <f t="shared" si="15"/>
        <v>0</v>
      </c>
      <c r="M161" s="47"/>
    </row>
    <row r="162" spans="1:13">
      <c r="A162" s="26">
        <v>158</v>
      </c>
      <c r="B162" s="27" t="s">
        <v>506</v>
      </c>
      <c r="C162" s="28" t="s">
        <v>507</v>
      </c>
      <c r="D162" s="28" t="s">
        <v>508</v>
      </c>
      <c r="E162" s="29">
        <f t="shared" si="20"/>
        <v>24.6</v>
      </c>
      <c r="F162" s="30">
        <v>12.6</v>
      </c>
      <c r="G162" s="30">
        <v>12</v>
      </c>
      <c r="H162" s="30"/>
      <c r="I162" s="43">
        <f t="shared" si="21"/>
        <v>24.6</v>
      </c>
      <c r="J162" s="44"/>
      <c r="K162" s="45"/>
      <c r="L162" s="46">
        <f t="shared" si="15"/>
        <v>0</v>
      </c>
      <c r="M162" s="47"/>
    </row>
    <row r="163" spans="1:13">
      <c r="A163" s="26">
        <v>159</v>
      </c>
      <c r="B163" s="27" t="s">
        <v>509</v>
      </c>
      <c r="C163" s="28" t="s">
        <v>510</v>
      </c>
      <c r="D163" s="28" t="s">
        <v>511</v>
      </c>
      <c r="E163" s="29">
        <f t="shared" si="20"/>
        <v>21.3</v>
      </c>
      <c r="F163" s="30">
        <v>21.3</v>
      </c>
      <c r="G163" s="30"/>
      <c r="H163" s="30"/>
      <c r="I163" s="43">
        <f t="shared" si="21"/>
        <v>21.3</v>
      </c>
      <c r="J163" s="44"/>
      <c r="K163" s="45"/>
      <c r="L163" s="46">
        <f t="shared" si="15"/>
        <v>0</v>
      </c>
      <c r="M163" s="47"/>
    </row>
    <row r="164" spans="1:13">
      <c r="A164" s="26">
        <v>160</v>
      </c>
      <c r="B164" s="27" t="s">
        <v>512</v>
      </c>
      <c r="C164" s="28" t="s">
        <v>513</v>
      </c>
      <c r="D164" s="28" t="s">
        <v>514</v>
      </c>
      <c r="E164" s="29">
        <f t="shared" si="20"/>
        <v>15.4</v>
      </c>
      <c r="F164" s="30">
        <v>3.4</v>
      </c>
      <c r="G164" s="30">
        <v>12</v>
      </c>
      <c r="H164" s="30"/>
      <c r="I164" s="43">
        <f t="shared" si="21"/>
        <v>15.4</v>
      </c>
      <c r="J164" s="44"/>
      <c r="K164" s="45"/>
      <c r="L164" s="46">
        <f t="shared" si="15"/>
        <v>0</v>
      </c>
      <c r="M164" s="47"/>
    </row>
    <row r="165" spans="1:13">
      <c r="A165" s="26">
        <v>161</v>
      </c>
      <c r="B165" s="27" t="s">
        <v>515</v>
      </c>
      <c r="C165" s="28" t="s">
        <v>516</v>
      </c>
      <c r="D165" s="28" t="s">
        <v>517</v>
      </c>
      <c r="E165" s="29">
        <f t="shared" si="20"/>
        <v>32</v>
      </c>
      <c r="F165" s="30">
        <v>20</v>
      </c>
      <c r="G165" s="30">
        <v>12</v>
      </c>
      <c r="H165" s="30"/>
      <c r="I165" s="43">
        <f t="shared" si="21"/>
        <v>32</v>
      </c>
      <c r="J165" s="44"/>
      <c r="K165" s="45"/>
      <c r="L165" s="46">
        <f t="shared" si="15"/>
        <v>0</v>
      </c>
      <c r="M165" s="47"/>
    </row>
    <row r="166" spans="1:13">
      <c r="A166" s="26">
        <v>162</v>
      </c>
      <c r="B166" s="27" t="s">
        <v>518</v>
      </c>
      <c r="C166" s="28" t="s">
        <v>519</v>
      </c>
      <c r="D166" s="28" t="s">
        <v>520</v>
      </c>
      <c r="E166" s="29">
        <v>19.2</v>
      </c>
      <c r="F166" s="30">
        <v>13.2</v>
      </c>
      <c r="G166" s="30">
        <v>6</v>
      </c>
      <c r="H166" s="30"/>
      <c r="I166" s="43">
        <f t="shared" si="21"/>
        <v>19.2</v>
      </c>
      <c r="J166" s="44"/>
      <c r="K166" s="45"/>
      <c r="L166" s="46">
        <f t="shared" si="15"/>
        <v>0</v>
      </c>
      <c r="M166" s="47"/>
    </row>
    <row r="167" spans="1:13">
      <c r="A167" s="26">
        <v>163</v>
      </c>
      <c r="B167" s="27" t="s">
        <v>521</v>
      </c>
      <c r="C167" s="28" t="s">
        <v>522</v>
      </c>
      <c r="D167" s="28" t="s">
        <v>523</v>
      </c>
      <c r="E167" s="29">
        <f t="shared" ref="E167:E199" si="22">F167+G167</f>
        <v>19.3</v>
      </c>
      <c r="F167" s="30">
        <v>14.3</v>
      </c>
      <c r="G167" s="30">
        <v>5</v>
      </c>
      <c r="H167" s="30"/>
      <c r="I167" s="43">
        <f t="shared" si="21"/>
        <v>19.3</v>
      </c>
      <c r="J167" s="44"/>
      <c r="K167" s="45"/>
      <c r="L167" s="46">
        <f t="shared" si="15"/>
        <v>0</v>
      </c>
      <c r="M167" s="47"/>
    </row>
    <row r="168" spans="1:13">
      <c r="A168" s="26">
        <v>164</v>
      </c>
      <c r="B168" s="27" t="s">
        <v>524</v>
      </c>
      <c r="C168" s="28" t="s">
        <v>525</v>
      </c>
      <c r="D168" s="28" t="s">
        <v>526</v>
      </c>
      <c r="E168" s="29">
        <f t="shared" si="22"/>
        <v>17.3</v>
      </c>
      <c r="F168" s="30">
        <v>7.3</v>
      </c>
      <c r="G168" s="30">
        <v>10</v>
      </c>
      <c r="H168" s="30"/>
      <c r="I168" s="43">
        <f t="shared" si="21"/>
        <v>17.3</v>
      </c>
      <c r="J168" s="44"/>
      <c r="K168" s="45"/>
      <c r="L168" s="46">
        <f t="shared" si="15"/>
        <v>0</v>
      </c>
      <c r="M168" s="47"/>
    </row>
    <row r="169" spans="1:13">
      <c r="A169" s="26">
        <v>165</v>
      </c>
      <c r="B169" s="27" t="s">
        <v>527</v>
      </c>
      <c r="C169" s="28" t="s">
        <v>528</v>
      </c>
      <c r="D169" s="28" t="s">
        <v>529</v>
      </c>
      <c r="E169" s="29">
        <f t="shared" si="22"/>
        <v>10.7</v>
      </c>
      <c r="F169" s="30">
        <v>10.7</v>
      </c>
      <c r="G169" s="30"/>
      <c r="H169" s="30"/>
      <c r="I169" s="43">
        <f t="shared" si="21"/>
        <v>10.7</v>
      </c>
      <c r="J169" s="44"/>
      <c r="K169" s="45"/>
      <c r="L169" s="46">
        <f t="shared" si="15"/>
        <v>0</v>
      </c>
      <c r="M169" s="47"/>
    </row>
    <row r="170" spans="1:13">
      <c r="A170" s="26">
        <v>166</v>
      </c>
      <c r="B170" s="27" t="s">
        <v>530</v>
      </c>
      <c r="C170" s="28" t="s">
        <v>531</v>
      </c>
      <c r="D170" s="28" t="s">
        <v>532</v>
      </c>
      <c r="E170" s="29">
        <f t="shared" si="22"/>
        <v>30.9</v>
      </c>
      <c r="F170" s="30">
        <v>20.9</v>
      </c>
      <c r="G170" s="30">
        <v>10</v>
      </c>
      <c r="H170" s="30"/>
      <c r="I170" s="43">
        <f t="shared" si="21"/>
        <v>30.9</v>
      </c>
      <c r="J170" s="44"/>
      <c r="K170" s="45"/>
      <c r="L170" s="46">
        <f t="shared" si="15"/>
        <v>0</v>
      </c>
      <c r="M170" s="47"/>
    </row>
    <row r="171" spans="1:13">
      <c r="A171" s="26">
        <v>167</v>
      </c>
      <c r="B171" s="27" t="s">
        <v>533</v>
      </c>
      <c r="C171" s="28" t="s">
        <v>534</v>
      </c>
      <c r="D171" s="28" t="s">
        <v>535</v>
      </c>
      <c r="E171" s="29">
        <f t="shared" si="22"/>
        <v>8.7</v>
      </c>
      <c r="F171" s="30">
        <v>8.7</v>
      </c>
      <c r="G171" s="30"/>
      <c r="H171" s="30"/>
      <c r="I171" s="43">
        <f t="shared" si="21"/>
        <v>8.7</v>
      </c>
      <c r="J171" s="44"/>
      <c r="K171" s="45"/>
      <c r="L171" s="46">
        <f t="shared" si="15"/>
        <v>0</v>
      </c>
      <c r="M171" s="47"/>
    </row>
    <row r="172" spans="1:13">
      <c r="A172" s="26">
        <v>168</v>
      </c>
      <c r="B172" s="27" t="s">
        <v>536</v>
      </c>
      <c r="C172" s="28" t="s">
        <v>537</v>
      </c>
      <c r="D172" s="28" t="s">
        <v>538</v>
      </c>
      <c r="E172" s="29">
        <f t="shared" si="22"/>
        <v>8.9</v>
      </c>
      <c r="F172" s="30">
        <v>3.9</v>
      </c>
      <c r="G172" s="30">
        <v>5</v>
      </c>
      <c r="H172" s="30"/>
      <c r="I172" s="43">
        <f t="shared" si="21"/>
        <v>8.9</v>
      </c>
      <c r="J172" s="44"/>
      <c r="K172" s="45"/>
      <c r="L172" s="46">
        <f t="shared" si="15"/>
        <v>0</v>
      </c>
      <c r="M172" s="47"/>
    </row>
    <row r="173" spans="1:13">
      <c r="A173" s="26">
        <v>169</v>
      </c>
      <c r="B173" s="27" t="s">
        <v>539</v>
      </c>
      <c r="C173" s="28" t="s">
        <v>540</v>
      </c>
      <c r="D173" s="28" t="s">
        <v>541</v>
      </c>
      <c r="E173" s="29">
        <f t="shared" si="22"/>
        <v>20.9</v>
      </c>
      <c r="F173" s="30">
        <v>20.9</v>
      </c>
      <c r="G173" s="30"/>
      <c r="H173" s="30"/>
      <c r="I173" s="43">
        <f t="shared" si="21"/>
        <v>20.9</v>
      </c>
      <c r="J173" s="44"/>
      <c r="K173" s="45"/>
      <c r="L173" s="46">
        <f t="shared" si="15"/>
        <v>0</v>
      </c>
      <c r="M173" s="47"/>
    </row>
    <row r="174" spans="1:13">
      <c r="A174" s="26">
        <v>170</v>
      </c>
      <c r="B174" s="27" t="s">
        <v>542</v>
      </c>
      <c r="C174" s="28" t="s">
        <v>543</v>
      </c>
      <c r="D174" s="28" t="s">
        <v>544</v>
      </c>
      <c r="E174" s="29">
        <f t="shared" si="22"/>
        <v>14.1</v>
      </c>
      <c r="F174" s="30">
        <v>14.1</v>
      </c>
      <c r="G174" s="30"/>
      <c r="H174" s="30"/>
      <c r="I174" s="43">
        <f t="shared" si="21"/>
        <v>14.1</v>
      </c>
      <c r="J174" s="44"/>
      <c r="K174" s="45"/>
      <c r="L174" s="46">
        <f t="shared" si="15"/>
        <v>0</v>
      </c>
      <c r="M174" s="47"/>
    </row>
    <row r="175" spans="1:13">
      <c r="A175" s="26">
        <v>171</v>
      </c>
      <c r="B175" s="27" t="s">
        <v>545</v>
      </c>
      <c r="C175" s="28" t="s">
        <v>546</v>
      </c>
      <c r="D175" s="28" t="s">
        <v>547</v>
      </c>
      <c r="E175" s="29">
        <f t="shared" si="22"/>
        <v>20.9</v>
      </c>
      <c r="F175" s="30">
        <v>20.9</v>
      </c>
      <c r="G175" s="30"/>
      <c r="H175" s="30"/>
      <c r="I175" s="43">
        <f t="shared" si="21"/>
        <v>20.9</v>
      </c>
      <c r="J175" s="44"/>
      <c r="K175" s="45"/>
      <c r="L175" s="46">
        <f t="shared" si="15"/>
        <v>0</v>
      </c>
      <c r="M175" s="47"/>
    </row>
    <row r="176" spans="1:13">
      <c r="A176" s="26">
        <v>172</v>
      </c>
      <c r="B176" s="27" t="s">
        <v>548</v>
      </c>
      <c r="C176" s="28" t="s">
        <v>549</v>
      </c>
      <c r="D176" s="28" t="s">
        <v>550</v>
      </c>
      <c r="E176" s="29">
        <f t="shared" si="22"/>
        <v>14.1</v>
      </c>
      <c r="F176" s="30">
        <v>14.1</v>
      </c>
      <c r="G176" s="30"/>
      <c r="H176" s="30"/>
      <c r="I176" s="43">
        <f t="shared" si="21"/>
        <v>14.1</v>
      </c>
      <c r="J176" s="44"/>
      <c r="K176" s="45"/>
      <c r="L176" s="46">
        <f t="shared" si="15"/>
        <v>0</v>
      </c>
      <c r="M176" s="47"/>
    </row>
    <row r="177" spans="1:13">
      <c r="A177" s="26">
        <v>173</v>
      </c>
      <c r="B177" s="27" t="s">
        <v>551</v>
      </c>
      <c r="C177" s="28" t="s">
        <v>552</v>
      </c>
      <c r="D177" s="28" t="s">
        <v>553</v>
      </c>
      <c r="E177" s="29">
        <f t="shared" si="22"/>
        <v>10.7</v>
      </c>
      <c r="F177" s="30">
        <v>10.7</v>
      </c>
      <c r="G177" s="30"/>
      <c r="H177" s="30"/>
      <c r="I177" s="43">
        <f t="shared" si="21"/>
        <v>10.7</v>
      </c>
      <c r="J177" s="44"/>
      <c r="K177" s="45"/>
      <c r="L177" s="46">
        <f t="shared" si="15"/>
        <v>0</v>
      </c>
      <c r="M177" s="47"/>
    </row>
    <row r="178" spans="1:13">
      <c r="A178" s="26">
        <v>174</v>
      </c>
      <c r="B178" s="27" t="s">
        <v>554</v>
      </c>
      <c r="C178" s="28" t="s">
        <v>555</v>
      </c>
      <c r="D178" s="28" t="s">
        <v>556</v>
      </c>
      <c r="E178" s="29">
        <f t="shared" si="22"/>
        <v>17.5</v>
      </c>
      <c r="F178" s="30">
        <v>17.5</v>
      </c>
      <c r="G178" s="30"/>
      <c r="H178" s="30"/>
      <c r="I178" s="43">
        <f t="shared" si="21"/>
        <v>17.5</v>
      </c>
      <c r="J178" s="44"/>
      <c r="K178" s="45"/>
      <c r="L178" s="46">
        <f t="shared" si="15"/>
        <v>0</v>
      </c>
      <c r="M178" s="47"/>
    </row>
    <row r="179" spans="1:13">
      <c r="A179" s="26">
        <v>175</v>
      </c>
      <c r="B179" s="27" t="s">
        <v>557</v>
      </c>
      <c r="C179" s="28" t="s">
        <v>558</v>
      </c>
      <c r="D179" s="28" t="s">
        <v>559</v>
      </c>
      <c r="E179" s="29">
        <f t="shared" si="22"/>
        <v>10.5</v>
      </c>
      <c r="F179" s="30">
        <v>6.5</v>
      </c>
      <c r="G179" s="30">
        <v>4</v>
      </c>
      <c r="H179" s="30"/>
      <c r="I179" s="43">
        <f t="shared" si="21"/>
        <v>10.5</v>
      </c>
      <c r="J179" s="44"/>
      <c r="K179" s="45"/>
      <c r="L179" s="46">
        <f t="shared" si="15"/>
        <v>0</v>
      </c>
      <c r="M179" s="47"/>
    </row>
    <row r="180" spans="1:13">
      <c r="A180" s="26">
        <v>176</v>
      </c>
      <c r="B180" s="27" t="s">
        <v>560</v>
      </c>
      <c r="C180" s="28" t="s">
        <v>561</v>
      </c>
      <c r="D180" s="28" t="s">
        <v>562</v>
      </c>
      <c r="E180" s="29">
        <f t="shared" si="22"/>
        <v>5.1</v>
      </c>
      <c r="F180" s="30">
        <v>5.1</v>
      </c>
      <c r="G180" s="30"/>
      <c r="H180" s="30"/>
      <c r="I180" s="43">
        <f t="shared" si="21"/>
        <v>5.1</v>
      </c>
      <c r="J180" s="44"/>
      <c r="K180" s="45"/>
      <c r="L180" s="46">
        <f t="shared" si="15"/>
        <v>0</v>
      </c>
      <c r="M180" s="47"/>
    </row>
    <row r="181" spans="1:13">
      <c r="A181" s="26">
        <v>177</v>
      </c>
      <c r="B181" s="27" t="s">
        <v>563</v>
      </c>
      <c r="C181" s="28" t="s">
        <v>564</v>
      </c>
      <c r="D181" s="28" t="s">
        <v>565</v>
      </c>
      <c r="E181" s="29">
        <f t="shared" si="22"/>
        <v>15.7</v>
      </c>
      <c r="F181" s="30">
        <v>10.7</v>
      </c>
      <c r="G181" s="30">
        <v>5</v>
      </c>
      <c r="H181" s="30"/>
      <c r="I181" s="43">
        <f t="shared" si="21"/>
        <v>15.7</v>
      </c>
      <c r="J181" s="44"/>
      <c r="K181" s="45"/>
      <c r="L181" s="46">
        <f t="shared" si="15"/>
        <v>0</v>
      </c>
      <c r="M181" s="47"/>
    </row>
    <row r="182" spans="1:13">
      <c r="A182" s="26">
        <v>178</v>
      </c>
      <c r="B182" s="27" t="s">
        <v>566</v>
      </c>
      <c r="C182" s="28" t="s">
        <v>567</v>
      </c>
      <c r="D182" s="28" t="s">
        <v>568</v>
      </c>
      <c r="E182" s="29">
        <f t="shared" si="22"/>
        <v>17.5</v>
      </c>
      <c r="F182" s="30">
        <v>17.5</v>
      </c>
      <c r="G182" s="30"/>
      <c r="H182" s="30"/>
      <c r="I182" s="43">
        <f t="shared" si="21"/>
        <v>17.5</v>
      </c>
      <c r="J182" s="44"/>
      <c r="K182" s="45"/>
      <c r="L182" s="46">
        <f t="shared" si="15"/>
        <v>0</v>
      </c>
      <c r="M182" s="47"/>
    </row>
    <row r="183" spans="1:13">
      <c r="A183" s="26">
        <v>179</v>
      </c>
      <c r="B183" s="27" t="s">
        <v>569</v>
      </c>
      <c r="C183" s="28" t="s">
        <v>570</v>
      </c>
      <c r="D183" s="28" t="s">
        <v>571</v>
      </c>
      <c r="E183" s="29">
        <f t="shared" si="22"/>
        <v>17.5</v>
      </c>
      <c r="F183" s="30">
        <v>17.5</v>
      </c>
      <c r="G183" s="30"/>
      <c r="H183" s="30"/>
      <c r="I183" s="43">
        <f t="shared" si="21"/>
        <v>17.5</v>
      </c>
      <c r="J183" s="44"/>
      <c r="K183" s="45"/>
      <c r="L183" s="46">
        <f t="shared" si="15"/>
        <v>0</v>
      </c>
      <c r="M183" s="47"/>
    </row>
    <row r="184" spans="1:13">
      <c r="A184" s="26">
        <v>180</v>
      </c>
      <c r="B184" s="27" t="s">
        <v>572</v>
      </c>
      <c r="C184" s="28" t="s">
        <v>573</v>
      </c>
      <c r="D184" s="28" t="s">
        <v>574</v>
      </c>
      <c r="E184" s="29">
        <f t="shared" si="22"/>
        <v>28.5</v>
      </c>
      <c r="F184" s="30">
        <v>23.5</v>
      </c>
      <c r="G184" s="30">
        <v>5</v>
      </c>
      <c r="H184" s="30"/>
      <c r="I184" s="43">
        <f t="shared" si="21"/>
        <v>28.5</v>
      </c>
      <c r="J184" s="44"/>
      <c r="K184" s="45"/>
      <c r="L184" s="46">
        <f t="shared" si="15"/>
        <v>0</v>
      </c>
      <c r="M184" s="47"/>
    </row>
    <row r="185" spans="1:13">
      <c r="A185" s="26">
        <v>181</v>
      </c>
      <c r="B185" s="27" t="s">
        <v>575</v>
      </c>
      <c r="C185" s="28" t="s">
        <v>576</v>
      </c>
      <c r="D185" s="28" t="s">
        <v>577</v>
      </c>
      <c r="E185" s="29">
        <f t="shared" si="22"/>
        <v>14.1</v>
      </c>
      <c r="F185" s="30">
        <v>14.1</v>
      </c>
      <c r="G185" s="30"/>
      <c r="H185" s="30"/>
      <c r="I185" s="43">
        <f t="shared" si="21"/>
        <v>14.1</v>
      </c>
      <c r="J185" s="44"/>
      <c r="K185" s="45"/>
      <c r="L185" s="46">
        <f t="shared" si="15"/>
        <v>0</v>
      </c>
      <c r="M185" s="47"/>
    </row>
    <row r="186" spans="1:13">
      <c r="A186" s="26">
        <v>182</v>
      </c>
      <c r="B186" s="27" t="s">
        <v>578</v>
      </c>
      <c r="C186" s="28" t="s">
        <v>579</v>
      </c>
      <c r="D186" s="28" t="s">
        <v>580</v>
      </c>
      <c r="E186" s="29">
        <f t="shared" si="22"/>
        <v>7.3</v>
      </c>
      <c r="F186" s="30">
        <v>7.3</v>
      </c>
      <c r="G186" s="30"/>
      <c r="H186" s="30"/>
      <c r="I186" s="43">
        <f t="shared" si="21"/>
        <v>7.3</v>
      </c>
      <c r="J186" s="44"/>
      <c r="K186" s="45"/>
      <c r="L186" s="46">
        <f t="shared" si="15"/>
        <v>0</v>
      </c>
      <c r="M186" s="47"/>
    </row>
    <row r="187" spans="1:13">
      <c r="A187" s="26">
        <v>183</v>
      </c>
      <c r="B187" s="27" t="s">
        <v>581</v>
      </c>
      <c r="C187" s="28" t="s">
        <v>582</v>
      </c>
      <c r="D187" s="28" t="s">
        <v>583</v>
      </c>
      <c r="E187" s="29">
        <f t="shared" si="22"/>
        <v>22.5</v>
      </c>
      <c r="F187" s="30">
        <v>17.5</v>
      </c>
      <c r="G187" s="30">
        <v>5</v>
      </c>
      <c r="H187" s="30"/>
      <c r="I187" s="43">
        <f t="shared" si="21"/>
        <v>22.5</v>
      </c>
      <c r="J187" s="44"/>
      <c r="K187" s="45"/>
      <c r="L187" s="46">
        <f t="shared" si="15"/>
        <v>0</v>
      </c>
      <c r="M187" s="47"/>
    </row>
    <row r="188" spans="1:13">
      <c r="A188" s="26">
        <v>184</v>
      </c>
      <c r="B188" s="27" t="s">
        <v>584</v>
      </c>
      <c r="C188" s="28" t="s">
        <v>585</v>
      </c>
      <c r="D188" s="28" t="s">
        <v>586</v>
      </c>
      <c r="E188" s="29">
        <f t="shared" si="22"/>
        <v>29.3</v>
      </c>
      <c r="F188" s="30">
        <v>24.3</v>
      </c>
      <c r="G188" s="30">
        <v>5</v>
      </c>
      <c r="H188" s="30"/>
      <c r="I188" s="43">
        <f t="shared" si="21"/>
        <v>29.3</v>
      </c>
      <c r="J188" s="44"/>
      <c r="K188" s="45"/>
      <c r="L188" s="46">
        <f t="shared" si="15"/>
        <v>0</v>
      </c>
      <c r="M188" s="47"/>
    </row>
    <row r="189" spans="1:13">
      <c r="A189" s="26">
        <v>185</v>
      </c>
      <c r="B189" s="27" t="s">
        <v>587</v>
      </c>
      <c r="C189" s="28" t="s">
        <v>588</v>
      </c>
      <c r="D189" s="28" t="s">
        <v>589</v>
      </c>
      <c r="E189" s="29">
        <f t="shared" si="22"/>
        <v>20.9</v>
      </c>
      <c r="F189" s="30">
        <v>20.9</v>
      </c>
      <c r="G189" s="30"/>
      <c r="H189" s="30"/>
      <c r="I189" s="43">
        <f t="shared" si="21"/>
        <v>20.9</v>
      </c>
      <c r="J189" s="44"/>
      <c r="K189" s="45"/>
      <c r="L189" s="46">
        <f t="shared" si="15"/>
        <v>0</v>
      </c>
      <c r="M189" s="47"/>
    </row>
    <row r="190" spans="1:13">
      <c r="A190" s="26">
        <v>186</v>
      </c>
      <c r="B190" s="27" t="s">
        <v>590</v>
      </c>
      <c r="C190" s="28" t="s">
        <v>591</v>
      </c>
      <c r="D190" s="28" t="s">
        <v>592</v>
      </c>
      <c r="E190" s="29">
        <f t="shared" si="22"/>
        <v>14.1</v>
      </c>
      <c r="F190" s="30">
        <v>14.1</v>
      </c>
      <c r="G190" s="30"/>
      <c r="H190" s="30"/>
      <c r="I190" s="43">
        <f t="shared" si="21"/>
        <v>14.1</v>
      </c>
      <c r="J190" s="44"/>
      <c r="K190" s="45"/>
      <c r="L190" s="46">
        <f t="shared" si="15"/>
        <v>0</v>
      </c>
      <c r="M190" s="47"/>
    </row>
    <row r="191" spans="1:13">
      <c r="A191" s="26">
        <v>187</v>
      </c>
      <c r="B191" s="27" t="s">
        <v>593</v>
      </c>
      <c r="C191" s="28" t="s">
        <v>594</v>
      </c>
      <c r="D191" s="28" t="s">
        <v>595</v>
      </c>
      <c r="E191" s="29">
        <f t="shared" si="22"/>
        <v>22.5</v>
      </c>
      <c r="F191" s="30">
        <v>17.5</v>
      </c>
      <c r="G191" s="30">
        <v>5</v>
      </c>
      <c r="H191" s="30"/>
      <c r="I191" s="43">
        <f t="shared" si="21"/>
        <v>22.5</v>
      </c>
      <c r="J191" s="44"/>
      <c r="K191" s="45"/>
      <c r="L191" s="46">
        <f t="shared" si="15"/>
        <v>0</v>
      </c>
      <c r="M191" s="47"/>
    </row>
    <row r="192" spans="1:13">
      <c r="A192" s="26">
        <v>188</v>
      </c>
      <c r="B192" s="27" t="s">
        <v>596</v>
      </c>
      <c r="C192" s="28" t="s">
        <v>597</v>
      </c>
      <c r="D192" s="28" t="s">
        <v>598</v>
      </c>
      <c r="E192" s="29">
        <f t="shared" si="22"/>
        <v>24.1</v>
      </c>
      <c r="F192" s="30">
        <v>14.1</v>
      </c>
      <c r="G192" s="30">
        <v>10</v>
      </c>
      <c r="H192" s="30"/>
      <c r="I192" s="43">
        <f t="shared" si="21"/>
        <v>24.1</v>
      </c>
      <c r="J192" s="44"/>
      <c r="K192" s="45"/>
      <c r="L192" s="46">
        <f t="shared" si="15"/>
        <v>0</v>
      </c>
      <c r="M192" s="47"/>
    </row>
    <row r="193" spans="1:13">
      <c r="A193" s="26">
        <v>189</v>
      </c>
      <c r="B193" s="27" t="s">
        <v>599</v>
      </c>
      <c r="C193" s="28" t="s">
        <v>600</v>
      </c>
      <c r="D193" s="28" t="s">
        <v>601</v>
      </c>
      <c r="E193" s="29">
        <f t="shared" si="22"/>
        <v>27.5</v>
      </c>
      <c r="F193" s="30">
        <v>17.5</v>
      </c>
      <c r="G193" s="30">
        <v>10</v>
      </c>
      <c r="H193" s="30"/>
      <c r="I193" s="43">
        <f t="shared" si="21"/>
        <v>27.5</v>
      </c>
      <c r="J193" s="44"/>
      <c r="K193" s="45"/>
      <c r="L193" s="46">
        <f t="shared" si="15"/>
        <v>0</v>
      </c>
      <c r="M193" s="47"/>
    </row>
    <row r="194" spans="1:13">
      <c r="A194" s="26">
        <v>190</v>
      </c>
      <c r="B194" s="27" t="s">
        <v>602</v>
      </c>
      <c r="C194" s="28" t="s">
        <v>603</v>
      </c>
      <c r="D194" s="28" t="s">
        <v>604</v>
      </c>
      <c r="E194" s="29">
        <f t="shared" si="22"/>
        <v>25.9</v>
      </c>
      <c r="F194" s="30">
        <v>20.9</v>
      </c>
      <c r="G194" s="30">
        <v>5</v>
      </c>
      <c r="H194" s="30"/>
      <c r="I194" s="43">
        <f t="shared" si="21"/>
        <v>25.9</v>
      </c>
      <c r="J194" s="44"/>
      <c r="K194" s="45"/>
      <c r="L194" s="46">
        <f t="shared" si="15"/>
        <v>0</v>
      </c>
      <c r="M194" s="47"/>
    </row>
    <row r="195" spans="1:13">
      <c r="A195" s="26">
        <v>191</v>
      </c>
      <c r="B195" s="27" t="s">
        <v>605</v>
      </c>
      <c r="C195" s="28" t="s">
        <v>606</v>
      </c>
      <c r="D195" s="28" t="s">
        <v>607</v>
      </c>
      <c r="E195" s="29">
        <f t="shared" si="22"/>
        <v>22.5</v>
      </c>
      <c r="F195" s="30">
        <v>17.5</v>
      </c>
      <c r="G195" s="30">
        <v>5</v>
      </c>
      <c r="H195" s="30"/>
      <c r="I195" s="43">
        <f t="shared" si="21"/>
        <v>22.5</v>
      </c>
      <c r="J195" s="44"/>
      <c r="K195" s="45"/>
      <c r="L195" s="46">
        <f t="shared" si="15"/>
        <v>0</v>
      </c>
      <c r="M195" s="47"/>
    </row>
    <row r="196" spans="1:13">
      <c r="A196" s="26">
        <v>192</v>
      </c>
      <c r="B196" s="27" t="s">
        <v>608</v>
      </c>
      <c r="C196" s="28" t="s">
        <v>609</v>
      </c>
      <c r="D196" s="28" t="s">
        <v>610</v>
      </c>
      <c r="E196" s="29">
        <f t="shared" si="22"/>
        <v>25.9</v>
      </c>
      <c r="F196" s="30">
        <v>20.9</v>
      </c>
      <c r="G196" s="30">
        <v>5</v>
      </c>
      <c r="H196" s="30"/>
      <c r="I196" s="43">
        <f t="shared" si="21"/>
        <v>25.9</v>
      </c>
      <c r="J196" s="44"/>
      <c r="K196" s="45"/>
      <c r="L196" s="46">
        <f t="shared" si="15"/>
        <v>0</v>
      </c>
      <c r="M196" s="47"/>
    </row>
    <row r="197" spans="1:13">
      <c r="A197" s="26">
        <v>193</v>
      </c>
      <c r="B197" s="27" t="s">
        <v>611</v>
      </c>
      <c r="C197" s="28" t="s">
        <v>612</v>
      </c>
      <c r="D197" s="28" t="s">
        <v>613</v>
      </c>
      <c r="E197" s="29">
        <f t="shared" si="22"/>
        <v>15.7</v>
      </c>
      <c r="F197" s="30">
        <v>10.7</v>
      </c>
      <c r="G197" s="30">
        <v>5</v>
      </c>
      <c r="H197" s="30"/>
      <c r="I197" s="43">
        <f t="shared" si="21"/>
        <v>15.7</v>
      </c>
      <c r="J197" s="44"/>
      <c r="K197" s="45"/>
      <c r="L197" s="46">
        <f t="shared" ref="L197:L203" si="23">I197*K197</f>
        <v>0</v>
      </c>
      <c r="M197" s="47"/>
    </row>
    <row r="198" spans="1:13">
      <c r="A198" s="26">
        <v>194</v>
      </c>
      <c r="B198" s="27" t="s">
        <v>614</v>
      </c>
      <c r="C198" s="28" t="s">
        <v>615</v>
      </c>
      <c r="D198" s="28" t="s">
        <v>616</v>
      </c>
      <c r="E198" s="29">
        <f t="shared" si="22"/>
        <v>10.7</v>
      </c>
      <c r="F198" s="30">
        <v>10.7</v>
      </c>
      <c r="G198" s="30"/>
      <c r="H198" s="30"/>
      <c r="I198" s="43">
        <f t="shared" si="21"/>
        <v>10.7</v>
      </c>
      <c r="J198" s="44"/>
      <c r="K198" s="45"/>
      <c r="L198" s="46">
        <f t="shared" si="23"/>
        <v>0</v>
      </c>
      <c r="M198" s="47"/>
    </row>
    <row r="199" spans="1:13">
      <c r="A199" s="26">
        <v>195</v>
      </c>
      <c r="B199" s="27" t="s">
        <v>617</v>
      </c>
      <c r="C199" s="28" t="s">
        <v>618</v>
      </c>
      <c r="D199" s="28" t="s">
        <v>619</v>
      </c>
      <c r="E199" s="29">
        <f t="shared" si="22"/>
        <v>10.7</v>
      </c>
      <c r="F199" s="30">
        <v>10.7</v>
      </c>
      <c r="G199" s="30"/>
      <c r="H199" s="30"/>
      <c r="I199" s="43">
        <f t="shared" si="21"/>
        <v>10.7</v>
      </c>
      <c r="J199" s="44"/>
      <c r="K199" s="45"/>
      <c r="L199" s="46">
        <f t="shared" si="23"/>
        <v>0</v>
      </c>
      <c r="M199" s="47"/>
    </row>
    <row r="200" spans="1:13">
      <c r="A200" s="26">
        <v>196</v>
      </c>
      <c r="B200" s="27" t="s">
        <v>620</v>
      </c>
      <c r="C200" s="28" t="s">
        <v>621</v>
      </c>
      <c r="D200" s="28" t="s">
        <v>622</v>
      </c>
      <c r="E200" s="29">
        <v>13.9</v>
      </c>
      <c r="F200" s="30">
        <v>3.9</v>
      </c>
      <c r="G200" s="30">
        <v>10</v>
      </c>
      <c r="H200" s="30"/>
      <c r="I200" s="43">
        <v>13.9</v>
      </c>
      <c r="J200" s="44"/>
      <c r="K200" s="45"/>
      <c r="L200" s="46">
        <f t="shared" si="23"/>
        <v>0</v>
      </c>
      <c r="M200" s="47"/>
    </row>
    <row r="201" spans="1:13">
      <c r="A201" s="26">
        <v>197</v>
      </c>
      <c r="B201" s="27" t="s">
        <v>623</v>
      </c>
      <c r="C201" s="28" t="s">
        <v>624</v>
      </c>
      <c r="D201" s="28" t="s">
        <v>625</v>
      </c>
      <c r="E201" s="29">
        <f t="shared" ref="E201:E203" si="24">F201+G201</f>
        <v>19.3</v>
      </c>
      <c r="F201" s="30">
        <v>9.3</v>
      </c>
      <c r="G201" s="30">
        <v>10</v>
      </c>
      <c r="H201" s="30"/>
      <c r="I201" s="43">
        <f t="shared" ref="I201:I204" si="25">E201</f>
        <v>19.3</v>
      </c>
      <c r="J201" s="44"/>
      <c r="K201" s="45"/>
      <c r="L201" s="46">
        <f t="shared" si="23"/>
        <v>0</v>
      </c>
      <c r="M201" s="47"/>
    </row>
    <row r="202" spans="1:13">
      <c r="A202" s="26">
        <v>198</v>
      </c>
      <c r="B202" s="27" t="s">
        <v>626</v>
      </c>
      <c r="C202" s="28" t="s">
        <v>627</v>
      </c>
      <c r="D202" s="28" t="s">
        <v>628</v>
      </c>
      <c r="E202" s="29">
        <f t="shared" si="24"/>
        <v>15.7</v>
      </c>
      <c r="F202" s="30">
        <v>10.7</v>
      </c>
      <c r="G202" s="30">
        <v>5</v>
      </c>
      <c r="H202" s="30"/>
      <c r="I202" s="43">
        <f t="shared" si="25"/>
        <v>15.7</v>
      </c>
      <c r="J202" s="44"/>
      <c r="K202" s="45"/>
      <c r="L202" s="46">
        <f t="shared" si="23"/>
        <v>0</v>
      </c>
      <c r="M202" s="47"/>
    </row>
    <row r="203" spans="1:13">
      <c r="A203" s="26">
        <v>199</v>
      </c>
      <c r="B203" s="27" t="s">
        <v>629</v>
      </c>
      <c r="C203" s="28" t="s">
        <v>630</v>
      </c>
      <c r="D203" s="28" t="s">
        <v>631</v>
      </c>
      <c r="E203" s="29">
        <f t="shared" si="24"/>
        <v>17.3</v>
      </c>
      <c r="F203" s="30">
        <v>7.3</v>
      </c>
      <c r="G203" s="30">
        <v>10</v>
      </c>
      <c r="H203" s="30"/>
      <c r="I203" s="43">
        <f t="shared" si="25"/>
        <v>17.3</v>
      </c>
      <c r="J203" s="44"/>
      <c r="K203" s="45"/>
      <c r="L203" s="46">
        <f t="shared" si="23"/>
        <v>0</v>
      </c>
      <c r="M203" s="47"/>
    </row>
    <row r="204" spans="1:13">
      <c r="A204" s="26">
        <v>200</v>
      </c>
      <c r="B204" s="27" t="s">
        <v>632</v>
      </c>
      <c r="C204" s="28" t="s">
        <v>633</v>
      </c>
      <c r="D204" s="28" t="s">
        <v>634</v>
      </c>
      <c r="E204" s="29">
        <v>3.9</v>
      </c>
      <c r="F204" s="30">
        <v>3.9</v>
      </c>
      <c r="G204" s="30"/>
      <c r="H204" s="30"/>
      <c r="I204" s="43">
        <f t="shared" si="25"/>
        <v>3.9</v>
      </c>
      <c r="J204" s="44"/>
      <c r="K204" s="45"/>
      <c r="L204" s="46"/>
      <c r="M204" s="47"/>
    </row>
    <row r="205" spans="1:13">
      <c r="A205" s="26">
        <v>28.2</v>
      </c>
      <c r="B205" s="27" t="s">
        <v>635</v>
      </c>
      <c r="C205" s="28" t="s">
        <v>636</v>
      </c>
      <c r="D205" s="28" t="s">
        <v>637</v>
      </c>
      <c r="E205" s="29">
        <v>28.2</v>
      </c>
      <c r="F205" s="30">
        <v>16.2</v>
      </c>
      <c r="G205" s="30">
        <v>12</v>
      </c>
      <c r="H205" s="30"/>
      <c r="I205" s="43">
        <v>28.2</v>
      </c>
      <c r="J205" s="44"/>
      <c r="K205" s="45"/>
      <c r="L205" s="46"/>
      <c r="M205" s="47"/>
    </row>
    <row r="206" spans="1:13">
      <c r="A206" s="26">
        <v>202</v>
      </c>
      <c r="B206" s="27" t="s">
        <v>638</v>
      </c>
      <c r="C206" s="28" t="s">
        <v>639</v>
      </c>
      <c r="D206" s="28" t="s">
        <v>640</v>
      </c>
      <c r="E206" s="29">
        <v>7.9</v>
      </c>
      <c r="F206" s="30">
        <v>7.9</v>
      </c>
      <c r="G206" s="30"/>
      <c r="H206" s="30"/>
      <c r="I206" s="43">
        <f>E206</f>
        <v>7.9</v>
      </c>
      <c r="J206" s="44"/>
      <c r="K206" s="45"/>
      <c r="L206" s="46"/>
      <c r="M206" s="47"/>
    </row>
    <row r="207" spans="1:13">
      <c r="A207" s="26">
        <v>203</v>
      </c>
      <c r="B207" s="26" t="s">
        <v>641</v>
      </c>
      <c r="C207" s="48" t="s">
        <v>642</v>
      </c>
      <c r="D207" s="48" t="s">
        <v>643</v>
      </c>
      <c r="E207" s="49">
        <v>29</v>
      </c>
      <c r="F207" s="50">
        <v>22</v>
      </c>
      <c r="G207" s="50">
        <v>7</v>
      </c>
      <c r="H207" s="50"/>
      <c r="I207" s="56">
        <v>29</v>
      </c>
      <c r="J207" s="48"/>
      <c r="K207" s="45"/>
      <c r="L207" s="46">
        <f>SUM(L5:L203)</f>
        <v>0</v>
      </c>
      <c r="M207" s="47"/>
    </row>
    <row r="208" spans="1:13">
      <c r="A208" s="26">
        <v>204</v>
      </c>
      <c r="B208" s="51" t="s">
        <v>644</v>
      </c>
      <c r="C208" s="52" t="s">
        <v>645</v>
      </c>
      <c r="D208" s="52" t="s">
        <v>646</v>
      </c>
      <c r="E208" s="53">
        <v>31.6</v>
      </c>
      <c r="F208" s="54">
        <v>31.6</v>
      </c>
      <c r="G208" s="54"/>
      <c r="H208" s="54"/>
      <c r="I208" s="57">
        <v>31.6</v>
      </c>
      <c r="J208" s="52"/>
      <c r="K208" s="58"/>
      <c r="L208" s="59"/>
      <c r="M208" s="60"/>
    </row>
    <row r="209" spans="1:13">
      <c r="A209" s="26">
        <v>205</v>
      </c>
      <c r="B209" s="51" t="s">
        <v>647</v>
      </c>
      <c r="C209" s="52" t="s">
        <v>648</v>
      </c>
      <c r="D209" s="52" t="s">
        <v>649</v>
      </c>
      <c r="E209" s="53">
        <v>8</v>
      </c>
      <c r="F209" s="54">
        <v>8</v>
      </c>
      <c r="G209" s="54"/>
      <c r="H209" s="54"/>
      <c r="I209" s="57">
        <v>8</v>
      </c>
      <c r="J209" s="52"/>
      <c r="K209" s="58"/>
      <c r="L209" s="59"/>
      <c r="M209" s="60"/>
    </row>
    <row r="210" ht="14.25" spans="1:13">
      <c r="A210" s="55">
        <v>206</v>
      </c>
      <c r="B210" s="55" t="s">
        <v>650</v>
      </c>
      <c r="C210" s="71" t="s">
        <v>651</v>
      </c>
      <c r="D210" s="71" t="s">
        <v>652</v>
      </c>
      <c r="E210" s="55">
        <v>21</v>
      </c>
      <c r="F210" s="55"/>
      <c r="G210" s="55">
        <v>21</v>
      </c>
      <c r="H210" s="55"/>
      <c r="I210" s="55">
        <v>21</v>
      </c>
      <c r="J210" s="55"/>
      <c r="K210" s="55"/>
      <c r="L210" s="61"/>
      <c r="M210" s="62"/>
    </row>
    <row r="211" ht="14.25" spans="1:13">
      <c r="A211" s="55">
        <v>207</v>
      </c>
      <c r="B211" s="55" t="s">
        <v>653</v>
      </c>
      <c r="C211" s="71" t="s">
        <v>654</v>
      </c>
      <c r="D211" s="71" t="s">
        <v>655</v>
      </c>
      <c r="E211" s="55">
        <v>7</v>
      </c>
      <c r="F211" s="55">
        <v>7</v>
      </c>
      <c r="G211" s="55"/>
      <c r="H211" s="55"/>
      <c r="I211" s="55">
        <v>7</v>
      </c>
      <c r="J211" s="55"/>
      <c r="K211" s="55"/>
      <c r="L211" s="63"/>
      <c r="M211" s="55"/>
    </row>
  </sheetData>
  <mergeCells count="13">
    <mergeCell ref="A1:M1"/>
    <mergeCell ref="A2:M2"/>
    <mergeCell ref="F3:H3"/>
    <mergeCell ref="A3:A4"/>
    <mergeCell ref="B3:B4"/>
    <mergeCell ref="C3:C4"/>
    <mergeCell ref="D3:D4"/>
    <mergeCell ref="E3:E4"/>
    <mergeCell ref="I3:I4"/>
    <mergeCell ref="J3:J4"/>
    <mergeCell ref="K3:K4"/>
    <mergeCell ref="L3:L4"/>
    <mergeCell ref="M3:M4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E11" sqref="E11"/>
    </sheetView>
  </sheetViews>
  <sheetFormatPr defaultColWidth="9" defaultRowHeight="13.5" outlineLevelCol="6"/>
  <cols>
    <col min="1" max="1" width="5.125" customWidth="1"/>
    <col min="2" max="2" width="25.75" customWidth="1"/>
    <col min="5" max="5" width="10.875" customWidth="1"/>
    <col min="6" max="6" width="11.875" customWidth="1"/>
    <col min="7" max="7" width="12.25" customWidth="1"/>
  </cols>
  <sheetData>
    <row r="1" ht="20.25" spans="1:7">
      <c r="A1" s="1" t="s">
        <v>656</v>
      </c>
      <c r="B1" s="1"/>
      <c r="C1" s="1"/>
      <c r="D1" s="1"/>
      <c r="E1" s="1"/>
      <c r="F1" s="1"/>
      <c r="G1" s="1"/>
    </row>
    <row r="2" ht="32" customHeight="1" spans="1:7">
      <c r="A2" s="2" t="s">
        <v>657</v>
      </c>
      <c r="B2" s="2"/>
      <c r="C2" s="2"/>
      <c r="D2" s="2"/>
      <c r="E2" s="2"/>
      <c r="F2" s="2"/>
      <c r="G2" s="2"/>
    </row>
    <row r="3" ht="25" customHeight="1" spans="1:7">
      <c r="A3" s="3" t="s">
        <v>658</v>
      </c>
      <c r="B3" s="3"/>
      <c r="C3" s="3"/>
      <c r="D3" s="3"/>
      <c r="E3" s="3"/>
      <c r="F3" s="3"/>
      <c r="G3" s="3"/>
    </row>
    <row r="4" ht="15" customHeight="1" spans="1:7">
      <c r="A4" s="4" t="s">
        <v>21</v>
      </c>
      <c r="B4" s="4" t="s">
        <v>659</v>
      </c>
      <c r="C4" s="4" t="s">
        <v>660</v>
      </c>
      <c r="D4" s="4" t="s">
        <v>661</v>
      </c>
      <c r="E4" s="4" t="s">
        <v>662</v>
      </c>
      <c r="F4" s="4" t="s">
        <v>663</v>
      </c>
      <c r="G4" s="5" t="s">
        <v>664</v>
      </c>
    </row>
    <row r="5" ht="21" customHeight="1" spans="1:7">
      <c r="A5" s="4"/>
      <c r="B5" s="4"/>
      <c r="C5" s="4"/>
      <c r="D5" s="4"/>
      <c r="E5" s="4"/>
      <c r="F5" s="4"/>
      <c r="G5" s="6"/>
    </row>
    <row r="6" ht="23" customHeight="1" spans="1:7">
      <c r="A6" s="7"/>
      <c r="B6" s="7"/>
      <c r="C6" s="7"/>
      <c r="D6" s="7"/>
      <c r="E6" s="7"/>
      <c r="F6" s="7"/>
      <c r="G6" s="7"/>
    </row>
    <row r="7" ht="23" customHeight="1" spans="1:7">
      <c r="A7" s="7"/>
      <c r="B7" s="7"/>
      <c r="C7" s="7"/>
      <c r="D7" s="7"/>
      <c r="E7" s="7"/>
      <c r="F7" s="7"/>
      <c r="G7" s="7"/>
    </row>
    <row r="8" ht="23" customHeight="1" spans="1:7">
      <c r="A8" s="7"/>
      <c r="B8" s="7"/>
      <c r="C8" s="7"/>
      <c r="D8" s="7"/>
      <c r="E8" s="7"/>
      <c r="F8" s="7"/>
      <c r="G8" s="7"/>
    </row>
    <row r="9" ht="23" customHeight="1" spans="1:7">
      <c r="A9" s="7"/>
      <c r="B9" s="7"/>
      <c r="C9" s="7"/>
      <c r="D9" s="7"/>
      <c r="E9" s="7"/>
      <c r="F9" s="7"/>
      <c r="G9" s="7"/>
    </row>
    <row r="10" ht="23" customHeight="1" spans="1:7">
      <c r="A10" s="7"/>
      <c r="B10" s="7"/>
      <c r="C10" s="7"/>
      <c r="D10" s="7"/>
      <c r="E10" s="7"/>
      <c r="F10" s="7"/>
      <c r="G10" s="7"/>
    </row>
    <row r="11" ht="23" customHeight="1" spans="1:7">
      <c r="A11" s="7"/>
      <c r="B11" s="7"/>
      <c r="C11" s="7"/>
      <c r="D11" s="7"/>
      <c r="E11" s="7"/>
      <c r="F11" s="7"/>
      <c r="G11" s="7"/>
    </row>
    <row r="12" ht="23" customHeight="1" spans="1:7">
      <c r="A12" s="7"/>
      <c r="B12" s="7"/>
      <c r="C12" s="7"/>
      <c r="D12" s="7"/>
      <c r="E12" s="7"/>
      <c r="F12" s="7"/>
      <c r="G12" s="7"/>
    </row>
    <row r="13" ht="23" customHeight="1" spans="1:7">
      <c r="A13" s="7"/>
      <c r="B13" s="7"/>
      <c r="C13" s="7"/>
      <c r="D13" s="7"/>
      <c r="E13" s="7"/>
      <c r="F13" s="7"/>
      <c r="G13" s="7"/>
    </row>
    <row r="14" ht="23" customHeight="1" spans="1:7">
      <c r="A14" s="7"/>
      <c r="B14" s="7"/>
      <c r="C14" s="7"/>
      <c r="D14" s="7"/>
      <c r="E14" s="7"/>
      <c r="F14" s="7"/>
      <c r="G14" s="7"/>
    </row>
    <row r="15" ht="23" customHeight="1" spans="1:7">
      <c r="A15" s="7"/>
      <c r="B15" s="7"/>
      <c r="C15" s="7"/>
      <c r="D15" s="7"/>
      <c r="E15" s="7"/>
      <c r="F15" s="7"/>
      <c r="G15" s="7"/>
    </row>
    <row r="16" ht="23" customHeight="1" spans="1:7">
      <c r="A16" s="7"/>
      <c r="B16" s="7"/>
      <c r="C16" s="7"/>
      <c r="D16" s="7"/>
      <c r="E16" s="7"/>
      <c r="F16" s="7"/>
      <c r="G16" s="7"/>
    </row>
    <row r="17" ht="23" customHeight="1" spans="1:7">
      <c r="A17" s="7"/>
      <c r="B17" s="7"/>
      <c r="C17" s="7"/>
      <c r="D17" s="7"/>
      <c r="E17" s="7"/>
      <c r="F17" s="7"/>
      <c r="G17" s="7"/>
    </row>
    <row r="18" ht="23" customHeight="1" spans="1:7">
      <c r="A18" s="7"/>
      <c r="B18" s="7"/>
      <c r="C18" s="7"/>
      <c r="D18" s="7"/>
      <c r="E18" s="7"/>
      <c r="F18" s="7"/>
      <c r="G18" s="7"/>
    </row>
    <row r="19" ht="23" customHeight="1" spans="1:7">
      <c r="A19" s="7"/>
      <c r="B19" s="7"/>
      <c r="C19" s="7"/>
      <c r="D19" s="7"/>
      <c r="E19" s="7"/>
      <c r="F19" s="7"/>
      <c r="G19" s="7"/>
    </row>
    <row r="20" ht="23" customHeight="1" spans="1:7">
      <c r="A20" s="7"/>
      <c r="B20" s="7"/>
      <c r="C20" s="7"/>
      <c r="D20" s="7"/>
      <c r="E20" s="7"/>
      <c r="F20" s="7"/>
      <c r="G20" s="7"/>
    </row>
    <row r="21" ht="23" customHeight="1" spans="1:7">
      <c r="A21" s="7"/>
      <c r="B21" s="7"/>
      <c r="C21" s="7"/>
      <c r="D21" s="7"/>
      <c r="E21" s="7"/>
      <c r="F21" s="7"/>
      <c r="G21" s="7"/>
    </row>
    <row r="22" ht="23" customHeight="1" spans="1:7">
      <c r="A22" s="7"/>
      <c r="B22" s="7"/>
      <c r="C22" s="7"/>
      <c r="D22" s="7"/>
      <c r="E22" s="7"/>
      <c r="F22" s="7"/>
      <c r="G22" s="7"/>
    </row>
    <row r="23" ht="23" customHeight="1" spans="1:7">
      <c r="A23" s="7"/>
      <c r="B23" s="7"/>
      <c r="C23" s="7"/>
      <c r="D23" s="7"/>
      <c r="E23" s="7"/>
      <c r="F23" s="7"/>
      <c r="G23" s="7"/>
    </row>
    <row r="24" ht="23" customHeight="1" spans="1:7">
      <c r="A24" s="7"/>
      <c r="B24" s="7"/>
      <c r="C24" s="7"/>
      <c r="D24" s="7"/>
      <c r="E24" s="7"/>
      <c r="F24" s="7"/>
      <c r="G24" s="7"/>
    </row>
    <row r="25" ht="23" customHeight="1" spans="1:7">
      <c r="A25" s="7"/>
      <c r="B25" s="7"/>
      <c r="C25" s="7"/>
      <c r="D25" s="7"/>
      <c r="E25" s="7"/>
      <c r="F25" s="7"/>
      <c r="G25" s="7"/>
    </row>
    <row r="26" ht="23" customHeight="1" spans="1:7">
      <c r="A26" s="7"/>
      <c r="B26" s="7"/>
      <c r="C26" s="7"/>
      <c r="D26" s="7"/>
      <c r="E26" s="7"/>
      <c r="F26" s="7"/>
      <c r="G26" s="7"/>
    </row>
    <row r="27" ht="23" customHeight="1" spans="1:7">
      <c r="A27" s="7"/>
      <c r="B27" s="7"/>
      <c r="C27" s="7"/>
      <c r="D27" s="7"/>
      <c r="E27" s="7"/>
      <c r="F27" s="7"/>
      <c r="G27" s="7"/>
    </row>
    <row r="28" ht="23" customHeight="1" spans="1:7">
      <c r="A28" s="7"/>
      <c r="B28" s="7"/>
      <c r="C28" s="7"/>
      <c r="D28" s="7"/>
      <c r="E28" s="7"/>
      <c r="F28" s="7"/>
      <c r="G28" s="7"/>
    </row>
    <row r="29" ht="23" customHeight="1" spans="1:7">
      <c r="A29" s="8" t="s">
        <v>665</v>
      </c>
      <c r="B29" s="8"/>
      <c r="C29" s="7"/>
      <c r="D29" s="7"/>
      <c r="E29" s="7"/>
      <c r="F29" s="7"/>
      <c r="G29" s="7"/>
    </row>
    <row r="30" ht="23" customHeight="1" spans="1:7">
      <c r="A30" s="9" t="s">
        <v>666</v>
      </c>
      <c r="B30" s="9"/>
      <c r="C30" s="9"/>
      <c r="D30" s="9"/>
      <c r="E30" s="9"/>
      <c r="F30" s="9"/>
      <c r="G30" s="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I13" sqref="I13"/>
    </sheetView>
  </sheetViews>
  <sheetFormatPr defaultColWidth="9" defaultRowHeight="13.5" outlineLevelCol="6"/>
  <cols>
    <col min="1" max="1" width="5.625" customWidth="1"/>
    <col min="2" max="2" width="32.125" customWidth="1"/>
    <col min="3" max="3" width="9.5" customWidth="1"/>
    <col min="5" max="5" width="10.125" customWidth="1"/>
    <col min="6" max="6" width="10.5" customWidth="1"/>
    <col min="7" max="7" width="10.25" customWidth="1"/>
  </cols>
  <sheetData>
    <row r="1" ht="20.25" spans="1:7">
      <c r="A1" s="1" t="s">
        <v>667</v>
      </c>
      <c r="B1" s="1"/>
      <c r="C1" s="1"/>
      <c r="D1" s="1"/>
      <c r="E1" s="1"/>
      <c r="F1" s="1"/>
      <c r="G1" s="1"/>
    </row>
    <row r="2" ht="30" customHeight="1" spans="1:7">
      <c r="A2" s="2" t="s">
        <v>668</v>
      </c>
      <c r="B2" s="2"/>
      <c r="C2" s="2"/>
      <c r="D2" s="2"/>
      <c r="E2" s="2"/>
      <c r="F2" s="2"/>
      <c r="G2" s="2"/>
    </row>
    <row r="3" ht="20" customHeight="1" spans="1:7">
      <c r="A3" s="3" t="s">
        <v>658</v>
      </c>
      <c r="B3" s="3"/>
      <c r="C3" s="3"/>
      <c r="D3" s="3"/>
      <c r="E3" s="3"/>
      <c r="F3" s="3"/>
      <c r="G3" s="3"/>
    </row>
    <row r="4" ht="19" customHeight="1" spans="1:7">
      <c r="A4" s="4" t="s">
        <v>21</v>
      </c>
      <c r="B4" s="4" t="s">
        <v>659</v>
      </c>
      <c r="C4" s="4" t="s">
        <v>660</v>
      </c>
      <c r="D4" s="4" t="s">
        <v>661</v>
      </c>
      <c r="E4" s="4" t="s">
        <v>662</v>
      </c>
      <c r="F4" s="4" t="s">
        <v>663</v>
      </c>
      <c r="G4" s="5" t="s">
        <v>669</v>
      </c>
    </row>
    <row r="5" ht="22" customHeight="1" spans="1:7">
      <c r="A5" s="4"/>
      <c r="B5" s="4"/>
      <c r="C5" s="4"/>
      <c r="D5" s="4"/>
      <c r="E5" s="4"/>
      <c r="F5" s="4"/>
      <c r="G5" s="6"/>
    </row>
    <row r="6" ht="23" customHeight="1" spans="1:7">
      <c r="A6" s="7">
        <v>1</v>
      </c>
      <c r="B6" s="7" t="s">
        <v>670</v>
      </c>
      <c r="C6" s="7">
        <v>2</v>
      </c>
      <c r="D6" s="7">
        <v>8</v>
      </c>
      <c r="E6" s="7">
        <v>7.1</v>
      </c>
      <c r="F6" s="7"/>
      <c r="G6" s="7"/>
    </row>
    <row r="7" ht="23" customHeight="1" spans="1:7">
      <c r="A7" s="7"/>
      <c r="B7" s="7"/>
      <c r="C7" s="7"/>
      <c r="D7" s="7"/>
      <c r="E7" s="7"/>
      <c r="F7" s="7"/>
      <c r="G7" s="7"/>
    </row>
    <row r="8" ht="23" customHeight="1" spans="1:7">
      <c r="A8" s="7"/>
      <c r="B8" s="7"/>
      <c r="C8" s="7"/>
      <c r="D8" s="7"/>
      <c r="E8" s="7"/>
      <c r="F8" s="7"/>
      <c r="G8" s="7"/>
    </row>
    <row r="9" ht="23" customHeight="1" spans="1:7">
      <c r="A9" s="7"/>
      <c r="B9" s="7"/>
      <c r="C9" s="7"/>
      <c r="D9" s="7"/>
      <c r="E9" s="7"/>
      <c r="F9" s="7"/>
      <c r="G9" s="7"/>
    </row>
    <row r="10" ht="23" customHeight="1" spans="1:7">
      <c r="A10" s="7"/>
      <c r="B10" s="7"/>
      <c r="C10" s="7"/>
      <c r="D10" s="7"/>
      <c r="E10" s="7"/>
      <c r="F10" s="7"/>
      <c r="G10" s="7"/>
    </row>
    <row r="11" ht="23" customHeight="1" spans="1:7">
      <c r="A11" s="7"/>
      <c r="B11" s="7"/>
      <c r="C11" s="7"/>
      <c r="D11" s="7"/>
      <c r="E11" s="7"/>
      <c r="F11" s="7"/>
      <c r="G11" s="7"/>
    </row>
    <row r="12" ht="23" customHeight="1" spans="1:7">
      <c r="A12" s="7"/>
      <c r="B12" s="7"/>
      <c r="C12" s="7"/>
      <c r="D12" s="7"/>
      <c r="E12" s="7"/>
      <c r="F12" s="7"/>
      <c r="G12" s="7"/>
    </row>
    <row r="13" ht="23" customHeight="1" spans="1:7">
      <c r="A13" s="7"/>
      <c r="B13" s="7"/>
      <c r="C13" s="7"/>
      <c r="D13" s="7"/>
      <c r="E13" s="7"/>
      <c r="F13" s="7"/>
      <c r="G13" s="7"/>
    </row>
    <row r="14" ht="23" customHeight="1" spans="1:7">
      <c r="A14" s="7"/>
      <c r="B14" s="7"/>
      <c r="C14" s="7"/>
      <c r="D14" s="7"/>
      <c r="E14" s="7"/>
      <c r="F14" s="7"/>
      <c r="G14" s="7"/>
    </row>
    <row r="15" ht="23" customHeight="1" spans="1:7">
      <c r="A15" s="7"/>
      <c r="B15" s="7"/>
      <c r="C15" s="7"/>
      <c r="D15" s="7"/>
      <c r="E15" s="7"/>
      <c r="F15" s="7"/>
      <c r="G15" s="7"/>
    </row>
    <row r="16" ht="23" customHeight="1" spans="1:7">
      <c r="A16" s="7"/>
      <c r="B16" s="7"/>
      <c r="C16" s="7"/>
      <c r="D16" s="7"/>
      <c r="E16" s="7"/>
      <c r="F16" s="7"/>
      <c r="G16" s="7"/>
    </row>
    <row r="17" ht="23" customHeight="1" spans="1:7">
      <c r="A17" s="7"/>
      <c r="B17" s="7"/>
      <c r="C17" s="7"/>
      <c r="D17" s="7"/>
      <c r="E17" s="7"/>
      <c r="F17" s="7"/>
      <c r="G17" s="7"/>
    </row>
    <row r="18" ht="23" customHeight="1" spans="1:7">
      <c r="A18" s="7"/>
      <c r="B18" s="7"/>
      <c r="C18" s="7"/>
      <c r="D18" s="7"/>
      <c r="E18" s="7"/>
      <c r="F18" s="7"/>
      <c r="G18" s="7"/>
    </row>
    <row r="19" ht="23" customHeight="1" spans="1:7">
      <c r="A19" s="7"/>
      <c r="B19" s="7"/>
      <c r="C19" s="7"/>
      <c r="D19" s="7"/>
      <c r="E19" s="7"/>
      <c r="F19" s="7"/>
      <c r="G19" s="7"/>
    </row>
    <row r="20" ht="23" customHeight="1" spans="1:7">
      <c r="A20" s="7"/>
      <c r="B20" s="7"/>
      <c r="C20" s="7"/>
      <c r="D20" s="7"/>
      <c r="E20" s="7"/>
      <c r="F20" s="7"/>
      <c r="G20" s="7"/>
    </row>
    <row r="21" ht="23" customHeight="1" spans="1:7">
      <c r="A21" s="7"/>
      <c r="B21" s="7"/>
      <c r="C21" s="7"/>
      <c r="D21" s="7"/>
      <c r="E21" s="7"/>
      <c r="F21" s="7"/>
      <c r="G21" s="7"/>
    </row>
    <row r="22" ht="23" customHeight="1" spans="1:7">
      <c r="A22" s="7"/>
      <c r="B22" s="7"/>
      <c r="C22" s="7"/>
      <c r="D22" s="7"/>
      <c r="E22" s="7"/>
      <c r="F22" s="7"/>
      <c r="G22" s="7"/>
    </row>
    <row r="23" ht="23" customHeight="1" spans="1:7">
      <c r="A23" s="7"/>
      <c r="B23" s="7"/>
      <c r="C23" s="7"/>
      <c r="D23" s="7"/>
      <c r="E23" s="7"/>
      <c r="F23" s="7"/>
      <c r="G23" s="7"/>
    </row>
    <row r="24" ht="23" customHeight="1" spans="1:7">
      <c r="A24" s="7"/>
      <c r="B24" s="7"/>
      <c r="C24" s="7"/>
      <c r="D24" s="7"/>
      <c r="E24" s="7"/>
      <c r="F24" s="7"/>
      <c r="G24" s="7"/>
    </row>
    <row r="25" ht="23" customHeight="1" spans="1:7">
      <c r="A25" s="7"/>
      <c r="B25" s="7"/>
      <c r="C25" s="7"/>
      <c r="D25" s="7"/>
      <c r="E25" s="7"/>
      <c r="F25" s="7"/>
      <c r="G25" s="7"/>
    </row>
    <row r="26" ht="23" customHeight="1" spans="1:7">
      <c r="A26" s="7"/>
      <c r="B26" s="7"/>
      <c r="C26" s="7"/>
      <c r="D26" s="7"/>
      <c r="E26" s="7"/>
      <c r="F26" s="7"/>
      <c r="G26" s="7"/>
    </row>
    <row r="27" ht="23" customHeight="1" spans="1:7">
      <c r="A27" s="7"/>
      <c r="B27" s="7"/>
      <c r="C27" s="7"/>
      <c r="D27" s="7"/>
      <c r="E27" s="7"/>
      <c r="F27" s="7"/>
      <c r="G27" s="7"/>
    </row>
    <row r="28" ht="23" customHeight="1" spans="1:7">
      <c r="A28" s="7"/>
      <c r="B28" s="7"/>
      <c r="C28" s="7"/>
      <c r="D28" s="7"/>
      <c r="E28" s="7"/>
      <c r="F28" s="7"/>
      <c r="G28" s="7"/>
    </row>
    <row r="29" ht="23" customHeight="1" spans="1:7">
      <c r="A29" s="8" t="s">
        <v>665</v>
      </c>
      <c r="B29" s="7"/>
      <c r="C29" s="7"/>
      <c r="D29" s="7"/>
      <c r="E29" s="7"/>
      <c r="F29" s="7"/>
      <c r="G29" s="7"/>
    </row>
    <row r="30" ht="24" customHeight="1" spans="1:7">
      <c r="A30" s="9" t="s">
        <v>671</v>
      </c>
      <c r="B30" s="9"/>
      <c r="C30" s="9"/>
      <c r="D30" s="9"/>
      <c r="E30" s="9"/>
      <c r="F30" s="9"/>
      <c r="G30" s="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K8" sqref="K8"/>
    </sheetView>
  </sheetViews>
  <sheetFormatPr defaultColWidth="9" defaultRowHeight="13.5" outlineLevelCol="6"/>
  <cols>
    <col min="1" max="1" width="6.125" customWidth="1"/>
    <col min="2" max="2" width="26.5" customWidth="1"/>
    <col min="3" max="3" width="10.25" customWidth="1"/>
    <col min="4" max="4" width="10" customWidth="1"/>
    <col min="5" max="5" width="9.875" customWidth="1"/>
    <col min="6" max="6" width="10.75" customWidth="1"/>
    <col min="7" max="7" width="9.875" customWidth="1"/>
  </cols>
  <sheetData>
    <row r="1" ht="20.25" spans="1:7">
      <c r="A1" s="1" t="s">
        <v>672</v>
      </c>
      <c r="B1" s="1"/>
      <c r="C1" s="1"/>
      <c r="D1" s="1"/>
      <c r="E1" s="1"/>
      <c r="F1" s="1"/>
      <c r="G1" s="1"/>
    </row>
    <row r="2" ht="27" spans="1:7">
      <c r="A2" s="2" t="s">
        <v>673</v>
      </c>
      <c r="B2" s="2"/>
      <c r="C2" s="2"/>
      <c r="D2" s="2"/>
      <c r="E2" s="2"/>
      <c r="F2" s="2"/>
      <c r="G2" s="2"/>
    </row>
    <row r="3" ht="25" customHeight="1" spans="1:7">
      <c r="A3" s="3" t="s">
        <v>658</v>
      </c>
      <c r="B3" s="3"/>
      <c r="C3" s="3"/>
      <c r="D3" s="3"/>
      <c r="E3" s="3"/>
      <c r="F3" s="3"/>
      <c r="G3" s="3"/>
    </row>
    <row r="4" ht="17" customHeight="1" spans="1:7">
      <c r="A4" s="4" t="s">
        <v>21</v>
      </c>
      <c r="B4" s="4" t="s">
        <v>659</v>
      </c>
      <c r="C4" s="4" t="s">
        <v>660</v>
      </c>
      <c r="D4" s="4" t="s">
        <v>661</v>
      </c>
      <c r="E4" s="4" t="s">
        <v>662</v>
      </c>
      <c r="F4" s="5" t="s">
        <v>674</v>
      </c>
      <c r="G4" s="5" t="s">
        <v>669</v>
      </c>
    </row>
    <row r="5" ht="17" customHeight="1" spans="1:7">
      <c r="A5" s="4"/>
      <c r="B5" s="4"/>
      <c r="C5" s="4"/>
      <c r="D5" s="4"/>
      <c r="E5" s="4"/>
      <c r="F5" s="6"/>
      <c r="G5" s="6"/>
    </row>
    <row r="6" ht="23" customHeight="1" spans="1:7">
      <c r="A6" s="7"/>
      <c r="B6" s="7"/>
      <c r="C6" s="7"/>
      <c r="D6" s="7"/>
      <c r="E6" s="7"/>
      <c r="F6" s="7"/>
      <c r="G6" s="7"/>
    </row>
    <row r="7" ht="23" customHeight="1" spans="1:7">
      <c r="A7" s="7"/>
      <c r="B7" s="7"/>
      <c r="C7" s="7"/>
      <c r="D7" s="7"/>
      <c r="E7" s="7"/>
      <c r="F7" s="7"/>
      <c r="G7" s="7"/>
    </row>
    <row r="8" ht="23" customHeight="1" spans="1:7">
      <c r="A8" s="7"/>
      <c r="B8" s="7"/>
      <c r="C8" s="7"/>
      <c r="D8" s="7"/>
      <c r="E8" s="7"/>
      <c r="F8" s="7"/>
      <c r="G8" s="7"/>
    </row>
    <row r="9" ht="23" customHeight="1" spans="1:7">
      <c r="A9" s="7"/>
      <c r="B9" s="7"/>
      <c r="C9" s="7"/>
      <c r="D9" s="7"/>
      <c r="E9" s="7"/>
      <c r="F9" s="7"/>
      <c r="G9" s="7"/>
    </row>
    <row r="10" ht="23" customHeight="1" spans="1:7">
      <c r="A10" s="7"/>
      <c r="B10" s="7"/>
      <c r="C10" s="7"/>
      <c r="D10" s="7"/>
      <c r="E10" s="7"/>
      <c r="F10" s="7"/>
      <c r="G10" s="7"/>
    </row>
    <row r="11" ht="23" customHeight="1" spans="1:7">
      <c r="A11" s="7"/>
      <c r="B11" s="7"/>
      <c r="C11" s="7"/>
      <c r="D11" s="7"/>
      <c r="E11" s="7"/>
      <c r="F11" s="7"/>
      <c r="G11" s="7"/>
    </row>
    <row r="12" ht="23" customHeight="1" spans="1:7">
      <c r="A12" s="7"/>
      <c r="B12" s="7"/>
      <c r="C12" s="7"/>
      <c r="D12" s="7"/>
      <c r="E12" s="7"/>
      <c r="F12" s="7"/>
      <c r="G12" s="7"/>
    </row>
    <row r="13" ht="23" customHeight="1" spans="1:7">
      <c r="A13" s="7"/>
      <c r="B13" s="7"/>
      <c r="C13" s="7"/>
      <c r="D13" s="7"/>
      <c r="E13" s="7"/>
      <c r="F13" s="7"/>
      <c r="G13" s="7"/>
    </row>
    <row r="14" ht="23" customHeight="1" spans="1:7">
      <c r="A14" s="7"/>
      <c r="B14" s="7"/>
      <c r="C14" s="7"/>
      <c r="D14" s="7"/>
      <c r="E14" s="7"/>
      <c r="F14" s="7"/>
      <c r="G14" s="7"/>
    </row>
    <row r="15" ht="23" customHeight="1" spans="1:7">
      <c r="A15" s="7"/>
      <c r="B15" s="7"/>
      <c r="C15" s="7"/>
      <c r="D15" s="7"/>
      <c r="E15" s="7"/>
      <c r="F15" s="7"/>
      <c r="G15" s="7"/>
    </row>
    <row r="16" ht="23" customHeight="1" spans="1:7">
      <c r="A16" s="7"/>
      <c r="B16" s="7"/>
      <c r="C16" s="7"/>
      <c r="D16" s="7"/>
      <c r="E16" s="7"/>
      <c r="F16" s="7"/>
      <c r="G16" s="7"/>
    </row>
    <row r="17" ht="23" customHeight="1" spans="1:7">
      <c r="A17" s="7"/>
      <c r="B17" s="7"/>
      <c r="C17" s="7"/>
      <c r="D17" s="7"/>
      <c r="E17" s="7"/>
      <c r="F17" s="7"/>
      <c r="G17" s="7"/>
    </row>
    <row r="18" ht="23" customHeight="1" spans="1:7">
      <c r="A18" s="7"/>
      <c r="B18" s="7"/>
      <c r="C18" s="7"/>
      <c r="D18" s="7"/>
      <c r="E18" s="7"/>
      <c r="F18" s="7"/>
      <c r="G18" s="7"/>
    </row>
    <row r="19" ht="23" customHeight="1" spans="1:7">
      <c r="A19" s="7"/>
      <c r="B19" s="7"/>
      <c r="C19" s="7"/>
      <c r="D19" s="7"/>
      <c r="E19" s="7"/>
      <c r="F19" s="7"/>
      <c r="G19" s="7"/>
    </row>
    <row r="20" ht="23" customHeight="1" spans="1:7">
      <c r="A20" s="7"/>
      <c r="B20" s="7"/>
      <c r="C20" s="7"/>
      <c r="D20" s="7"/>
      <c r="E20" s="7"/>
      <c r="F20" s="7"/>
      <c r="G20" s="7"/>
    </row>
    <row r="21" ht="23" customHeight="1" spans="1:7">
      <c r="A21" s="7"/>
      <c r="B21" s="7"/>
      <c r="C21" s="7"/>
      <c r="D21" s="7"/>
      <c r="E21" s="7"/>
      <c r="F21" s="7"/>
      <c r="G21" s="7"/>
    </row>
    <row r="22" ht="23" customHeight="1" spans="1:7">
      <c r="A22" s="7"/>
      <c r="B22" s="7"/>
      <c r="C22" s="7"/>
      <c r="D22" s="7"/>
      <c r="E22" s="7"/>
      <c r="F22" s="7"/>
      <c r="G22" s="7"/>
    </row>
    <row r="23" ht="23" customHeight="1" spans="1:7">
      <c r="A23" s="7"/>
      <c r="B23" s="7"/>
      <c r="C23" s="7"/>
      <c r="D23" s="7"/>
      <c r="E23" s="7"/>
      <c r="F23" s="7"/>
      <c r="G23" s="7"/>
    </row>
    <row r="24" ht="23" customHeight="1" spans="1:7">
      <c r="A24" s="7"/>
      <c r="B24" s="7"/>
      <c r="C24" s="7"/>
      <c r="D24" s="7"/>
      <c r="E24" s="7"/>
      <c r="F24" s="7"/>
      <c r="G24" s="7"/>
    </row>
    <row r="25" ht="23" customHeight="1" spans="1:7">
      <c r="A25" s="7"/>
      <c r="B25" s="7"/>
      <c r="C25" s="7"/>
      <c r="D25" s="7"/>
      <c r="E25" s="7"/>
      <c r="F25" s="7"/>
      <c r="G25" s="7"/>
    </row>
    <row r="26" ht="23" customHeight="1" spans="1:7">
      <c r="A26" s="7"/>
      <c r="B26" s="7"/>
      <c r="C26" s="7"/>
      <c r="D26" s="7"/>
      <c r="E26" s="7"/>
      <c r="F26" s="7"/>
      <c r="G26" s="7"/>
    </row>
    <row r="27" ht="23" customHeight="1" spans="1:7">
      <c r="A27" s="7"/>
      <c r="B27" s="7"/>
      <c r="C27" s="7"/>
      <c r="D27" s="7"/>
      <c r="E27" s="7"/>
      <c r="F27" s="7"/>
      <c r="G27" s="7"/>
    </row>
    <row r="28" ht="23" customHeight="1" spans="1:7">
      <c r="A28" s="7"/>
      <c r="B28" s="7"/>
      <c r="C28" s="7"/>
      <c r="D28" s="7"/>
      <c r="E28" s="7"/>
      <c r="F28" s="7"/>
      <c r="G28" s="7"/>
    </row>
    <row r="29" ht="23" customHeight="1" spans="1:7">
      <c r="A29" s="8" t="s">
        <v>665</v>
      </c>
      <c r="B29" s="8"/>
      <c r="C29" s="7"/>
      <c r="D29" s="7"/>
      <c r="E29" s="7"/>
      <c r="F29" s="7"/>
      <c r="G29" s="7"/>
    </row>
    <row r="30" ht="23" customHeight="1" spans="1:7">
      <c r="A30" s="9" t="s">
        <v>671</v>
      </c>
      <c r="B30" s="9"/>
      <c r="C30" s="9"/>
      <c r="D30" s="9"/>
      <c r="E30" s="9"/>
      <c r="F30" s="9"/>
      <c r="G30" s="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附件2-1</vt:lpstr>
      <vt:lpstr>附件2-2</vt:lpstr>
      <vt:lpstr>附件2-3</vt:lpstr>
      <vt:lpstr>附件3-1</vt:lpstr>
      <vt:lpstr>附件3-2</vt:lpstr>
      <vt:lpstr>附件3-3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2023-09-05T00:44:00Z</dcterms:created>
  <dcterms:modified xsi:type="dcterms:W3CDTF">2023-09-18T09:17:56Z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942EBA63AF584D098651FEA7430C0F8E_13</vt:lpwstr>
  </property>
  <property fmtid="{D5CDD505-2E9C-101B-9397-08002B2CF9AE}" pid="3" name="KSOProductBuildVer">
    <vt:lpwstr>2052-11.1.0.14309</vt:lpwstr>
  </property>
</Properties>
</file>