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activeTab="1"/>
  </bookViews>
  <sheets>
    <sheet name="Sheet1" sheetId="1" r:id="rId1"/>
    <sheet name="包铁桩" sheetId="2" r:id="rId2"/>
    <sheet name="李满香" sheetId="3" r:id="rId3"/>
  </sheets>
  <calcPr calcId="144525"/>
</workbook>
</file>

<file path=xl/sharedStrings.xml><?xml version="1.0" encoding="utf-8"?>
<sst xmlns="http://schemas.openxmlformats.org/spreadsheetml/2006/main" count="133" uniqueCount="52">
  <si>
    <t>防止返贫监测对象核查认定表</t>
  </si>
  <si>
    <t>明仁苏木南大德号嘎查</t>
  </si>
  <si>
    <t>一、基础信息</t>
  </si>
  <si>
    <t>户主姓名：</t>
  </si>
  <si>
    <t>身份证号：</t>
  </si>
  <si>
    <t>家庭人口数：</t>
  </si>
  <si>
    <t>联系电话：</t>
  </si>
  <si>
    <t>二、监测方式</t>
  </si>
  <si>
    <r>
      <rPr>
        <sz val="14"/>
        <color rgb="FF000000"/>
        <rFont val="宋体"/>
        <charset val="134"/>
      </rPr>
      <t xml:space="preserve">□农牧户自主申报    </t>
    </r>
    <r>
      <rPr>
        <sz val="14"/>
        <color rgb="FF000000"/>
        <rFont val="Arial"/>
        <charset val="134"/>
      </rPr>
      <t>√</t>
    </r>
    <r>
      <rPr>
        <sz val="14"/>
        <color rgb="FF000000"/>
        <rFont val="宋体"/>
        <charset val="134"/>
      </rPr>
      <t>基层干部排查    □部门筛查预警(含社会监督发现)</t>
    </r>
  </si>
  <si>
    <t>三、风险类型  □有风险 □无风险</t>
  </si>
  <si>
    <t xml:space="preserve">□因病  □因安全饮水  □因残    □因自然灾害       □因意外事故
□因学  □因产业项目失败        □因务工就业不稳   □缺劳动力
□因安全住房    □其他(文字备注):                 </t>
  </si>
  <si>
    <t xml:space="preserve"> 四、收支情况(2022.05.1-2023.04.30)</t>
  </si>
  <si>
    <t>类别</t>
  </si>
  <si>
    <t>金额（元）</t>
  </si>
  <si>
    <t>明细</t>
  </si>
  <si>
    <t>生产经营性收入</t>
  </si>
  <si>
    <t>种植业：</t>
  </si>
  <si>
    <t>养殖业：</t>
  </si>
  <si>
    <t>其他：</t>
  </si>
  <si>
    <t>工资性收入</t>
  </si>
  <si>
    <t>外出务工（含就近、临时务工）：</t>
  </si>
  <si>
    <t>公益岗：</t>
  </si>
  <si>
    <t>财产性收入</t>
  </si>
  <si>
    <t>转移性收入</t>
  </si>
  <si>
    <t>一卡通：</t>
  </si>
  <si>
    <t>养老金：</t>
  </si>
  <si>
    <t>生产经营性支出</t>
  </si>
  <si>
    <t>家庭纯收入(元)</t>
  </si>
  <si>
    <t>家庭人均纯收入(元)</t>
  </si>
  <si>
    <t>合规自付支出(元)</t>
  </si>
  <si>
    <t>收入参考范围(元)</t>
  </si>
  <si>
    <t>人均收入参考范围(元)</t>
  </si>
  <si>
    <t>五、家庭成员是否存在以下情形  □有 □无</t>
  </si>
  <si>
    <t>□有企业    □有商品房     □消费车辆</t>
  </si>
  <si>
    <t>入户核查结果</t>
  </si>
  <si>
    <t>以上信息入户核实采集，真实准确。</t>
  </si>
  <si>
    <t>经核查是否需要履行认定程序：□是(履行认定程序)□否(核查结束)</t>
  </si>
  <si>
    <t>确认并授权核查家庭资产信息。
户主签字：</t>
  </si>
  <si>
    <t xml:space="preserve">    入户核实人员签字：
                                                   年     月    日</t>
  </si>
  <si>
    <t>包铁桩</t>
  </si>
  <si>
    <t>15232619920825687X</t>
  </si>
  <si>
    <t xml:space="preserve"> 四、收支情况(2022.02.28-2023.03.01)</t>
  </si>
  <si>
    <t>种植业：12亩耕地收入18000.00元</t>
  </si>
  <si>
    <t>养殖业：养5头基础母牛收入43000.00元</t>
  </si>
  <si>
    <t>外出务工（含就近、临时务工）：包铁桩就近临时务工收入</t>
  </si>
  <si>
    <t>种植业：12亩耕地支出6000.00元</t>
  </si>
  <si>
    <t>养殖业：养5头基础母牛支出18000.00元</t>
  </si>
  <si>
    <t>李满香</t>
  </si>
  <si>
    <t>152326199312066902</t>
  </si>
  <si>
    <t>种植业：3.9亩耕地收入5800.00元</t>
  </si>
  <si>
    <t>外出务工（含就近、临时务工）：李满香丈夫就近临时务工收入17000.00元</t>
  </si>
  <si>
    <t>种植业：3.9亩耕地支出1950.00元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</si>
</sst>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22.5"/>
      <color rgb="FF000000"/>
      <name val="宋体"/>
      <charset val="134"/>
    </font>
    <font>
      <b/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zoomScale="85" zoomScaleNormal="85" workbookViewId="0">
      <selection activeCell="A1" sqref="$A1:$XFD1048576"/>
    </sheetView>
  </sheetViews>
  <sheetFormatPr defaultColWidth="9" defaultRowHeight="13.5" outlineLevelCol="7"/>
  <cols>
    <col min="1" max="1" width="25.75" style="1" customWidth="1"/>
    <col min="2" max="2" width="24.875" style="1" customWidth="1"/>
    <col min="3" max="3" width="46.625" style="1" customWidth="1"/>
    <col min="4" max="4" width="47" style="1" customWidth="1"/>
    <col min="5" max="16384" width="9" style="1"/>
  </cols>
  <sheetData>
    <row r="1" ht="50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/>
      <c r="C2" s="4"/>
      <c r="D2" s="4"/>
    </row>
    <row r="3" ht="26" customHeight="1" spans="1:4">
      <c r="A3" s="5" t="s">
        <v>2</v>
      </c>
      <c r="B3" s="5"/>
      <c r="C3" s="5"/>
      <c r="D3" s="5"/>
    </row>
    <row r="4" ht="39.75" customHeight="1" spans="1:4">
      <c r="A4" s="6" t="s">
        <v>3</v>
      </c>
      <c r="B4" s="6" t="e">
        <f>VLOOKUP(#REF!,#REF!,1,FALSE)</f>
        <v>#REF!</v>
      </c>
      <c r="C4" s="6" t="s">
        <v>4</v>
      </c>
      <c r="D4" s="6" t="e">
        <f>VLOOKUP(#REF!,#REF!,2,FALSE)</f>
        <v>#REF!</v>
      </c>
    </row>
    <row r="5" ht="39.75" customHeight="1" spans="1:4">
      <c r="A5" s="6" t="s">
        <v>5</v>
      </c>
      <c r="B5" s="6" t="e">
        <f>VLOOKUP(#REF!,#REF!,3,FALSE)</f>
        <v>#REF!</v>
      </c>
      <c r="C5" s="6" t="s">
        <v>6</v>
      </c>
      <c r="D5" s="6" t="e">
        <f>VLOOKUP(#REF!,#REF!,4,FALSE)</f>
        <v>#REF!</v>
      </c>
    </row>
    <row r="6" ht="26" customHeight="1" spans="1:4">
      <c r="A6" s="5" t="s">
        <v>7</v>
      </c>
      <c r="B6" s="5"/>
      <c r="C6" s="5"/>
      <c r="D6" s="5"/>
    </row>
    <row r="7" ht="35.25" customHeight="1" spans="1:4">
      <c r="A7" s="7" t="s">
        <v>8</v>
      </c>
      <c r="B7" s="7"/>
      <c r="C7" s="7"/>
      <c r="D7" s="7"/>
    </row>
    <row r="8" s="2" customFormat="1" ht="26" customHeight="1" spans="1:4">
      <c r="A8" s="5" t="s">
        <v>9</v>
      </c>
      <c r="B8" s="5"/>
      <c r="C8" s="5"/>
      <c r="D8" s="5"/>
    </row>
    <row r="9" ht="55.5" customHeight="1" spans="1:4">
      <c r="A9" s="7" t="s">
        <v>10</v>
      </c>
      <c r="B9" s="7"/>
      <c r="C9" s="7"/>
      <c r="D9" s="7"/>
    </row>
    <row r="10" s="2" customFormat="1" ht="26" customHeight="1" spans="1:4">
      <c r="A10" s="8" t="s">
        <v>11</v>
      </c>
      <c r="B10" s="8"/>
      <c r="C10" s="8"/>
      <c r="D10" s="8"/>
    </row>
    <row r="11" ht="27.95" customHeight="1" spans="1:4">
      <c r="A11" s="9" t="s">
        <v>12</v>
      </c>
      <c r="B11" s="9" t="s">
        <v>13</v>
      </c>
      <c r="C11" s="9" t="s">
        <v>14</v>
      </c>
      <c r="D11" s="9"/>
    </row>
    <row r="12" ht="33.95" customHeight="1" spans="1:4">
      <c r="A12" s="9" t="s">
        <v>15</v>
      </c>
      <c r="B12" s="13" t="e">
        <f>VLOOKUP(#REF!,#REF!,5,FALSE)</f>
        <v>#REF!</v>
      </c>
      <c r="C12" s="11" t="s">
        <v>16</v>
      </c>
      <c r="D12" s="11"/>
    </row>
    <row r="13" ht="33.95" customHeight="1" spans="1:4">
      <c r="A13" s="9"/>
      <c r="B13" s="13"/>
      <c r="C13" s="11" t="s">
        <v>17</v>
      </c>
      <c r="D13" s="11"/>
    </row>
    <row r="14" ht="33.95" customHeight="1" spans="1:4">
      <c r="A14" s="9"/>
      <c r="B14" s="13"/>
      <c r="C14" s="11" t="s">
        <v>18</v>
      </c>
      <c r="D14" s="11"/>
    </row>
    <row r="15" ht="33.95" customHeight="1" spans="1:4">
      <c r="A15" s="9" t="s">
        <v>19</v>
      </c>
      <c r="B15" s="13" t="e">
        <f>VLOOKUP(#REF!,#REF!,6,FALSE)</f>
        <v>#REF!</v>
      </c>
      <c r="C15" s="11" t="s">
        <v>20</v>
      </c>
      <c r="D15" s="11"/>
    </row>
    <row r="16" ht="33.95" customHeight="1" spans="1:4">
      <c r="A16" s="9"/>
      <c r="B16" s="13"/>
      <c r="C16" s="11" t="s">
        <v>21</v>
      </c>
      <c r="D16" s="11"/>
    </row>
    <row r="17" ht="33.95" customHeight="1" spans="1:4">
      <c r="A17" s="9" t="s">
        <v>22</v>
      </c>
      <c r="B17" s="18" t="e">
        <f>VLOOKUP(#REF!,#REF!,7,FALSE)</f>
        <v>#REF!</v>
      </c>
      <c r="C17" s="11"/>
      <c r="D17" s="11"/>
    </row>
    <row r="18" ht="33.95" customHeight="1" spans="1:4">
      <c r="A18" s="9" t="s">
        <v>23</v>
      </c>
      <c r="B18" s="13" t="e">
        <f>VLOOKUP(#REF!,#REF!,9,FALSE)</f>
        <v>#REF!</v>
      </c>
      <c r="C18" s="11" t="s">
        <v>24</v>
      </c>
      <c r="D18" s="13" t="e">
        <f>VLOOKUP(#REF!,#REF!,9,FALSE)</f>
        <v>#REF!</v>
      </c>
    </row>
    <row r="19" ht="33.95" customHeight="1" spans="1:4">
      <c r="A19" s="9"/>
      <c r="B19" s="13"/>
      <c r="C19" s="11" t="s">
        <v>25</v>
      </c>
      <c r="D19" s="13" t="e">
        <f>VLOOKUP(#REF!,#REF!,10,FALSE)</f>
        <v>#REF!</v>
      </c>
    </row>
    <row r="20" ht="33.95" customHeight="1" spans="1:4">
      <c r="A20" s="9"/>
      <c r="B20" s="13"/>
      <c r="C20" s="11" t="s">
        <v>18</v>
      </c>
      <c r="D20" s="11"/>
    </row>
    <row r="21" ht="33.95" customHeight="1" spans="1:4">
      <c r="A21" s="9" t="s">
        <v>26</v>
      </c>
      <c r="B21" s="13" t="e">
        <f>VLOOKUP(#REF!,#REF!,11,FALSE)</f>
        <v>#REF!</v>
      </c>
      <c r="C21" s="11" t="s">
        <v>16</v>
      </c>
      <c r="D21" s="11"/>
    </row>
    <row r="22" ht="33.95" customHeight="1" spans="1:4">
      <c r="A22" s="9"/>
      <c r="B22" s="13"/>
      <c r="C22" s="11" t="s">
        <v>17</v>
      </c>
      <c r="D22" s="11"/>
    </row>
    <row r="23" ht="33.95" customHeight="1" spans="1:4">
      <c r="A23" s="9"/>
      <c r="B23" s="13"/>
      <c r="C23" s="11" t="s">
        <v>18</v>
      </c>
      <c r="D23" s="11"/>
    </row>
    <row r="24" ht="27" customHeight="1" spans="1:4">
      <c r="A24" s="9" t="s">
        <v>27</v>
      </c>
      <c r="B24" s="18" t="e">
        <f>VLOOKUP(#REF!,#REF!,12,FALSE)</f>
        <v>#REF!</v>
      </c>
      <c r="C24" s="9" t="s">
        <v>28</v>
      </c>
      <c r="D24" s="18" t="e">
        <f>VLOOKUP(#REF!,#REF!,13,FALSE)</f>
        <v>#REF!</v>
      </c>
    </row>
    <row r="25" ht="26" customHeight="1" spans="1:4">
      <c r="A25" s="9" t="s">
        <v>29</v>
      </c>
      <c r="B25" s="9"/>
      <c r="C25" s="9"/>
      <c r="D25" s="9"/>
    </row>
    <row r="26" ht="26" customHeight="1" spans="1:4">
      <c r="A26" s="9" t="s">
        <v>30</v>
      </c>
      <c r="B26" s="9"/>
      <c r="C26" s="9" t="s">
        <v>31</v>
      </c>
      <c r="D26" s="9"/>
    </row>
    <row r="27" s="2" customFormat="1" ht="26" customHeight="1" spans="1:4">
      <c r="A27" s="5" t="s">
        <v>32</v>
      </c>
      <c r="B27" s="5"/>
      <c r="C27" s="5"/>
      <c r="D27" s="5"/>
    </row>
    <row r="28" ht="37.5" customHeight="1" spans="1:4">
      <c r="A28" s="9" t="s">
        <v>33</v>
      </c>
      <c r="B28" s="9"/>
      <c r="C28" s="9"/>
      <c r="D28" s="9"/>
    </row>
    <row r="29" s="2" customFormat="1" ht="26" customHeight="1" spans="1:4">
      <c r="A29" s="14" t="s">
        <v>34</v>
      </c>
      <c r="B29" s="14"/>
      <c r="C29" s="14"/>
      <c r="D29" s="14"/>
    </row>
    <row r="30" ht="40" customHeight="1" spans="1:4">
      <c r="A30" s="9" t="s">
        <v>35</v>
      </c>
      <c r="B30" s="9"/>
      <c r="C30" s="9"/>
      <c r="D30" s="9"/>
    </row>
    <row r="31" ht="43.5" customHeight="1" spans="1:4">
      <c r="A31" s="9" t="s">
        <v>36</v>
      </c>
      <c r="B31" s="9"/>
      <c r="C31" s="9"/>
      <c r="D31" s="9"/>
    </row>
    <row r="32" ht="89" customHeight="1" spans="1:4">
      <c r="A32" s="11" t="s">
        <v>37</v>
      </c>
      <c r="B32" s="11"/>
      <c r="C32" s="15" t="s">
        <v>38</v>
      </c>
      <c r="D32" s="16"/>
    </row>
    <row r="42" spans="8:8">
      <c r="H42" s="17"/>
    </row>
  </sheetData>
  <mergeCells count="35">
    <mergeCell ref="A1:D1"/>
    <mergeCell ref="A2:D2"/>
    <mergeCell ref="A3:D3"/>
    <mergeCell ref="A6:D6"/>
    <mergeCell ref="A7:D7"/>
    <mergeCell ref="A8:D8"/>
    <mergeCell ref="A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B25:D25"/>
    <mergeCell ref="A27:D27"/>
    <mergeCell ref="A28:D28"/>
    <mergeCell ref="A29:D29"/>
    <mergeCell ref="A30:D30"/>
    <mergeCell ref="A31:D31"/>
    <mergeCell ref="A32:B32"/>
    <mergeCell ref="C32:D32"/>
    <mergeCell ref="A12:A14"/>
    <mergeCell ref="A15:A16"/>
    <mergeCell ref="A18:A20"/>
    <mergeCell ref="A21:A23"/>
    <mergeCell ref="B12:B14"/>
    <mergeCell ref="B15:B16"/>
    <mergeCell ref="B18:B20"/>
    <mergeCell ref="B21:B23"/>
  </mergeCells>
  <printOptions horizontalCentered="1" verticalCentered="1"/>
  <pageMargins left="0.236220472440945" right="0.236220472440945" top="0.236111111111111" bottom="0.354166666666667" header="0.156944444444444" footer="0.31496062992126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C4" sqref="C4"/>
    </sheetView>
  </sheetViews>
  <sheetFormatPr defaultColWidth="9" defaultRowHeight="13.5" outlineLevelCol="7"/>
  <cols>
    <col min="1" max="1" width="25.75" style="1" customWidth="1"/>
    <col min="2" max="2" width="24.875" style="1" customWidth="1"/>
    <col min="3" max="3" width="46.625" style="1" customWidth="1"/>
    <col min="4" max="4" width="47" style="1" customWidth="1"/>
    <col min="5" max="16384" width="9" style="1"/>
  </cols>
  <sheetData>
    <row r="1" s="1" customFormat="1" ht="50" customHeight="1" spans="1:4">
      <c r="A1" s="3" t="s">
        <v>0</v>
      </c>
      <c r="B1" s="3"/>
      <c r="C1" s="3"/>
      <c r="D1" s="3"/>
    </row>
    <row r="2" s="1" customFormat="1" ht="33" customHeight="1" spans="1:4">
      <c r="A2" s="4" t="s">
        <v>1</v>
      </c>
      <c r="B2" s="4"/>
      <c r="C2" s="4"/>
      <c r="D2" s="4"/>
    </row>
    <row r="3" s="1" customFormat="1" ht="26" customHeight="1" spans="1:4">
      <c r="A3" s="5" t="s">
        <v>2</v>
      </c>
      <c r="B3" s="5"/>
      <c r="C3" s="5"/>
      <c r="D3" s="5"/>
    </row>
    <row r="4" s="1" customFormat="1" ht="39.75" customHeight="1" spans="1:4">
      <c r="A4" s="6" t="s">
        <v>3</v>
      </c>
      <c r="B4" s="6" t="s">
        <v>39</v>
      </c>
      <c r="C4" s="6" t="s">
        <v>4</v>
      </c>
      <c r="D4" s="6" t="s">
        <v>40</v>
      </c>
    </row>
    <row r="5" s="1" customFormat="1" ht="39.75" customHeight="1" spans="1:4">
      <c r="A5" s="6" t="s">
        <v>5</v>
      </c>
      <c r="B5" s="6">
        <v>6</v>
      </c>
      <c r="C5" s="6" t="s">
        <v>6</v>
      </c>
      <c r="D5" s="6">
        <v>13848949488</v>
      </c>
    </row>
    <row r="6" s="1" customFormat="1" ht="26" customHeight="1" spans="1:4">
      <c r="A6" s="5" t="s">
        <v>7</v>
      </c>
      <c r="B6" s="5"/>
      <c r="C6" s="5"/>
      <c r="D6" s="5"/>
    </row>
    <row r="7" s="1" customFormat="1" ht="35.25" customHeight="1" spans="1:4">
      <c r="A7" s="7" t="s">
        <v>8</v>
      </c>
      <c r="B7" s="7"/>
      <c r="C7" s="7"/>
      <c r="D7" s="7"/>
    </row>
    <row r="8" s="2" customFormat="1" ht="26" customHeight="1" spans="1:4">
      <c r="A8" s="5" t="s">
        <v>9</v>
      </c>
      <c r="B8" s="5"/>
      <c r="C8" s="5"/>
      <c r="D8" s="5"/>
    </row>
    <row r="9" s="1" customFormat="1" ht="55.5" customHeight="1" spans="1:4">
      <c r="A9" s="7" t="s">
        <v>10</v>
      </c>
      <c r="B9" s="7"/>
      <c r="C9" s="7"/>
      <c r="D9" s="7"/>
    </row>
    <row r="10" s="2" customFormat="1" ht="26" customHeight="1" spans="1:4">
      <c r="A10" s="8" t="s">
        <v>41</v>
      </c>
      <c r="B10" s="8"/>
      <c r="C10" s="8"/>
      <c r="D10" s="8"/>
    </row>
    <row r="11" s="1" customFormat="1" ht="27.95" customHeight="1" spans="1:4">
      <c r="A11" s="9" t="s">
        <v>12</v>
      </c>
      <c r="B11" s="9" t="s">
        <v>13</v>
      </c>
      <c r="C11" s="9" t="s">
        <v>14</v>
      </c>
      <c r="D11" s="9"/>
    </row>
    <row r="12" s="1" customFormat="1" ht="33.95" customHeight="1" spans="1:4">
      <c r="A12" s="9" t="s">
        <v>15</v>
      </c>
      <c r="B12" s="10">
        <v>61000</v>
      </c>
      <c r="C12" s="11" t="s">
        <v>42</v>
      </c>
      <c r="D12" s="11"/>
    </row>
    <row r="13" s="1" customFormat="1" ht="33.95" customHeight="1" spans="1:4">
      <c r="A13" s="9"/>
      <c r="B13" s="10"/>
      <c r="C13" s="11" t="s">
        <v>43</v>
      </c>
      <c r="D13" s="11"/>
    </row>
    <row r="14" s="1" customFormat="1" ht="33.95" customHeight="1" spans="1:4">
      <c r="A14" s="9"/>
      <c r="B14" s="10"/>
      <c r="C14" s="11" t="s">
        <v>18</v>
      </c>
      <c r="D14" s="11"/>
    </row>
    <row r="15" s="1" customFormat="1" ht="33.95" customHeight="1" spans="1:4">
      <c r="A15" s="9" t="s">
        <v>19</v>
      </c>
      <c r="B15" s="10">
        <v>60000</v>
      </c>
      <c r="C15" s="11" t="s">
        <v>44</v>
      </c>
      <c r="D15" s="11"/>
    </row>
    <row r="16" s="1" customFormat="1" ht="33.95" customHeight="1" spans="1:4">
      <c r="A16" s="9"/>
      <c r="B16" s="10"/>
      <c r="C16" s="11" t="s">
        <v>21</v>
      </c>
      <c r="D16" s="11"/>
    </row>
    <row r="17" s="1" customFormat="1" ht="33.95" customHeight="1" spans="1:4">
      <c r="A17" s="9" t="s">
        <v>22</v>
      </c>
      <c r="B17" s="12">
        <v>0</v>
      </c>
      <c r="C17" s="11"/>
      <c r="D17" s="11"/>
    </row>
    <row r="18" s="1" customFormat="1" ht="33.95" customHeight="1" spans="1:4">
      <c r="A18" s="9" t="s">
        <v>23</v>
      </c>
      <c r="B18" s="10">
        <v>0</v>
      </c>
      <c r="C18" s="11" t="s">
        <v>24</v>
      </c>
      <c r="D18" s="13"/>
    </row>
    <row r="19" s="1" customFormat="1" ht="33.95" customHeight="1" spans="1:4">
      <c r="A19" s="9"/>
      <c r="B19" s="10"/>
      <c r="C19" s="11" t="s">
        <v>25</v>
      </c>
      <c r="D19" s="13"/>
    </row>
    <row r="20" s="1" customFormat="1" ht="33.95" customHeight="1" spans="1:4">
      <c r="A20" s="9"/>
      <c r="B20" s="10"/>
      <c r="C20" s="11" t="s">
        <v>18</v>
      </c>
      <c r="D20" s="11"/>
    </row>
    <row r="21" s="1" customFormat="1" ht="33.95" customHeight="1" spans="1:4">
      <c r="A21" s="9" t="s">
        <v>26</v>
      </c>
      <c r="B21" s="10">
        <v>24000</v>
      </c>
      <c r="C21" s="11" t="s">
        <v>45</v>
      </c>
      <c r="D21" s="11"/>
    </row>
    <row r="22" s="1" customFormat="1" ht="33.95" customHeight="1" spans="1:4">
      <c r="A22" s="9"/>
      <c r="B22" s="10"/>
      <c r="C22" s="11" t="s">
        <v>46</v>
      </c>
      <c r="D22" s="11"/>
    </row>
    <row r="23" s="1" customFormat="1" ht="33.95" customHeight="1" spans="1:4">
      <c r="A23" s="9"/>
      <c r="B23" s="10"/>
      <c r="C23" s="11" t="s">
        <v>18</v>
      </c>
      <c r="D23" s="11"/>
    </row>
    <row r="24" s="1" customFormat="1" ht="27" customHeight="1" spans="1:4">
      <c r="A24" s="9" t="s">
        <v>27</v>
      </c>
      <c r="B24" s="12">
        <v>67000</v>
      </c>
      <c r="C24" s="9" t="s">
        <v>28</v>
      </c>
      <c r="D24" s="18">
        <v>7166.66</v>
      </c>
    </row>
    <row r="25" s="1" customFormat="1" ht="26" customHeight="1" spans="1:4">
      <c r="A25" s="9" t="s">
        <v>29</v>
      </c>
      <c r="B25" s="9"/>
      <c r="C25" s="9"/>
      <c r="D25" s="9"/>
    </row>
    <row r="26" s="1" customFormat="1" ht="26" customHeight="1" spans="1:4">
      <c r="A26" s="9" t="s">
        <v>30</v>
      </c>
      <c r="B26" s="9"/>
      <c r="C26" s="9" t="s">
        <v>31</v>
      </c>
      <c r="D26" s="9"/>
    </row>
    <row r="27" s="2" customFormat="1" ht="26" customHeight="1" spans="1:4">
      <c r="A27" s="5" t="s">
        <v>32</v>
      </c>
      <c r="B27" s="5"/>
      <c r="C27" s="5"/>
      <c r="D27" s="5"/>
    </row>
    <row r="28" s="1" customFormat="1" ht="37.5" customHeight="1" spans="1:4">
      <c r="A28" s="9" t="s">
        <v>33</v>
      </c>
      <c r="B28" s="9"/>
      <c r="C28" s="9"/>
      <c r="D28" s="9"/>
    </row>
    <row r="29" s="2" customFormat="1" ht="26" customHeight="1" spans="1:4">
      <c r="A29" s="14" t="s">
        <v>34</v>
      </c>
      <c r="B29" s="14"/>
      <c r="C29" s="14"/>
      <c r="D29" s="14"/>
    </row>
    <row r="30" s="1" customFormat="1" ht="40" customHeight="1" spans="1:4">
      <c r="A30" s="9" t="s">
        <v>35</v>
      </c>
      <c r="B30" s="9"/>
      <c r="C30" s="9"/>
      <c r="D30" s="9"/>
    </row>
    <row r="31" s="1" customFormat="1" ht="43.5" customHeight="1" spans="1:4">
      <c r="A31" s="9" t="s">
        <v>36</v>
      </c>
      <c r="B31" s="9"/>
      <c r="C31" s="9"/>
      <c r="D31" s="9"/>
    </row>
    <row r="32" s="1" customFormat="1" ht="89" customHeight="1" spans="1:4">
      <c r="A32" s="11" t="s">
        <v>37</v>
      </c>
      <c r="B32" s="11"/>
      <c r="C32" s="15" t="s">
        <v>38</v>
      </c>
      <c r="D32" s="16"/>
    </row>
    <row r="42" s="1" customFormat="1" spans="8:8">
      <c r="H42" s="17"/>
    </row>
  </sheetData>
  <mergeCells count="35">
    <mergeCell ref="A1:D1"/>
    <mergeCell ref="A2:D2"/>
    <mergeCell ref="A3:D3"/>
    <mergeCell ref="A6:D6"/>
    <mergeCell ref="A7:D7"/>
    <mergeCell ref="A8:D8"/>
    <mergeCell ref="A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B25:D25"/>
    <mergeCell ref="A27:D27"/>
    <mergeCell ref="A28:D28"/>
    <mergeCell ref="A29:D29"/>
    <mergeCell ref="A30:D30"/>
    <mergeCell ref="A31:D31"/>
    <mergeCell ref="A32:B32"/>
    <mergeCell ref="C32:D32"/>
    <mergeCell ref="A12:A14"/>
    <mergeCell ref="A15:A16"/>
    <mergeCell ref="A18:A20"/>
    <mergeCell ref="A21:A23"/>
    <mergeCell ref="B12:B14"/>
    <mergeCell ref="B15:B16"/>
    <mergeCell ref="B18:B20"/>
    <mergeCell ref="B21:B2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C12" sqref="C12:D12"/>
    </sheetView>
  </sheetViews>
  <sheetFormatPr defaultColWidth="9" defaultRowHeight="13.5" outlineLevelCol="7"/>
  <cols>
    <col min="1" max="1" width="25.75" style="1" customWidth="1"/>
    <col min="2" max="2" width="24.875" style="1" customWidth="1"/>
    <col min="3" max="3" width="46.625" style="1" customWidth="1"/>
    <col min="4" max="4" width="47" style="1" customWidth="1"/>
    <col min="5" max="16384" width="9" style="1"/>
  </cols>
  <sheetData>
    <row r="1" s="1" customFormat="1" ht="50" customHeight="1" spans="1:4">
      <c r="A1" s="3" t="s">
        <v>0</v>
      </c>
      <c r="B1" s="3"/>
      <c r="C1" s="3"/>
      <c r="D1" s="3"/>
    </row>
    <row r="2" s="1" customFormat="1" ht="33" customHeight="1" spans="1:4">
      <c r="A2" s="4" t="s">
        <v>1</v>
      </c>
      <c r="B2" s="4"/>
      <c r="C2" s="4"/>
      <c r="D2" s="4"/>
    </row>
    <row r="3" s="1" customFormat="1" ht="26" customHeight="1" spans="1:4">
      <c r="A3" s="5" t="s">
        <v>2</v>
      </c>
      <c r="B3" s="5"/>
      <c r="C3" s="5"/>
      <c r="D3" s="5"/>
    </row>
    <row r="4" s="1" customFormat="1" ht="39.75" customHeight="1" spans="1:4">
      <c r="A4" s="6" t="s">
        <v>3</v>
      </c>
      <c r="B4" s="6" t="s">
        <v>47</v>
      </c>
      <c r="C4" s="6" t="s">
        <v>4</v>
      </c>
      <c r="D4" s="19" t="s">
        <v>48</v>
      </c>
    </row>
    <row r="5" s="1" customFormat="1" ht="39.75" customHeight="1" spans="1:4">
      <c r="A5" s="6" t="s">
        <v>5</v>
      </c>
      <c r="B5" s="6">
        <v>3</v>
      </c>
      <c r="C5" s="6" t="s">
        <v>6</v>
      </c>
      <c r="D5" s="6">
        <v>13734752180</v>
      </c>
    </row>
    <row r="6" s="1" customFormat="1" ht="26" customHeight="1" spans="1:4">
      <c r="A6" s="5" t="s">
        <v>7</v>
      </c>
      <c r="B6" s="5"/>
      <c r="C6" s="5"/>
      <c r="D6" s="5"/>
    </row>
    <row r="7" s="1" customFormat="1" ht="35.25" customHeight="1" spans="1:4">
      <c r="A7" s="7" t="s">
        <v>8</v>
      </c>
      <c r="B7" s="7"/>
      <c r="C7" s="7"/>
      <c r="D7" s="7"/>
    </row>
    <row r="8" s="2" customFormat="1" ht="26" customHeight="1" spans="1:4">
      <c r="A8" s="5" t="s">
        <v>9</v>
      </c>
      <c r="B8" s="5"/>
      <c r="C8" s="5"/>
      <c r="D8" s="5"/>
    </row>
    <row r="9" s="1" customFormat="1" ht="55.5" customHeight="1" spans="1:4">
      <c r="A9" s="7" t="s">
        <v>10</v>
      </c>
      <c r="B9" s="7"/>
      <c r="C9" s="7"/>
      <c r="D9" s="7"/>
    </row>
    <row r="10" s="2" customFormat="1" ht="26" customHeight="1" spans="1:4">
      <c r="A10" s="8" t="s">
        <v>41</v>
      </c>
      <c r="B10" s="8"/>
      <c r="C10" s="8"/>
      <c r="D10" s="8"/>
    </row>
    <row r="11" s="1" customFormat="1" ht="27.95" customHeight="1" spans="1:4">
      <c r="A11" s="9" t="s">
        <v>12</v>
      </c>
      <c r="B11" s="9" t="s">
        <v>13</v>
      </c>
      <c r="C11" s="9" t="s">
        <v>14</v>
      </c>
      <c r="D11" s="9"/>
    </row>
    <row r="12" s="1" customFormat="1" ht="33.95" customHeight="1" spans="1:4">
      <c r="A12" s="9" t="s">
        <v>15</v>
      </c>
      <c r="B12" s="10">
        <v>5800</v>
      </c>
      <c r="C12" s="11" t="s">
        <v>49</v>
      </c>
      <c r="D12" s="11"/>
    </row>
    <row r="13" s="1" customFormat="1" ht="33.95" customHeight="1" spans="1:4">
      <c r="A13" s="9"/>
      <c r="B13" s="10"/>
      <c r="C13" s="11" t="s">
        <v>17</v>
      </c>
      <c r="D13" s="11"/>
    </row>
    <row r="14" s="1" customFormat="1" ht="33.95" customHeight="1" spans="1:4">
      <c r="A14" s="9"/>
      <c r="B14" s="10"/>
      <c r="C14" s="11" t="s">
        <v>18</v>
      </c>
      <c r="D14" s="11"/>
    </row>
    <row r="15" s="1" customFormat="1" ht="33.95" customHeight="1" spans="1:4">
      <c r="A15" s="9" t="s">
        <v>19</v>
      </c>
      <c r="B15" s="10">
        <v>17000</v>
      </c>
      <c r="C15" s="11" t="s">
        <v>50</v>
      </c>
      <c r="D15" s="11"/>
    </row>
    <row r="16" s="1" customFormat="1" ht="33.95" customHeight="1" spans="1:4">
      <c r="A16" s="9"/>
      <c r="B16" s="10"/>
      <c r="C16" s="11" t="s">
        <v>21</v>
      </c>
      <c r="D16" s="11"/>
    </row>
    <row r="17" s="1" customFormat="1" ht="33.95" customHeight="1" spans="1:4">
      <c r="A17" s="9" t="s">
        <v>22</v>
      </c>
      <c r="B17" s="12">
        <v>0</v>
      </c>
      <c r="C17" s="11"/>
      <c r="D17" s="11"/>
    </row>
    <row r="18" s="1" customFormat="1" ht="33.95" customHeight="1" spans="1:4">
      <c r="A18" s="9" t="s">
        <v>23</v>
      </c>
      <c r="B18" s="10">
        <v>0</v>
      </c>
      <c r="C18" s="11" t="s">
        <v>24</v>
      </c>
      <c r="D18" s="13"/>
    </row>
    <row r="19" s="1" customFormat="1" ht="33.95" customHeight="1" spans="1:4">
      <c r="A19" s="9"/>
      <c r="B19" s="10"/>
      <c r="C19" s="11" t="s">
        <v>25</v>
      </c>
      <c r="D19" s="13"/>
    </row>
    <row r="20" s="1" customFormat="1" ht="33.95" customHeight="1" spans="1:4">
      <c r="A20" s="9"/>
      <c r="B20" s="10"/>
      <c r="C20" s="11" t="s">
        <v>18</v>
      </c>
      <c r="D20" s="11"/>
    </row>
    <row r="21" s="1" customFormat="1" ht="33.95" customHeight="1" spans="1:4">
      <c r="A21" s="9" t="s">
        <v>26</v>
      </c>
      <c r="B21" s="10">
        <v>1950</v>
      </c>
      <c r="C21" s="11" t="s">
        <v>51</v>
      </c>
      <c r="D21" s="11"/>
    </row>
    <row r="22" s="1" customFormat="1" ht="33.95" customHeight="1" spans="1:4">
      <c r="A22" s="9"/>
      <c r="B22" s="10"/>
      <c r="C22" s="11" t="s">
        <v>17</v>
      </c>
      <c r="D22" s="11"/>
    </row>
    <row r="23" s="1" customFormat="1" ht="33.95" customHeight="1" spans="1:4">
      <c r="A23" s="9"/>
      <c r="B23" s="10"/>
      <c r="C23" s="11" t="s">
        <v>18</v>
      </c>
      <c r="D23" s="11"/>
    </row>
    <row r="24" s="1" customFormat="1" ht="27" customHeight="1" spans="1:4">
      <c r="A24" s="9" t="s">
        <v>27</v>
      </c>
      <c r="B24" s="12">
        <v>20850</v>
      </c>
      <c r="C24" s="9" t="s">
        <v>28</v>
      </c>
      <c r="D24" s="12">
        <v>6950</v>
      </c>
    </row>
    <row r="25" s="1" customFormat="1" ht="26" customHeight="1" spans="1:4">
      <c r="A25" s="9" t="s">
        <v>29</v>
      </c>
      <c r="B25" s="9"/>
      <c r="C25" s="9"/>
      <c r="D25" s="9"/>
    </row>
    <row r="26" s="1" customFormat="1" ht="26" customHeight="1" spans="1:4">
      <c r="A26" s="9" t="s">
        <v>30</v>
      </c>
      <c r="B26" s="9"/>
      <c r="C26" s="9" t="s">
        <v>31</v>
      </c>
      <c r="D26" s="9"/>
    </row>
    <row r="27" s="2" customFormat="1" ht="26" customHeight="1" spans="1:4">
      <c r="A27" s="5" t="s">
        <v>32</v>
      </c>
      <c r="B27" s="5"/>
      <c r="C27" s="5"/>
      <c r="D27" s="5"/>
    </row>
    <row r="28" s="1" customFormat="1" ht="37.5" customHeight="1" spans="1:4">
      <c r="A28" s="9" t="s">
        <v>33</v>
      </c>
      <c r="B28" s="9"/>
      <c r="C28" s="9"/>
      <c r="D28" s="9"/>
    </row>
    <row r="29" s="2" customFormat="1" ht="26" customHeight="1" spans="1:4">
      <c r="A29" s="14" t="s">
        <v>34</v>
      </c>
      <c r="B29" s="14"/>
      <c r="C29" s="14"/>
      <c r="D29" s="14"/>
    </row>
    <row r="30" s="1" customFormat="1" ht="40" customHeight="1" spans="1:4">
      <c r="A30" s="9" t="s">
        <v>35</v>
      </c>
      <c r="B30" s="9"/>
      <c r="C30" s="9"/>
      <c r="D30" s="9"/>
    </row>
    <row r="31" s="1" customFormat="1" ht="43.5" customHeight="1" spans="1:4">
      <c r="A31" s="9" t="s">
        <v>36</v>
      </c>
      <c r="B31" s="9"/>
      <c r="C31" s="9"/>
      <c r="D31" s="9"/>
    </row>
    <row r="32" s="1" customFormat="1" ht="89" customHeight="1" spans="1:4">
      <c r="A32" s="11" t="s">
        <v>37</v>
      </c>
      <c r="B32" s="11"/>
      <c r="C32" s="15" t="s">
        <v>38</v>
      </c>
      <c r="D32" s="16"/>
    </row>
    <row r="42" s="1" customFormat="1" spans="8:8">
      <c r="H42" s="17"/>
    </row>
  </sheetData>
  <mergeCells count="35">
    <mergeCell ref="A1:D1"/>
    <mergeCell ref="A2:D2"/>
    <mergeCell ref="A3:D3"/>
    <mergeCell ref="A6:D6"/>
    <mergeCell ref="A7:D7"/>
    <mergeCell ref="A8:D8"/>
    <mergeCell ref="A9:D9"/>
    <mergeCell ref="A10:D10"/>
    <mergeCell ref="C11:D11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B25:D25"/>
    <mergeCell ref="A27:D27"/>
    <mergeCell ref="A28:D28"/>
    <mergeCell ref="A29:D29"/>
    <mergeCell ref="A30:D30"/>
    <mergeCell ref="A31:D31"/>
    <mergeCell ref="A32:B32"/>
    <mergeCell ref="C32:D32"/>
    <mergeCell ref="A12:A14"/>
    <mergeCell ref="A15:A16"/>
    <mergeCell ref="A18:A20"/>
    <mergeCell ref="A21:A23"/>
    <mergeCell ref="B12:B14"/>
    <mergeCell ref="B15:B16"/>
    <mergeCell ref="B18:B20"/>
    <mergeCell ref="B21:B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包铁桩</vt:lpstr>
      <vt:lpstr>李满香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Administrator</cp:lastModifiedBy>
  <dcterms:created xsi:type="dcterms:W3CDTF">2023-03-16T02:44:00Z</dcterms:created>
  <cp:lastPrinted>2023-03-16T03:37:00Z</cp:lastPrinted>
  <dcterms:modified xsi:type="dcterms:W3CDTF">2023-06-06T09:58:10Z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62A254DA79E34D0B8DFCF666ACD9189C_13</vt:lpwstr>
  </property>
  <property fmtid="{D5CDD505-2E9C-101B-9397-08002B2CF9AE}" pid="3" name="KSOProductBuildVer">
    <vt:lpwstr>2052-11.1.0.14309</vt:lpwstr>
  </property>
</Properties>
</file>