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小胡吉图" sheetId="2" r:id="rId1"/>
  </sheets>
  <calcPr calcId="144525"/>
</workbook>
</file>

<file path=xl/sharedStrings.xml><?xml version="1.0" encoding="utf-8"?>
<sst xmlns="http://schemas.openxmlformats.org/spreadsheetml/2006/main" count="138" uniqueCount="103">
  <si>
    <t>公益林森林生态效益补助清册</t>
  </si>
  <si>
    <t>行政区划：</t>
  </si>
  <si>
    <t xml:space="preserve">  固日班花苏木</t>
  </si>
  <si>
    <t>序号</t>
  </si>
  <si>
    <t>农牧户编码</t>
  </si>
  <si>
    <t>户主姓名</t>
  </si>
  <si>
    <t>森林生态效益补偿基金合计</t>
  </si>
  <si>
    <t>国家重点公益林补助基金</t>
  </si>
  <si>
    <t>地方公益林补助基金</t>
  </si>
  <si>
    <t>地方公益补助标准合计</t>
  </si>
  <si>
    <t>地方公益面积合计</t>
  </si>
  <si>
    <t>地方公益地方财政补助</t>
  </si>
  <si>
    <t>补助标准合计</t>
  </si>
  <si>
    <t>国家重点合计</t>
  </si>
  <si>
    <t>国家重点中央财政补助</t>
  </si>
  <si>
    <t>森林生态地方财政补助</t>
  </si>
  <si>
    <t>森林生态中央财政补助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</si>
  <si>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</si>
  <si>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</si>
  <si>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</si>
  <si>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</si>
  <si>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</si>
  <si>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</si>
  <si>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</si>
  <si>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户主签字</t>
  </si>
  <si>
    <t>合计</t>
  </si>
  <si>
    <t>中央财政补助</t>
  </si>
  <si>
    <t>地方财政补助</t>
  </si>
  <si>
    <t>国家重点公益林面积</t>
  </si>
  <si>
    <t>补助标准</t>
  </si>
  <si>
    <t>补助面积</t>
  </si>
  <si>
    <t>地方公益林面积</t>
  </si>
  <si>
    <t>合格面积</t>
  </si>
  <si>
    <t>不合格面积</t>
  </si>
  <si>
    <t>管护费</t>
  </si>
  <si>
    <t>防火及病防费</t>
  </si>
  <si>
    <t>其他费用</t>
  </si>
  <si>
    <t>1505250901030005</t>
  </si>
  <si>
    <t>宝达木仁</t>
  </si>
  <si>
    <t>e0556161863043ec988cc75f59867449</t>
  </si>
  <si>
    <t>765f9bf7bb5e11dd857b3f49f5b13c93_1</t>
  </si>
  <si>
    <t>765f9bf8bb5e11dd857b3f49f5b13c93</t>
  </si>
  <si>
    <t>15232619560629761X</t>
  </si>
  <si>
    <t>1505250901030007</t>
  </si>
  <si>
    <t>窦爱民</t>
  </si>
  <si>
    <t>ef23914fc41f49658bce9c0ae34c039a</t>
  </si>
  <si>
    <t>ce8b36dcbb5f11dd857b3f49f5b13c93_1</t>
  </si>
  <si>
    <t>ce8b36ddbb5f11dd857b3f49f5b13c93</t>
  </si>
  <si>
    <t>152326197604257613</t>
  </si>
  <si>
    <t>1505250901030008</t>
  </si>
  <si>
    <t>吴仁亲</t>
  </si>
  <si>
    <t>2aabdb9d873142e7a21b39d8d392fa21</t>
  </si>
  <si>
    <t>8a701b50bb6011dd857b3f49f5b13c93_1</t>
  </si>
  <si>
    <t>8a701b51bb6011dd857b3f49f5b13c93</t>
  </si>
  <si>
    <t>152326195502177613</t>
  </si>
  <si>
    <t>1505250901030014</t>
  </si>
  <si>
    <t>何双河</t>
  </si>
  <si>
    <t>4aa7c056597d4be9a09a8f02eb07ce62</t>
  </si>
  <si>
    <t>00e2c514bb6711dd857b3f49f5b13c93_1</t>
  </si>
  <si>
    <t>00e2c515bb6711dd857b3f49f5b13c93</t>
  </si>
  <si>
    <t>152326197702027619</t>
  </si>
  <si>
    <t>1505250901030016</t>
  </si>
  <si>
    <t>刘福生</t>
  </si>
  <si>
    <t>53d7afb352c944db9a87c215c65d80ab</t>
  </si>
  <si>
    <t>2642fcdebb6811dd857b3f49f5b13c93_1</t>
  </si>
  <si>
    <t>2642fcdfbb6811dd857b3f49f5b13c93</t>
  </si>
  <si>
    <t>152326195405247616</t>
  </si>
  <si>
    <t>1505250901030017</t>
  </si>
  <si>
    <t>刘道格他呼</t>
  </si>
  <si>
    <t>dca4aec098b64c8e929fc116434bec40</t>
  </si>
  <si>
    <t>90c49d57bb6811dd857b3f49f5b13c93_1</t>
  </si>
  <si>
    <t>90c49d58bb6811dd857b3f49f5b13c93</t>
  </si>
  <si>
    <t>152326195701157615</t>
  </si>
  <si>
    <t>1505250901030018</t>
  </si>
  <si>
    <t>何阿布日拉</t>
  </si>
  <si>
    <t>fcd0b0903a3846e4a0163aee31382758</t>
  </si>
  <si>
    <t>10c7271cbb6911dd857b3f49f5b13c93_1</t>
  </si>
  <si>
    <t>10c7271dbb6911dd857b3f49f5b13c93</t>
  </si>
  <si>
    <t>152326195810207618</t>
  </si>
  <si>
    <t>1505250901030019</t>
  </si>
  <si>
    <t>何阿力根扎</t>
  </si>
  <si>
    <t>24664a84cb864f27b13855a6892fdce2</t>
  </si>
  <si>
    <t>a0b92066bb6911dd857b3f49f5b13c93_1</t>
  </si>
  <si>
    <t>a0b92067bb6911dd857b3f49f5b13c93</t>
  </si>
  <si>
    <t>152326196512157610</t>
  </si>
  <si>
    <t>1505250901030022</t>
  </si>
  <si>
    <t>敖巴力吉尼玛</t>
  </si>
  <si>
    <t>66e0eba0021d44b89902a390eaf78d0c</t>
  </si>
  <si>
    <t>30c5d8a6bb6b11dd857b3f49f5b13c93_1</t>
  </si>
  <si>
    <t>30c5d8a7bb6b11dd857b3f49f5b13c93</t>
  </si>
  <si>
    <t>152326197701027633</t>
  </si>
  <si>
    <t>1505250901030024</t>
  </si>
  <si>
    <t>窦广福</t>
  </si>
  <si>
    <t>c6b0e38cf5054ed59ab95bfb569b6dad</t>
  </si>
  <si>
    <t>9af0623dbb7711dd857b3f49f5b13c93_1</t>
  </si>
  <si>
    <t>9af0623ebb7711dd857b3f49f5b13c93</t>
  </si>
  <si>
    <t>152326194907057615</t>
  </si>
  <si>
    <t>1505250901030033</t>
  </si>
  <si>
    <t>何传宝</t>
  </si>
  <si>
    <t>9c02124ca46e44d2a20ca42509cf10f5</t>
  </si>
  <si>
    <t>29c219c7ac5c11e0bcb959b3b82637f6_1</t>
  </si>
  <si>
    <t>29c219c8ac5c11e0bcb959b3b82637f6</t>
  </si>
  <si>
    <t>152326198706057633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</si>
</sst>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6" applyNumberFormat="0" applyAlignment="0" applyProtection="0">
      <alignment vertical="center"/>
    </xf>
    <xf numFmtId="0" fontId="17" fillId="11" borderId="12" applyNumberFormat="0" applyAlignment="0" applyProtection="0">
      <alignment vertical="center"/>
    </xf>
    <xf numFmtId="0" fontId="18" fillId="12" borderId="1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4" fontId="3" fillId="0" borderId="4" xfId="0" applyNumberFormat="1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4" fontId="3" fillId="0" borderId="8" xfId="0" applyNumberFormat="1" applyFont="1" applyFill="1" applyBorder="1" applyAlignment="1">
      <alignment horizontal="right" vertical="center" wrapText="1"/>
    </xf>
    <xf numFmtId="4" fontId="3" fillId="0" borderId="9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17"/>
  <sheetViews>
    <sheetView tabSelected="1" workbookViewId="0">
      <selection activeCell="G23" sqref="G23"/>
    </sheetView>
  </sheetViews>
  <sheetFormatPr defaultColWidth="9" defaultRowHeight="13.5"/>
  <cols>
    <col min="1" max="1" width="7" customWidth="1"/>
    <col min="2" max="2" width="19" customWidth="1"/>
    <col min="3" max="3" width="14.25" customWidth="1"/>
    <col min="7" max="7" width="9.375"/>
    <col min="10" max="10" width="7.875" customWidth="1"/>
    <col min="13" max="14" width="9" hidden="1" customWidth="1"/>
    <col min="16" max="40" width="9" hidden="1" customWidth="1"/>
    <col min="41" max="41" width="10.875" customWidth="1"/>
  </cols>
  <sheetData>
    <row r="1" s="1" customFormat="1" ht="25.5" customHeight="1" spans="1:4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9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</row>
    <row r="2" s="1" customFormat="1" ht="18" customHeight="1" spans="1:40">
      <c r="A2" s="4" t="s">
        <v>1</v>
      </c>
      <c r="B2" s="4" t="s">
        <v>2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8"/>
    </row>
    <row r="3" s="1" customFormat="1" ht="18" customHeight="1" spans="1:41">
      <c r="A3" s="5" t="s">
        <v>3</v>
      </c>
      <c r="B3" s="5" t="s">
        <v>4</v>
      </c>
      <c r="C3" s="5" t="s">
        <v>5</v>
      </c>
      <c r="D3" s="5" t="s">
        <v>6</v>
      </c>
      <c r="E3" s="5"/>
      <c r="F3" s="5"/>
      <c r="G3" s="5" t="s">
        <v>7</v>
      </c>
      <c r="H3" s="5"/>
      <c r="I3" s="5"/>
      <c r="J3" s="5"/>
      <c r="K3" s="5"/>
      <c r="L3" s="5"/>
      <c r="M3" s="5"/>
      <c r="N3" s="5"/>
      <c r="O3" s="5"/>
      <c r="P3" s="5" t="s">
        <v>8</v>
      </c>
      <c r="Q3" s="5"/>
      <c r="R3" s="5"/>
      <c r="S3" s="5"/>
      <c r="T3" s="5"/>
      <c r="U3" s="5"/>
      <c r="V3" s="5"/>
      <c r="W3" s="5"/>
      <c r="X3" s="5"/>
      <c r="Y3" s="13" t="s">
        <v>9</v>
      </c>
      <c r="Z3" s="14" t="s">
        <v>10</v>
      </c>
      <c r="AA3" s="14" t="s">
        <v>11</v>
      </c>
      <c r="AB3" s="15" t="s">
        <v>12</v>
      </c>
      <c r="AC3" s="15" t="s">
        <v>13</v>
      </c>
      <c r="AD3" s="15" t="s">
        <v>14</v>
      </c>
      <c r="AE3" s="15" t="s">
        <v>15</v>
      </c>
      <c r="AF3" s="15" t="s">
        <v>16</v>
      </c>
      <c r="AG3" s="15" t="s">
        <v>17</v>
      </c>
      <c r="AH3" s="15" t="s">
        <v>18</v>
      </c>
      <c r="AI3" s="15" t="s">
        <v>19</v>
      </c>
      <c r="AJ3" s="15" t="s">
        <v>20</v>
      </c>
      <c r="AK3" s="15" t="s">
        <v>21</v>
      </c>
      <c r="AL3" s="15" t="s">
        <v>22</v>
      </c>
      <c r="AM3" s="19" t="s">
        <v>23</v>
      </c>
      <c r="AN3" s="20"/>
      <c r="AO3" s="23" t="s">
        <v>24</v>
      </c>
    </row>
    <row r="4" s="1" customFormat="1" ht="18" customHeight="1" spans="1:41">
      <c r="A4" s="5"/>
      <c r="B4" s="5"/>
      <c r="C4" s="5"/>
      <c r="D4" s="5" t="s">
        <v>25</v>
      </c>
      <c r="E4" s="5" t="s">
        <v>26</v>
      </c>
      <c r="F4" s="5" t="s">
        <v>27</v>
      </c>
      <c r="G4" s="5" t="s">
        <v>26</v>
      </c>
      <c r="H4" s="5" t="s">
        <v>28</v>
      </c>
      <c r="I4" s="5"/>
      <c r="J4" s="5"/>
      <c r="K4" s="5" t="s">
        <v>29</v>
      </c>
      <c r="L4" s="5"/>
      <c r="M4" s="5"/>
      <c r="N4" s="5"/>
      <c r="O4" s="5" t="s">
        <v>30</v>
      </c>
      <c r="P4" s="5" t="s">
        <v>27</v>
      </c>
      <c r="Q4" s="5" t="s">
        <v>31</v>
      </c>
      <c r="R4" s="5"/>
      <c r="S4" s="5"/>
      <c r="T4" s="5" t="s">
        <v>29</v>
      </c>
      <c r="U4" s="5"/>
      <c r="V4" s="5"/>
      <c r="W4" s="5"/>
      <c r="X4" s="10" t="s">
        <v>30</v>
      </c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9"/>
      <c r="AN4" s="20"/>
      <c r="AO4" s="23"/>
    </row>
    <row r="5" s="1" customFormat="1" ht="18" customHeight="1" spans="1:41">
      <c r="A5" s="5"/>
      <c r="B5" s="5"/>
      <c r="C5" s="5"/>
      <c r="D5" s="5"/>
      <c r="E5" s="5"/>
      <c r="F5" s="5"/>
      <c r="G5" s="5"/>
      <c r="H5" s="5" t="s">
        <v>25</v>
      </c>
      <c r="I5" s="5" t="s">
        <v>32</v>
      </c>
      <c r="J5" s="5" t="s">
        <v>33</v>
      </c>
      <c r="K5" s="5" t="s">
        <v>25</v>
      </c>
      <c r="L5" s="5" t="s">
        <v>34</v>
      </c>
      <c r="M5" s="5" t="s">
        <v>35</v>
      </c>
      <c r="N5" s="5" t="s">
        <v>36</v>
      </c>
      <c r="O5" s="5"/>
      <c r="P5" s="5"/>
      <c r="Q5" s="5" t="s">
        <v>25</v>
      </c>
      <c r="R5" s="5" t="s">
        <v>32</v>
      </c>
      <c r="S5" s="5" t="s">
        <v>33</v>
      </c>
      <c r="T5" s="5" t="s">
        <v>25</v>
      </c>
      <c r="U5" s="5" t="s">
        <v>34</v>
      </c>
      <c r="V5" s="5" t="s">
        <v>35</v>
      </c>
      <c r="W5" s="5" t="s">
        <v>36</v>
      </c>
      <c r="X5" s="10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9"/>
      <c r="AN5" s="20"/>
      <c r="AO5" s="23"/>
    </row>
    <row r="6" s="1" customFormat="1" ht="19" customHeight="1" spans="1:41">
      <c r="A6" s="6">
        <v>1</v>
      </c>
      <c r="B6" s="7" t="s">
        <v>37</v>
      </c>
      <c r="C6" s="7" t="s">
        <v>38</v>
      </c>
      <c r="D6" s="8">
        <f t="shared" ref="D6:D16" si="0">(ROUND(((ROUND(L6,2)+ROUND(M6,2)+ROUND(N6,2))*(ROUND(O6,2))),2))+(ROUND(((ROUND(U6,2)+ROUND(V6,2)+ROUND(W6,2))*(ROUND(X6,2))),2))</f>
        <v>2249.6</v>
      </c>
      <c r="E6" s="8">
        <f t="shared" ref="E6:E16" si="1">ROUND(((ROUND(L6,2)+ROUND(M6,2)+ROUND(N6,2))*(ROUND(O6,2))),2)</f>
        <v>2249.6</v>
      </c>
      <c r="F6" s="8">
        <f t="shared" ref="F6:F16" si="2">ROUND(((ROUND(U6,2)+ROUND(V6,2)+ROUND(W6,2))*(ROUND(X6,2))),2)</f>
        <v>0</v>
      </c>
      <c r="G6" s="8">
        <f t="shared" ref="G6:G16" si="3">ROUND(((ROUND(L6,2)+ROUND(M6,2)+ROUND(N6,2))*(ROUND(O6,2))),2)</f>
        <v>2249.6</v>
      </c>
      <c r="H6" s="8">
        <f t="shared" ref="H6:H16" si="4">ROUND(I6,2)+ROUND(J6,2)</f>
        <v>148</v>
      </c>
      <c r="I6" s="8">
        <v>148</v>
      </c>
      <c r="J6" s="8"/>
      <c r="K6" s="8">
        <f t="shared" ref="K6:K16" si="5">ROUND(L6,2)+ROUND(M6,2)+ROUND(N6,2)</f>
        <v>15.2</v>
      </c>
      <c r="L6" s="8">
        <v>15.2</v>
      </c>
      <c r="M6" s="8"/>
      <c r="N6" s="8"/>
      <c r="O6" s="8">
        <v>148</v>
      </c>
      <c r="P6" s="8">
        <f t="shared" ref="P6:P16" si="6">ROUND(((ROUND(U6,2)+ROUND(V6,2)+ROUND(W6,2))*(ROUND(X6,2))),2)</f>
        <v>0</v>
      </c>
      <c r="Q6" s="8">
        <f t="shared" ref="Q6:Q16" si="7">ROUND(R6,2)+ROUND(S6,2)</f>
        <v>0</v>
      </c>
      <c r="R6" s="8"/>
      <c r="S6" s="8"/>
      <c r="T6" s="8">
        <f t="shared" ref="T6:T16" si="8">ROUND(U6,2)+ROUND(V6,2)+ROUND(W6,2)</f>
        <v>0</v>
      </c>
      <c r="U6" s="8"/>
      <c r="V6" s="8"/>
      <c r="W6" s="8"/>
      <c r="X6" s="8"/>
      <c r="Y6" s="16"/>
      <c r="Z6" s="17"/>
      <c r="AA6" s="17"/>
      <c r="AB6" s="17">
        <v>15.2</v>
      </c>
      <c r="AC6" s="17">
        <v>148</v>
      </c>
      <c r="AD6" s="17">
        <v>2249.6</v>
      </c>
      <c r="AE6" s="17"/>
      <c r="AF6" s="17">
        <v>2249.6</v>
      </c>
      <c r="AG6" s="17">
        <v>2249.6</v>
      </c>
      <c r="AH6" s="14" t="s">
        <v>39</v>
      </c>
      <c r="AI6" s="14" t="s">
        <v>40</v>
      </c>
      <c r="AJ6" s="14" t="s">
        <v>41</v>
      </c>
      <c r="AK6" s="14" t="s">
        <v>42</v>
      </c>
      <c r="AL6" s="14" t="s">
        <v>38</v>
      </c>
      <c r="AM6" s="21" t="s">
        <v>42</v>
      </c>
      <c r="AN6" s="22"/>
      <c r="AO6" s="24"/>
    </row>
    <row r="7" s="1" customFormat="1" ht="15.75" customHeight="1" spans="1:41">
      <c r="A7" s="6">
        <v>2</v>
      </c>
      <c r="B7" s="7" t="s">
        <v>43</v>
      </c>
      <c r="C7" s="7" t="s">
        <v>44</v>
      </c>
      <c r="D7" s="8">
        <f t="shared" si="0"/>
        <v>2334.72</v>
      </c>
      <c r="E7" s="8">
        <f t="shared" si="1"/>
        <v>2334.72</v>
      </c>
      <c r="F7" s="8">
        <f t="shared" si="2"/>
        <v>0</v>
      </c>
      <c r="G7" s="8">
        <f t="shared" si="3"/>
        <v>2334.72</v>
      </c>
      <c r="H7" s="8">
        <f t="shared" si="4"/>
        <v>153.6</v>
      </c>
      <c r="I7" s="8">
        <v>153.6</v>
      </c>
      <c r="J7" s="8"/>
      <c r="K7" s="8">
        <f t="shared" si="5"/>
        <v>15.2</v>
      </c>
      <c r="L7" s="8">
        <v>15.2</v>
      </c>
      <c r="M7" s="8"/>
      <c r="N7" s="8"/>
      <c r="O7" s="8">
        <v>153.6</v>
      </c>
      <c r="P7" s="8">
        <f t="shared" si="6"/>
        <v>0</v>
      </c>
      <c r="Q7" s="8">
        <f t="shared" si="7"/>
        <v>0</v>
      </c>
      <c r="R7" s="8"/>
      <c r="S7" s="8"/>
      <c r="T7" s="8">
        <f t="shared" si="8"/>
        <v>0</v>
      </c>
      <c r="U7" s="8"/>
      <c r="V7" s="8"/>
      <c r="W7" s="8"/>
      <c r="X7" s="8"/>
      <c r="Y7" s="16"/>
      <c r="Z7" s="17"/>
      <c r="AA7" s="17"/>
      <c r="AB7" s="17">
        <v>15.2</v>
      </c>
      <c r="AC7" s="17">
        <v>153.6</v>
      </c>
      <c r="AD7" s="17">
        <v>2334.72</v>
      </c>
      <c r="AE7" s="17"/>
      <c r="AF7" s="17">
        <v>2334.72</v>
      </c>
      <c r="AG7" s="17">
        <v>2334.72</v>
      </c>
      <c r="AH7" s="14" t="s">
        <v>45</v>
      </c>
      <c r="AI7" s="14" t="s">
        <v>46</v>
      </c>
      <c r="AJ7" s="14" t="s">
        <v>47</v>
      </c>
      <c r="AK7" s="14" t="s">
        <v>48</v>
      </c>
      <c r="AL7" s="14" t="s">
        <v>44</v>
      </c>
      <c r="AM7" s="21" t="s">
        <v>48</v>
      </c>
      <c r="AN7" s="22"/>
      <c r="AO7" s="24"/>
    </row>
    <row r="8" s="1" customFormat="1" ht="15.75" customHeight="1" spans="1:41">
      <c r="A8" s="6">
        <v>3</v>
      </c>
      <c r="B8" s="7" t="s">
        <v>49</v>
      </c>
      <c r="C8" s="7" t="s">
        <v>50</v>
      </c>
      <c r="D8" s="8">
        <f t="shared" si="0"/>
        <v>7642.56</v>
      </c>
      <c r="E8" s="8">
        <f t="shared" si="1"/>
        <v>7642.56</v>
      </c>
      <c r="F8" s="8">
        <f t="shared" si="2"/>
        <v>0</v>
      </c>
      <c r="G8" s="8">
        <f t="shared" si="3"/>
        <v>7642.56</v>
      </c>
      <c r="H8" s="8">
        <f t="shared" si="4"/>
        <v>502.8</v>
      </c>
      <c r="I8" s="8">
        <v>502.8</v>
      </c>
      <c r="J8" s="8"/>
      <c r="K8" s="8">
        <f t="shared" si="5"/>
        <v>15.2</v>
      </c>
      <c r="L8" s="8">
        <v>15.2</v>
      </c>
      <c r="M8" s="8"/>
      <c r="N8" s="8"/>
      <c r="O8" s="8">
        <v>502.8</v>
      </c>
      <c r="P8" s="8">
        <f t="shared" si="6"/>
        <v>0</v>
      </c>
      <c r="Q8" s="8">
        <f t="shared" si="7"/>
        <v>0</v>
      </c>
      <c r="R8" s="8"/>
      <c r="S8" s="8"/>
      <c r="T8" s="8">
        <f t="shared" si="8"/>
        <v>0</v>
      </c>
      <c r="U8" s="8"/>
      <c r="V8" s="8"/>
      <c r="W8" s="8"/>
      <c r="X8" s="8"/>
      <c r="Y8" s="16"/>
      <c r="Z8" s="17"/>
      <c r="AA8" s="17"/>
      <c r="AB8" s="17">
        <v>15.2</v>
      </c>
      <c r="AC8" s="17">
        <v>502.8</v>
      </c>
      <c r="AD8" s="17">
        <v>7642.56</v>
      </c>
      <c r="AE8" s="17"/>
      <c r="AF8" s="17">
        <v>7642.56</v>
      </c>
      <c r="AG8" s="17">
        <v>7642.56</v>
      </c>
      <c r="AH8" s="14" t="s">
        <v>51</v>
      </c>
      <c r="AI8" s="14" t="s">
        <v>52</v>
      </c>
      <c r="AJ8" s="14" t="s">
        <v>53</v>
      </c>
      <c r="AK8" s="14" t="s">
        <v>54</v>
      </c>
      <c r="AL8" s="14" t="s">
        <v>50</v>
      </c>
      <c r="AM8" s="21" t="s">
        <v>54</v>
      </c>
      <c r="AN8" s="22"/>
      <c r="AO8" s="24"/>
    </row>
    <row r="9" s="1" customFormat="1" ht="15.75" customHeight="1" spans="1:41">
      <c r="A9" s="6">
        <v>4</v>
      </c>
      <c r="B9" s="7" t="s">
        <v>55</v>
      </c>
      <c r="C9" s="7" t="s">
        <v>56</v>
      </c>
      <c r="D9" s="8">
        <f t="shared" si="0"/>
        <v>3237.6</v>
      </c>
      <c r="E9" s="8">
        <f t="shared" si="1"/>
        <v>3237.6</v>
      </c>
      <c r="F9" s="8">
        <f t="shared" si="2"/>
        <v>0</v>
      </c>
      <c r="G9" s="8">
        <f t="shared" si="3"/>
        <v>3237.6</v>
      </c>
      <c r="H9" s="8">
        <f t="shared" si="4"/>
        <v>213</v>
      </c>
      <c r="I9" s="8">
        <v>213</v>
      </c>
      <c r="J9" s="8"/>
      <c r="K9" s="8">
        <f t="shared" si="5"/>
        <v>15.2</v>
      </c>
      <c r="L9" s="8">
        <v>15.2</v>
      </c>
      <c r="M9" s="8"/>
      <c r="N9" s="8"/>
      <c r="O9" s="8">
        <v>213</v>
      </c>
      <c r="P9" s="8">
        <f t="shared" si="6"/>
        <v>0</v>
      </c>
      <c r="Q9" s="8">
        <f t="shared" si="7"/>
        <v>0</v>
      </c>
      <c r="R9" s="8"/>
      <c r="S9" s="8"/>
      <c r="T9" s="8">
        <f t="shared" si="8"/>
        <v>0</v>
      </c>
      <c r="U9" s="8"/>
      <c r="V9" s="8"/>
      <c r="W9" s="8"/>
      <c r="X9" s="8"/>
      <c r="Y9" s="16"/>
      <c r="Z9" s="17"/>
      <c r="AA9" s="17"/>
      <c r="AB9" s="17">
        <v>15.2</v>
      </c>
      <c r="AC9" s="17">
        <v>213</v>
      </c>
      <c r="AD9" s="17">
        <v>3237.6</v>
      </c>
      <c r="AE9" s="17"/>
      <c r="AF9" s="17">
        <v>3237.6</v>
      </c>
      <c r="AG9" s="17">
        <v>3237.6</v>
      </c>
      <c r="AH9" s="14" t="s">
        <v>57</v>
      </c>
      <c r="AI9" s="14" t="s">
        <v>58</v>
      </c>
      <c r="AJ9" s="14" t="s">
        <v>59</v>
      </c>
      <c r="AK9" s="14" t="s">
        <v>60</v>
      </c>
      <c r="AL9" s="14" t="s">
        <v>56</v>
      </c>
      <c r="AM9" s="21" t="s">
        <v>60</v>
      </c>
      <c r="AN9" s="22"/>
      <c r="AO9" s="24"/>
    </row>
    <row r="10" s="1" customFormat="1" ht="15.75" customHeight="1" spans="1:41">
      <c r="A10" s="6">
        <v>5</v>
      </c>
      <c r="B10" s="7" t="s">
        <v>61</v>
      </c>
      <c r="C10" s="7" t="s">
        <v>62</v>
      </c>
      <c r="D10" s="8">
        <f t="shared" si="0"/>
        <v>8507.44</v>
      </c>
      <c r="E10" s="8">
        <f t="shared" si="1"/>
        <v>8507.44</v>
      </c>
      <c r="F10" s="8">
        <f t="shared" si="2"/>
        <v>0</v>
      </c>
      <c r="G10" s="8">
        <f t="shared" si="3"/>
        <v>8507.44</v>
      </c>
      <c r="H10" s="8">
        <f t="shared" si="4"/>
        <v>559.7</v>
      </c>
      <c r="I10" s="8">
        <v>559.7</v>
      </c>
      <c r="J10" s="8"/>
      <c r="K10" s="8">
        <f t="shared" si="5"/>
        <v>15.2</v>
      </c>
      <c r="L10" s="8">
        <v>15.2</v>
      </c>
      <c r="M10" s="8"/>
      <c r="N10" s="8"/>
      <c r="O10" s="8">
        <v>559.7</v>
      </c>
      <c r="P10" s="8">
        <f t="shared" si="6"/>
        <v>0</v>
      </c>
      <c r="Q10" s="8">
        <f t="shared" si="7"/>
        <v>0</v>
      </c>
      <c r="R10" s="8"/>
      <c r="S10" s="8"/>
      <c r="T10" s="8">
        <f t="shared" si="8"/>
        <v>0</v>
      </c>
      <c r="U10" s="8"/>
      <c r="V10" s="8"/>
      <c r="W10" s="8"/>
      <c r="X10" s="8"/>
      <c r="Y10" s="16"/>
      <c r="Z10" s="17"/>
      <c r="AA10" s="17"/>
      <c r="AB10" s="17">
        <v>15.2</v>
      </c>
      <c r="AC10" s="17">
        <v>559.7</v>
      </c>
      <c r="AD10" s="17">
        <v>8507.44</v>
      </c>
      <c r="AE10" s="17"/>
      <c r="AF10" s="17">
        <v>8507.44</v>
      </c>
      <c r="AG10" s="17">
        <v>8507.44</v>
      </c>
      <c r="AH10" s="14" t="s">
        <v>63</v>
      </c>
      <c r="AI10" s="14" t="s">
        <v>64</v>
      </c>
      <c r="AJ10" s="14" t="s">
        <v>65</v>
      </c>
      <c r="AK10" s="14" t="s">
        <v>66</v>
      </c>
      <c r="AL10" s="14" t="s">
        <v>62</v>
      </c>
      <c r="AM10" s="21" t="s">
        <v>66</v>
      </c>
      <c r="AN10" s="22"/>
      <c r="AO10" s="24"/>
    </row>
    <row r="11" s="1" customFormat="1" ht="15.75" customHeight="1" spans="1:41">
      <c r="A11" s="6">
        <v>6</v>
      </c>
      <c r="B11" s="7" t="s">
        <v>67</v>
      </c>
      <c r="C11" s="7" t="s">
        <v>68</v>
      </c>
      <c r="D11" s="8">
        <f t="shared" si="0"/>
        <v>2340.8</v>
      </c>
      <c r="E11" s="8">
        <f t="shared" si="1"/>
        <v>2340.8</v>
      </c>
      <c r="F11" s="8">
        <f t="shared" si="2"/>
        <v>0</v>
      </c>
      <c r="G11" s="8">
        <f t="shared" si="3"/>
        <v>2340.8</v>
      </c>
      <c r="H11" s="8">
        <f t="shared" si="4"/>
        <v>154</v>
      </c>
      <c r="I11" s="8">
        <v>154</v>
      </c>
      <c r="J11" s="8"/>
      <c r="K11" s="8">
        <f t="shared" si="5"/>
        <v>15.2</v>
      </c>
      <c r="L11" s="8">
        <v>15.2</v>
      </c>
      <c r="M11" s="8"/>
      <c r="N11" s="8"/>
      <c r="O11" s="8">
        <v>154</v>
      </c>
      <c r="P11" s="8">
        <f t="shared" si="6"/>
        <v>0</v>
      </c>
      <c r="Q11" s="8">
        <f t="shared" si="7"/>
        <v>0</v>
      </c>
      <c r="R11" s="8"/>
      <c r="S11" s="8"/>
      <c r="T11" s="8">
        <f t="shared" si="8"/>
        <v>0</v>
      </c>
      <c r="U11" s="8"/>
      <c r="V11" s="8"/>
      <c r="W11" s="8"/>
      <c r="X11" s="8"/>
      <c r="Y11" s="16"/>
      <c r="Z11" s="17"/>
      <c r="AA11" s="17"/>
      <c r="AB11" s="17">
        <v>15.2</v>
      </c>
      <c r="AC11" s="17">
        <v>154</v>
      </c>
      <c r="AD11" s="17">
        <v>2340.8</v>
      </c>
      <c r="AE11" s="17"/>
      <c r="AF11" s="17">
        <v>2340.8</v>
      </c>
      <c r="AG11" s="17">
        <v>2340.8</v>
      </c>
      <c r="AH11" s="14" t="s">
        <v>69</v>
      </c>
      <c r="AI11" s="14" t="s">
        <v>70</v>
      </c>
      <c r="AJ11" s="14" t="s">
        <v>71</v>
      </c>
      <c r="AK11" s="14" t="s">
        <v>72</v>
      </c>
      <c r="AL11" s="14" t="s">
        <v>68</v>
      </c>
      <c r="AM11" s="21" t="s">
        <v>72</v>
      </c>
      <c r="AN11" s="22"/>
      <c r="AO11" s="24"/>
    </row>
    <row r="12" s="1" customFormat="1" ht="15.75" customHeight="1" spans="1:41">
      <c r="A12" s="6">
        <v>7</v>
      </c>
      <c r="B12" s="7" t="s">
        <v>73</v>
      </c>
      <c r="C12" s="7" t="s">
        <v>74</v>
      </c>
      <c r="D12" s="8">
        <f t="shared" si="0"/>
        <v>4423.2</v>
      </c>
      <c r="E12" s="8">
        <f t="shared" si="1"/>
        <v>4423.2</v>
      </c>
      <c r="F12" s="8">
        <f t="shared" si="2"/>
        <v>0</v>
      </c>
      <c r="G12" s="8">
        <f t="shared" si="3"/>
        <v>4423.2</v>
      </c>
      <c r="H12" s="8">
        <f t="shared" si="4"/>
        <v>291</v>
      </c>
      <c r="I12" s="8">
        <v>291</v>
      </c>
      <c r="J12" s="8"/>
      <c r="K12" s="8">
        <f t="shared" si="5"/>
        <v>15.2</v>
      </c>
      <c r="L12" s="8">
        <v>15.2</v>
      </c>
      <c r="M12" s="8"/>
      <c r="N12" s="8"/>
      <c r="O12" s="8">
        <v>291</v>
      </c>
      <c r="P12" s="8">
        <f t="shared" si="6"/>
        <v>0</v>
      </c>
      <c r="Q12" s="8">
        <f t="shared" si="7"/>
        <v>0</v>
      </c>
      <c r="R12" s="8"/>
      <c r="S12" s="8"/>
      <c r="T12" s="8">
        <f t="shared" si="8"/>
        <v>0</v>
      </c>
      <c r="U12" s="8"/>
      <c r="V12" s="8"/>
      <c r="W12" s="8"/>
      <c r="X12" s="8"/>
      <c r="Y12" s="16"/>
      <c r="Z12" s="17"/>
      <c r="AA12" s="17"/>
      <c r="AB12" s="17">
        <v>15.2</v>
      </c>
      <c r="AC12" s="17">
        <v>291</v>
      </c>
      <c r="AD12" s="17">
        <v>4423.2</v>
      </c>
      <c r="AE12" s="17"/>
      <c r="AF12" s="17">
        <v>4423.2</v>
      </c>
      <c r="AG12" s="17">
        <v>4423.2</v>
      </c>
      <c r="AH12" s="14" t="s">
        <v>75</v>
      </c>
      <c r="AI12" s="14" t="s">
        <v>76</v>
      </c>
      <c r="AJ12" s="14" t="s">
        <v>77</v>
      </c>
      <c r="AK12" s="14" t="s">
        <v>78</v>
      </c>
      <c r="AL12" s="14" t="s">
        <v>74</v>
      </c>
      <c r="AM12" s="21" t="s">
        <v>78</v>
      </c>
      <c r="AN12" s="22"/>
      <c r="AO12" s="24"/>
    </row>
    <row r="13" s="1" customFormat="1" ht="15.75" customHeight="1" spans="1:41">
      <c r="A13" s="6">
        <v>8</v>
      </c>
      <c r="B13" s="7" t="s">
        <v>79</v>
      </c>
      <c r="C13" s="7" t="s">
        <v>80</v>
      </c>
      <c r="D13" s="8">
        <f t="shared" si="0"/>
        <v>4681.6</v>
      </c>
      <c r="E13" s="8">
        <f t="shared" si="1"/>
        <v>4681.6</v>
      </c>
      <c r="F13" s="8">
        <f t="shared" si="2"/>
        <v>0</v>
      </c>
      <c r="G13" s="8">
        <f t="shared" si="3"/>
        <v>4681.6</v>
      </c>
      <c r="H13" s="8">
        <f t="shared" si="4"/>
        <v>308</v>
      </c>
      <c r="I13" s="8">
        <v>308</v>
      </c>
      <c r="J13" s="8"/>
      <c r="K13" s="8">
        <f t="shared" si="5"/>
        <v>15.2</v>
      </c>
      <c r="L13" s="8">
        <v>15.2</v>
      </c>
      <c r="M13" s="8"/>
      <c r="N13" s="8"/>
      <c r="O13" s="8">
        <v>308</v>
      </c>
      <c r="P13" s="8">
        <f t="shared" si="6"/>
        <v>0</v>
      </c>
      <c r="Q13" s="8">
        <f t="shared" si="7"/>
        <v>0</v>
      </c>
      <c r="R13" s="8"/>
      <c r="S13" s="8"/>
      <c r="T13" s="8">
        <f t="shared" si="8"/>
        <v>0</v>
      </c>
      <c r="U13" s="8"/>
      <c r="V13" s="8"/>
      <c r="W13" s="8"/>
      <c r="X13" s="8"/>
      <c r="Y13" s="16"/>
      <c r="Z13" s="17"/>
      <c r="AA13" s="17"/>
      <c r="AB13" s="17">
        <v>15.2</v>
      </c>
      <c r="AC13" s="17">
        <v>308</v>
      </c>
      <c r="AD13" s="17">
        <v>4681.6</v>
      </c>
      <c r="AE13" s="17"/>
      <c r="AF13" s="17">
        <v>4681.6</v>
      </c>
      <c r="AG13" s="17">
        <v>4681.6</v>
      </c>
      <c r="AH13" s="14" t="s">
        <v>81</v>
      </c>
      <c r="AI13" s="14" t="s">
        <v>82</v>
      </c>
      <c r="AJ13" s="14" t="s">
        <v>83</v>
      </c>
      <c r="AK13" s="14" t="s">
        <v>84</v>
      </c>
      <c r="AL13" s="14" t="s">
        <v>80</v>
      </c>
      <c r="AM13" s="21" t="s">
        <v>84</v>
      </c>
      <c r="AN13" s="22"/>
      <c r="AO13" s="24"/>
    </row>
    <row r="14" s="1" customFormat="1" ht="15.75" customHeight="1" spans="1:41">
      <c r="A14" s="6">
        <v>9</v>
      </c>
      <c r="B14" s="7" t="s">
        <v>85</v>
      </c>
      <c r="C14" s="7" t="s">
        <v>86</v>
      </c>
      <c r="D14" s="8">
        <f t="shared" si="0"/>
        <v>396.72</v>
      </c>
      <c r="E14" s="8">
        <f t="shared" si="1"/>
        <v>396.72</v>
      </c>
      <c r="F14" s="8">
        <f t="shared" si="2"/>
        <v>0</v>
      </c>
      <c r="G14" s="8">
        <f t="shared" si="3"/>
        <v>396.72</v>
      </c>
      <c r="H14" s="8">
        <f t="shared" si="4"/>
        <v>26.1</v>
      </c>
      <c r="I14" s="8">
        <v>26.1</v>
      </c>
      <c r="J14" s="8"/>
      <c r="K14" s="8">
        <f t="shared" si="5"/>
        <v>15.2</v>
      </c>
      <c r="L14" s="8">
        <v>15.2</v>
      </c>
      <c r="M14" s="8"/>
      <c r="N14" s="8"/>
      <c r="O14" s="8">
        <v>26.1</v>
      </c>
      <c r="P14" s="8">
        <f t="shared" si="6"/>
        <v>0</v>
      </c>
      <c r="Q14" s="8">
        <f t="shared" si="7"/>
        <v>0</v>
      </c>
      <c r="R14" s="8"/>
      <c r="S14" s="8"/>
      <c r="T14" s="8">
        <f t="shared" si="8"/>
        <v>0</v>
      </c>
      <c r="U14" s="8"/>
      <c r="V14" s="8"/>
      <c r="W14" s="8"/>
      <c r="X14" s="8"/>
      <c r="Y14" s="16"/>
      <c r="Z14" s="17"/>
      <c r="AA14" s="17"/>
      <c r="AB14" s="17">
        <v>15.2</v>
      </c>
      <c r="AC14" s="17">
        <v>26.1</v>
      </c>
      <c r="AD14" s="17">
        <v>396.72</v>
      </c>
      <c r="AE14" s="17"/>
      <c r="AF14" s="17">
        <v>396.72</v>
      </c>
      <c r="AG14" s="17">
        <v>396.72</v>
      </c>
      <c r="AH14" s="14" t="s">
        <v>87</v>
      </c>
      <c r="AI14" s="14" t="s">
        <v>88</v>
      </c>
      <c r="AJ14" s="14" t="s">
        <v>89</v>
      </c>
      <c r="AK14" s="14" t="s">
        <v>90</v>
      </c>
      <c r="AL14" s="14" t="s">
        <v>86</v>
      </c>
      <c r="AM14" s="21" t="s">
        <v>90</v>
      </c>
      <c r="AN14" s="22"/>
      <c r="AO14" s="24"/>
    </row>
    <row r="15" s="1" customFormat="1" ht="15.75" customHeight="1" spans="1:41">
      <c r="A15" s="6">
        <v>10</v>
      </c>
      <c r="B15" s="7" t="s">
        <v>91</v>
      </c>
      <c r="C15" s="7" t="s">
        <v>92</v>
      </c>
      <c r="D15" s="8">
        <f t="shared" si="0"/>
        <v>3283.2</v>
      </c>
      <c r="E15" s="8">
        <f t="shared" si="1"/>
        <v>3283.2</v>
      </c>
      <c r="F15" s="8">
        <f t="shared" si="2"/>
        <v>0</v>
      </c>
      <c r="G15" s="8">
        <f t="shared" si="3"/>
        <v>3283.2</v>
      </c>
      <c r="H15" s="8">
        <f t="shared" si="4"/>
        <v>216</v>
      </c>
      <c r="I15" s="8">
        <v>216</v>
      </c>
      <c r="J15" s="8"/>
      <c r="K15" s="8">
        <f t="shared" si="5"/>
        <v>15.2</v>
      </c>
      <c r="L15" s="8">
        <v>15.2</v>
      </c>
      <c r="M15" s="8"/>
      <c r="N15" s="8"/>
      <c r="O15" s="8">
        <v>216</v>
      </c>
      <c r="P15" s="8">
        <f t="shared" si="6"/>
        <v>0</v>
      </c>
      <c r="Q15" s="8">
        <f t="shared" si="7"/>
        <v>0</v>
      </c>
      <c r="R15" s="8"/>
      <c r="S15" s="8"/>
      <c r="T15" s="8">
        <f t="shared" si="8"/>
        <v>0</v>
      </c>
      <c r="U15" s="8"/>
      <c r="V15" s="8"/>
      <c r="W15" s="8"/>
      <c r="X15" s="8"/>
      <c r="Y15" s="16"/>
      <c r="Z15" s="17"/>
      <c r="AA15" s="17"/>
      <c r="AB15" s="17">
        <v>15.2</v>
      </c>
      <c r="AC15" s="17">
        <v>216</v>
      </c>
      <c r="AD15" s="17">
        <v>3283.2</v>
      </c>
      <c r="AE15" s="17"/>
      <c r="AF15" s="17">
        <v>3283.2</v>
      </c>
      <c r="AG15" s="17">
        <v>3283.2</v>
      </c>
      <c r="AH15" s="14" t="s">
        <v>93</v>
      </c>
      <c r="AI15" s="14" t="s">
        <v>94</v>
      </c>
      <c r="AJ15" s="14" t="s">
        <v>95</v>
      </c>
      <c r="AK15" s="14" t="s">
        <v>96</v>
      </c>
      <c r="AL15" s="14" t="s">
        <v>92</v>
      </c>
      <c r="AM15" s="21" t="s">
        <v>96</v>
      </c>
      <c r="AN15" s="22"/>
      <c r="AO15" s="24"/>
    </row>
    <row r="16" s="1" customFormat="1" ht="15.75" customHeight="1" spans="1:41">
      <c r="A16" s="6">
        <v>11</v>
      </c>
      <c r="B16" s="7" t="s">
        <v>97</v>
      </c>
      <c r="C16" s="7" t="s">
        <v>98</v>
      </c>
      <c r="D16" s="8">
        <f t="shared" si="0"/>
        <v>790.4</v>
      </c>
      <c r="E16" s="8">
        <f t="shared" si="1"/>
        <v>790.4</v>
      </c>
      <c r="F16" s="8">
        <f t="shared" si="2"/>
        <v>0</v>
      </c>
      <c r="G16" s="8">
        <f t="shared" si="3"/>
        <v>790.4</v>
      </c>
      <c r="H16" s="8">
        <f t="shared" si="4"/>
        <v>52</v>
      </c>
      <c r="I16" s="8">
        <v>52</v>
      </c>
      <c r="J16" s="8"/>
      <c r="K16" s="8">
        <f t="shared" si="5"/>
        <v>15.2</v>
      </c>
      <c r="L16" s="8">
        <v>15.2</v>
      </c>
      <c r="M16" s="8"/>
      <c r="N16" s="8"/>
      <c r="O16" s="8">
        <v>52</v>
      </c>
      <c r="P16" s="8">
        <f t="shared" si="6"/>
        <v>0</v>
      </c>
      <c r="Q16" s="8">
        <f t="shared" si="7"/>
        <v>0</v>
      </c>
      <c r="R16" s="8"/>
      <c r="S16" s="8"/>
      <c r="T16" s="8">
        <f t="shared" si="8"/>
        <v>0</v>
      </c>
      <c r="U16" s="8"/>
      <c r="V16" s="8"/>
      <c r="W16" s="8"/>
      <c r="X16" s="8"/>
      <c r="Y16" s="16"/>
      <c r="Z16" s="17"/>
      <c r="AA16" s="17"/>
      <c r="AB16" s="17">
        <v>15.2</v>
      </c>
      <c r="AC16" s="17">
        <v>52</v>
      </c>
      <c r="AD16" s="17">
        <v>790.4</v>
      </c>
      <c r="AE16" s="17"/>
      <c r="AF16" s="17">
        <v>790.4</v>
      </c>
      <c r="AG16" s="17">
        <v>790.4</v>
      </c>
      <c r="AH16" s="14" t="s">
        <v>99</v>
      </c>
      <c r="AI16" s="14" t="s">
        <v>100</v>
      </c>
      <c r="AJ16" s="14" t="s">
        <v>101</v>
      </c>
      <c r="AK16" s="14" t="s">
        <v>102</v>
      </c>
      <c r="AL16" s="14" t="s">
        <v>98</v>
      </c>
      <c r="AM16" s="21" t="s">
        <v>102</v>
      </c>
      <c r="AN16" s="22"/>
      <c r="AO16" s="24"/>
    </row>
    <row r="17" spans="7:8">
      <c r="G17">
        <f>SUM(G6:G16)</f>
        <v>39887.84</v>
      </c>
      <c r="H17">
        <f>SUM(H6:H16)</f>
        <v>2624.2</v>
      </c>
    </row>
  </sheetData>
  <mergeCells count="35">
    <mergeCell ref="A1:X1"/>
    <mergeCell ref="B2:C2"/>
    <mergeCell ref="D3:F3"/>
    <mergeCell ref="G3:O3"/>
    <mergeCell ref="P3:X3"/>
    <mergeCell ref="H4:J4"/>
    <mergeCell ref="K4:N4"/>
    <mergeCell ref="Q4:S4"/>
    <mergeCell ref="T4:W4"/>
    <mergeCell ref="A3:A5"/>
    <mergeCell ref="B3:B5"/>
    <mergeCell ref="C3:C5"/>
    <mergeCell ref="D4:D5"/>
    <mergeCell ref="E4:E5"/>
    <mergeCell ref="F4:F5"/>
    <mergeCell ref="G4:G5"/>
    <mergeCell ref="O4:O5"/>
    <mergeCell ref="P4:P5"/>
    <mergeCell ref="X4:X5"/>
    <mergeCell ref="Y3:Y5"/>
    <mergeCell ref="Z3:Z5"/>
    <mergeCell ref="AA3:AA5"/>
    <mergeCell ref="AB3:AB5"/>
    <mergeCell ref="AC3:AC5"/>
    <mergeCell ref="AD3:AD5"/>
    <mergeCell ref="AE3:AE5"/>
    <mergeCell ref="AF3:AF5"/>
    <mergeCell ref="AG3:AG5"/>
    <mergeCell ref="AH3:AH5"/>
    <mergeCell ref="AI3:AI5"/>
    <mergeCell ref="AJ3:AJ5"/>
    <mergeCell ref="AK3:AK5"/>
    <mergeCell ref="AL3:AL5"/>
    <mergeCell ref="AM3:AM5"/>
    <mergeCell ref="AO3:AO5"/>
  </mergeCells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小胡吉图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蓝天白云</cp:lastModifiedBy>
  <dcterms:created xsi:type="dcterms:W3CDTF">2023-02-07T03:34:00Z</dcterms:created>
  <dcterms:modified xsi:type="dcterms:W3CDTF">2023-02-12T03:45:54Z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34508760DBD447E3B512D1DBA895CC0A</vt:lpwstr>
  </property>
  <property fmtid="{D5CDD505-2E9C-101B-9397-08002B2CF9AE}" pid="3" name="KSOProductBuildVer">
    <vt:lpwstr>2052-11.1.0.13703</vt:lpwstr>
  </property>
</Properties>
</file>