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旗县填写）2022年项目资金预算需求清单" sheetId="2" r:id="rId1"/>
  </sheets>
  <externalReferences>
    <externalReference r:id="rId2"/>
    <externalReference r:id="rId3"/>
    <externalReference r:id="rId4"/>
    <externalReference r:id="rId5"/>
    <externalReference r:id="rId6"/>
  </externalReferences>
  <definedNames>
    <definedName name="_xlnm._FilterDatabase" localSheetId="0" hidden="1">'（旗县填写）2022年项目资金预算需求清单'!$A$4:$AC$44</definedName>
    <definedName name="衔接资金">#REF!</definedName>
    <definedName name="乡村建设资金">#REF!</definedName>
    <definedName name="_xlnm.Print_Titles" localSheetId="0">'（旗县填写）2022年项目资金预算需求清单'!$1:$4</definedName>
  </definedNames>
  <calcPr calcId="144525"/>
</workbook>
</file>

<file path=xl/sharedStrings.xml><?xml version="1.0" encoding="utf-8"?>
<sst xmlns="http://schemas.openxmlformats.org/spreadsheetml/2006/main" count="564" uniqueCount="259">
  <si>
    <t>奈曼旗2022年衔接资金项目实施计划清单</t>
  </si>
  <si>
    <t>盟市</t>
  </si>
  <si>
    <t>旗县</t>
  </si>
  <si>
    <t>序号</t>
  </si>
  <si>
    <t>资金需求类型</t>
  </si>
  <si>
    <t>资金需求子类型</t>
  </si>
  <si>
    <t>项目类型</t>
  </si>
  <si>
    <t>二级项目类型</t>
  </si>
  <si>
    <t>项目子类型</t>
  </si>
  <si>
    <t>项目名称</t>
  </si>
  <si>
    <t>建设地点</t>
  </si>
  <si>
    <t>建设内容</t>
  </si>
  <si>
    <t>资金来源（万元）</t>
  </si>
  <si>
    <t>项目性质</t>
  </si>
  <si>
    <t>预计项目实施起止日期</t>
  </si>
  <si>
    <t>实施单位</t>
  </si>
  <si>
    <t>受益对象</t>
  </si>
  <si>
    <t>群众参与</t>
  </si>
  <si>
    <t>绩效目标</t>
  </si>
  <si>
    <t>利益联结</t>
  </si>
  <si>
    <t>嘎查村</t>
  </si>
  <si>
    <t>收益人口</t>
  </si>
  <si>
    <t>小计</t>
  </si>
  <si>
    <t>中央资金</t>
  </si>
  <si>
    <t>自治区资金</t>
  </si>
  <si>
    <t>盟市资金</t>
  </si>
  <si>
    <t>县级资金</t>
  </si>
  <si>
    <t>整合其他部门财政涉农涉牧资金（中央农田建设补助资金）</t>
  </si>
  <si>
    <t>欠发达国有林场资金</t>
  </si>
  <si>
    <t>其他（如：自筹资金等）</t>
  </si>
  <si>
    <t>出列贫困嘎查村</t>
  </si>
  <si>
    <t>非贫困嘎查村</t>
  </si>
  <si>
    <t>其中：脱贫人口</t>
  </si>
  <si>
    <t>衔接资金项目35个</t>
  </si>
  <si>
    <t>产业发展类项目（17个）</t>
  </si>
  <si>
    <t>通辽市</t>
  </si>
  <si>
    <t>奈曼旗</t>
  </si>
  <si>
    <t>衔接资金</t>
  </si>
  <si>
    <t>到户类项目</t>
  </si>
  <si>
    <t>产业发展</t>
  </si>
  <si>
    <t>金融保险配套项目</t>
  </si>
  <si>
    <t>小额贷款贴息</t>
  </si>
  <si>
    <t>奈曼旗小额贷款贴息项目</t>
  </si>
  <si>
    <t>15个苏木乡镇场</t>
  </si>
  <si>
    <t>建设内容：
为脱贫户、监测户发放年度小额贷款，贷款全额贴息。</t>
  </si>
  <si>
    <t>新建</t>
  </si>
  <si>
    <t>2022年</t>
  </si>
  <si>
    <t>乡村振兴局</t>
  </si>
  <si>
    <t>为全旗符合贷款条件的脱贫户发放5万元以下（含5万元）3年期以内（含3年）小额信贷贴息服务，每户每年贷款贴息不高于2325元，用于支持脱贫户发展种养业，实现增收致富，巩固脱贫成果。</t>
  </si>
  <si>
    <r>
      <rPr>
        <sz val="11"/>
        <rFont val="Times New Roman"/>
        <charset val="134"/>
      </rPr>
      <t>1.</t>
    </r>
    <r>
      <rPr>
        <sz val="11"/>
        <rFont val="宋体"/>
        <charset val="134"/>
      </rPr>
      <t>模式：发放年度金融扶贫贷款，贷款全额贴息。</t>
    </r>
    <r>
      <rPr>
        <sz val="11"/>
        <rFont val="Times New Roman"/>
        <charset val="134"/>
      </rPr>
      <t xml:space="preserve">                                                  2.</t>
    </r>
    <r>
      <rPr>
        <sz val="11"/>
        <rFont val="宋体"/>
        <charset val="134"/>
      </rPr>
      <t>利益联结：①为脱贫户发放年度金融扶贫贷款，贷款全额贴息。②通过发放扶贫贷款，推进脱贫户产业发展项目，解决脱贫户发展产业项目资金短缺的问题，减轻脱贫户负担，增加经济收益。</t>
    </r>
  </si>
  <si>
    <t>产业发展类项目（含产业基础设施）</t>
  </si>
  <si>
    <t>加工流通项目</t>
  </si>
  <si>
    <t>农产品仓储保鲜冷链基础设施建设</t>
  </si>
  <si>
    <t>奈曼旗兴隆沼生态建设发展中心保鲜冷藏库建设项目</t>
  </si>
  <si>
    <t>兴隆沼林场</t>
  </si>
  <si>
    <r>
      <rPr>
        <sz val="14"/>
        <rFont val="宋体"/>
        <charset val="134"/>
      </rPr>
      <t xml:space="preserve">
建设内容：</t>
    </r>
    <r>
      <rPr>
        <b/>
        <sz val="14"/>
        <rFont val="宋体"/>
        <charset val="134"/>
      </rPr>
      <t xml:space="preserve">
1.</t>
    </r>
    <r>
      <rPr>
        <sz val="14"/>
        <rFont val="宋体"/>
        <charset val="134"/>
      </rPr>
      <t>建设钢结构厂房1100平方米；
2.购置速冻库专用节能制冷机组（含1000平方米铝排管，6套大功率速冻风机，两套共计300匹制冷机组，电脑控制单元，两套冷却塔）；
3.建设混凝土广场2500平方米；
4.建设附属用房100平方米；
5.配套输送机3台；
6.专用移动式架子车50套；
7.木托盘1000平方米等。</t>
    </r>
  </si>
  <si>
    <t>1.经济效益：项目建成后，可储藏水果1200吨，每年沙棘果可减少损耗200吨，鸡心果减少损耗300吨，进行反季节销售，沙棘果每吨可增收2000元，鸡心果每吨增收5000元，可为当地果农增加200万元以上的收入。
2.社会效益：项目实施后，可带动当地果农发展林果业，切实提高果农收入。
3.利益联结：企业承包每年向发展中心缴纳收益25万元，同时，水果收购季节需要58人务工，可为当地增加40万元务工收入。
4.风险防控：严格按照国家相关法律法规规定进行集体资产登记，主动接受相关部门资产监管，完善经营管理，严格会计制度，确保村集体资产保值增值。
5.资产归属：形成的资产归兴隆沼林场所有。</t>
  </si>
  <si>
    <t>该项收益主要用于逐步完善后续基础设施、增加村集体经济收入、困难群众临时性救助、村级小型公益性事业等。</t>
  </si>
  <si>
    <t>产地初加工和精深加工</t>
  </si>
  <si>
    <t>奈曼旗新镇山咀村绿色谷子、绿色荞麦深加工项目</t>
  </si>
  <si>
    <t>新镇山咀村</t>
  </si>
  <si>
    <r>
      <rPr>
        <sz val="14"/>
        <rFont val="宋体"/>
        <charset val="134"/>
      </rPr>
      <t xml:space="preserve">
建设内容：</t>
    </r>
    <r>
      <rPr>
        <b/>
        <sz val="14"/>
        <rFont val="宋体"/>
        <charset val="134"/>
      </rPr>
      <t xml:space="preserve">
</t>
    </r>
    <r>
      <rPr>
        <sz val="14"/>
        <rFont val="宋体"/>
        <charset val="134"/>
      </rPr>
      <t>1.新建总面积500平方米加工厂房一座、300平方米原料库一座，200平方米成品储藏及销售车间一座，计划投入资金150万元；
2.安装日生产30吨谷子加工生产线一条和日生产5吨荞麦生产线一条，计划投入资金120万元；
3.安装3米×18米计量额度100吨地磅一台，投入资金32万元；
4.配套深水井及水泵电缆设施，投入资金5万元；
5.设置室内消防点4个、室外消防点2个，投入资金4万元。</t>
    </r>
  </si>
  <si>
    <t>新镇政府</t>
  </si>
  <si>
    <t xml:space="preserve">1.经济效益：将年收益的6%左右用于增加嘎查村集体收入。
2.社会效益：以打造绿色食材供应链为核心，形成从田园到餐桌，线上、线下融合发展的生态农业产业链。
3.运营模式：采取“村集体+合作社”模式，由山咀种养殖专业合作社经营，实施谷子、荞麦深加工等，带动脱贫户35户80人。
4.风险防控：以合作社土地、房屋或固定资产作为抵押，项目启动后，将向合作社收取收益资金的10%作为定金。
5.资产归属：形成的固定资产归新镇政府所有。                               </t>
  </si>
  <si>
    <t>项目收益用于发展壮大嘎查集体经济和临时救助；同时提供就业岗位3个，全部从脱贫人口中选择。</t>
  </si>
  <si>
    <t>生产项目</t>
  </si>
  <si>
    <t>养殖业基地</t>
  </si>
  <si>
    <t>奈曼旗治安镇查干好来养殖小区续建项目</t>
  </si>
  <si>
    <t>查干好来村</t>
  </si>
  <si>
    <t xml:space="preserve">
建设内容：
1.新建标准化棚舍25栋，投资375万元；
2.钢管围墙1600米，投资8万元；
3.窖池25个，2500立方米，投资37.5万元；
4.打机电井13眼及配套设施，投资10.3万元；
5.平整土地100亩，投资20万元；
6.5米×1.2米双开门大门25副，投资2.5万元；
7.新建小区监控设备25套，投资5万元。</t>
  </si>
  <si>
    <t>治安镇政府</t>
  </si>
  <si>
    <r>
      <rPr>
        <b/>
        <sz val="14"/>
        <rFont val="宋体"/>
        <charset val="134"/>
      </rPr>
      <t>1.</t>
    </r>
    <r>
      <rPr>
        <sz val="14"/>
        <rFont val="宋体"/>
        <charset val="134"/>
      </rPr>
      <t>经济效益：项目建成后，由本村养殖户入驻经营，每年收益可达30万元，收益用于逐步完善后续基础设施、增加村集体收入、巩固脱贫成果、困难群众临时性救助、村级小型公益性事业等。
2.社会效益：推动农村传统养殖方式有效转变，改善农牧民脏乱差的居住环境，推进人畜分离。
3.运营模式：采用“村集体+合作社+农户”模式运营，优先选择有养殖经验和需求的脱贫户入驻，给予一定的政策优惠；鼓励不具备养殖规模的脱贫户以托养形式入驻小区；小区内环境维护和公共服务优先聘用脱贫户。
4.风险防控：严格按照国家相关法律法规规定进行国有资产登记，主动接受相关部门资产监管，完善经营管理，严格会计制度，确保国有资产保值增值。项目立项后与养殖户签订租用协议，每户收取1000元保证金，项目完工交付使用后与养殖户签订租用合同，每户收取0.75万元租金。
5.资产归属：项目实施后资产归查干好来嘎查集体所有。</t>
    </r>
  </si>
  <si>
    <t>为全镇乡村振兴产业发展起到示范带头作用。</t>
  </si>
  <si>
    <t>种植业基地</t>
  </si>
  <si>
    <t>奈曼旗治安镇保乐村新建暖棚项目</t>
  </si>
  <si>
    <t>保乐村</t>
  </si>
  <si>
    <r>
      <rPr>
        <b/>
        <sz val="14"/>
        <rFont val="宋体"/>
        <charset val="134"/>
      </rPr>
      <t xml:space="preserve">
</t>
    </r>
    <r>
      <rPr>
        <sz val="14"/>
        <rFont val="宋体"/>
        <charset val="134"/>
      </rPr>
      <t>建设内容：</t>
    </r>
    <r>
      <rPr>
        <b/>
        <sz val="14"/>
        <rFont val="宋体"/>
        <charset val="134"/>
      </rPr>
      <t xml:space="preserve">
</t>
    </r>
    <r>
      <rPr>
        <sz val="14"/>
        <rFont val="宋体"/>
        <charset val="134"/>
      </rPr>
      <t xml:space="preserve">1.新建暖棚5栋，每栋占地900平方米（9米×100米），总占地面积8000平方米，计划投资125万元；
2.新建管护房5间，每栋（3米×3.3米）占地面积10平方米，总占地面积50平方米，计划投资2.5万元；
3.新打井1眼及铺设管道450米，计划投资3万元；
4.配套监控设备、照明设备1.4万元。
</t>
    </r>
  </si>
  <si>
    <t xml:space="preserve">
1.经济效益：项目建成后，村集体以对外发包，可增加集体经济收入8.5万元，同时带动农牧民增收和当地产业稳定发展，加快该地区乡村振兴进程。
2.社会效益：通过暖棚建设，进一步加强农业种植标准化，带动村民转变种植思路，更好的增加人均收入和集体经济。
3.生态效益：有利于推动种植环境改善，实现科学化种植。
4.运营模式：项目以村集体对外发包形式经营，建成后发包给李淑金、王静、丁昌香、张占伟、吴国军5户村民，实行上打租，每棚年租金1.7万元，每户先交保证金0.7万元。
5.利益联结：收益主要用于逐步完善后续基础设施、增加村集体收入、困难群众临时性救助、村级小型公益性事业等。
6.风险防控：项目在实施过程中，建立完善组织架构，健全规章制度和科学的管理模式，确保项目建设及经营过程实现高效运转，达到项目建设及经营期各项标准要求。
7.资产归属：项目建成后固定资产归保乐村村集体所有。</t>
  </si>
  <si>
    <t>项目建成后，收益资金一部分主要解决新生贫困人口产业帮扶发展和嘎查村公益事业，一部分作为统筹资金使用，主要用于应急抢险、避险及街巷基础设施建设。项目建成后，从而在产业分红、就业带动等方面对脱贫人口产生帮扶。</t>
  </si>
  <si>
    <t>奈曼旗沙日浩来镇白音他拉嘎查春秋棚建设项目</t>
  </si>
  <si>
    <t>白音他拉嘎查</t>
  </si>
  <si>
    <t xml:space="preserve">
建设内容：
1.新建春秋棚 33 栋，建筑面积 30960 平方米；
2.打井 3眼；
3.铺设管灌约 870延长米（含每栋棚内 1 个 2 寸的出水栓）；
4.围栏1300米（含3个门）。      </t>
  </si>
  <si>
    <t>沙日浩来镇政府</t>
  </si>
  <si>
    <t>1.经济效益：对接春秋棚种植蔬菜，可种两茬蔬菜，年产量约350吨，增加集体经济收入20万元以上。
2.社会效益：增强蔬菜种植示范效应，激发、引导农户发展蔬菜种植，对保障蔬菜供应发挥积极作用，同时带动农户30人就业。
3.经营模式：采取“村集体+公司+合作社”模式，由经营企业委托奈曼旗绿农专业种植合作社负责种植香芹等蔬菜，逐步带动农户种植，增加农民收入。
4.风险防范：严格按照国家相关法律法规规定进行集体资产登记，主动接受相关部门资产监管，完善经营管理，严格会计制度，确保村集体资产保值增值。经过山东实地考察，山东聊城树林蔬菜瓜果购销商行要求种植的香芹等蔬菜需求量较大，依托在奈曼旗种植多年的奈曼旗绿农专业种植合作社进行种、产、销，并承诺项目立项后缴纳保证金3万元（合作期内不退回），确保该项目风险可控。
5.资产归属：固定资产归沙日浩来镇政府所有。</t>
  </si>
  <si>
    <t>年收益5%归村集体所有，用于监测户、边缘户、困难户救助及全村公益事业发展。</t>
  </si>
  <si>
    <t>奈曼旗苇莲苏乡西二十家子村养殖小区项目</t>
  </si>
  <si>
    <t>西二十家子村</t>
  </si>
  <si>
    <t xml:space="preserve">
建设内容：
1.新建养牛基地占地190亩，新建半开放式牛舍6栋，每栋长80米，宽12米；
2.棚舍活动场围栏1400米；
3.每户新建草料库一栋，长10米，宽12米，高5.1米，共12栋；
3.每户新建接犊室一栋，长5米，宽6米，共12栋；
5.土地平整及附属设施。               </t>
  </si>
  <si>
    <t>苇莲苏乡政府</t>
  </si>
  <si>
    <t>1.经济效益：村集体年收入29万元，每户收取租金8000元。
2.社会效益：集中建设养殖小区，向科学、高效养殖规模发展，实现人畜分离，改善村居环境，同时带动务工就业，增加农牧民收入。
3.运营模式：由村集体统一管理，农户承包自主运营，每栋可入住35户养殖户。
4.风险防范：采取村党支部牵头、村“两委”班子具体落实的管理方式，定期召开支委会、党员大会、村民代表会议等，总结通报项目运营情况，表决通过集体经济收入有关事项；定期公开公示项目推进、资金投入等情况信息，接受党员群众监督。每户缴纳保证金8000元。
5.资产归属：形成的资产归西二十家子村村集体所有。</t>
  </si>
  <si>
    <t>利益联结：每年绩效70%，20.3万元为村集体收益，主要用于小型公益事业，如村内安装路灯、环境卫生整治、道路维护及应急和困难群众救助等，绩效30%，8.7万元由乡政府统筹运用于监测对象、重大疾病、残疾群众救助和监测户小产业帮扶等。</t>
  </si>
  <si>
    <t>奈曼旗产业发展项目</t>
  </si>
  <si>
    <t>建设内容：
为325户未享受到户产业政策的，有劳动能力脱贫不稳定户、边缘易致贫户、突发严重困难户人员意愿，每户补助不超过1.5万元，因地制宜、因户施策，用于发展特色种植、养殖等产业。</t>
  </si>
  <si>
    <t>相关苏木乡镇政府</t>
  </si>
  <si>
    <t>产业扶贫是所有扶持政策中最重要、最关键、最管用的政策，是精准施策整个工作的出发点和落脚点，通过产业扶持因地、因户制宜发展产业，增加农牧民收入。</t>
  </si>
  <si>
    <t>有效带动监测户发展特色产业，增加收入。</t>
  </si>
  <si>
    <t>基础设施</t>
  </si>
  <si>
    <t>配套基础设施项目</t>
  </si>
  <si>
    <t>小型农田水利设施建设</t>
  </si>
  <si>
    <t>奈曼旗土城子乡杏树园子村方塘建设项目和奈曼杖子村低水高调提水灌溉续建项目</t>
  </si>
  <si>
    <t>杏树园子村部河东、奈曼杖子村上横沟子小组、奈曼杖子村杨树沟小组</t>
  </si>
  <si>
    <t xml:space="preserve">
建设内容：
（一）杏树园子方塘：
1.在杏树园子村部东新建方塘一处占地面积4.5亩，分为建筑工程（土方开挖、回填，防洪堤，永久建筑泵房等）；
2.机电设备及安装工程：潜水泵、电力集成控制箱、变频供水柜、变压器、低压线路、高压线路；
3.金属结构设备及安装工程：输配水工程、管泵连接体及输水钢管等。
（二）奈曼仗子村低水高调：
项目改善灌溉面积350亩，建设内容如下：
1.建筑工程：输配水管道土方工程9130立方米、建设钢筋混凝土闸阀井3座、砖混放气闸阀井4座等；
2.机电设备及安装工程：提水设备及安装潜水泵、电力集成控制箱、变频供水柜、变电设备及安装工程低压线路；
3.金属结构设备及安装工程：管泵连接体钢管、给水管等。
</t>
  </si>
  <si>
    <t>土城子乡政府</t>
  </si>
  <si>
    <t xml:space="preserve">1.经济效益：村集体向农户（脱贫户除外）收取电费，收益1.2万元(根据当年实际使用浇地情况会有所浮动）。
2.社会效益：一方面可以壮大村集体经济，另一方面可以提高农业产出率使农民得增收，带动当地经济发展。可灌溉300亩土地，每亩地增收300元，受益农户每人增收600元。
3.运营模式：项目采取“村集体+农户”
4.风险防控：制定《杏树园子村方塘水源管护办法》并向每户使用灌溉水源浇地的农户签订《杏树园子村方塘使用保证书》根据签订的保证书，使得农户对使用的灌溉设备负责，造成人为损坏，照价赔偿。
5.资产归属：项目资产最终归杏树园子村集体所有。      </t>
  </si>
  <si>
    <t>利益联结：可灌溉300亩土地，每亩地增收300元，受益农户每人增收600元。村集体向农户（脱贫户除外）收取电费，收益1.2万元(根据当年实际使用浇地情况会有所浮动）。</t>
  </si>
  <si>
    <t>奈曼旗固日班花苏木反刍动物饲料加工厂建设项目</t>
  </si>
  <si>
    <t>新星嘎查</t>
  </si>
  <si>
    <t xml:space="preserve">
建设内容：项目总占地面积13800平方米。
1.建设钢构结构生产车间1922.64平方米，建筑高度23.1米，长20米，宽16米，共计6层，每层层高4.5米。地下部分采用混凝土结构，地上部分均为钢结构。共计1922.64平方米×1231.08元/平方米=236.7万元
2.新建钢结构原料库房3061.41平方米，长100.5米，宽30.5米，檐高7米。基础为混凝土独立基础，主体为钢结构。共计3061.41平方米×937.06元/平方米=286.9万元。
3.成品粮囤2个，投入资金152.3万元。
4.附属硬化：混凝土硬化室外地面4556.6平方米，具体做法为：35厘米山皮石+18厘米混凝土，每隔5米据缝一道。共计4556.6平方米×155.45元=70.8万元
5.安装1000千瓦变压器1台，架设高压线路1842米。共计投入资金54.0万元
总计投入资金800.7万元</t>
  </si>
  <si>
    <t>固日班花苏木政府</t>
  </si>
  <si>
    <t>1.经济效益：项目达产运营后，前5年每年生产销售反刍动物饲料3万吨，实现年销售总额9000万元左右（每吨饲料销售平均价3000元计算）、年实现利润总额300万元以上（每吨饲料加工费按150元计算，扣除成本每吨50元）。2022年因招投标、施工等因素，预计生产时间为4个月，当年生产牲畜浓缩料约2万吨，企业利润总额在于200万元左右；每年为固日班花苏木及周边地区养殖户节省外地购置运输费用100万元左右（在固日班花地区直销2万吨计算）；年实现绩效目标48万元以上（按项目资金投资额的6%计算）。
2.社会效益：饲料加工厂每年消耗当地玉米、大豆及玉米副产品2万吨以上，带动当地种植业发展；带动当地务工、餐饮、物流等第三产业发展，加快我苏木经济发展。
3.运营模式：“政府租赁+企业自主经营”模式，企业以固定分红模式承包经营。
4.风险防控：该项目总投资1650万元左右，其中项目投资800.7万元，占比总投资额的48.5%；企业投资849.3万元，占比总投资额的51.5%。企业投资部分主要用于购置饲料加工设备、化验设备、电气设备、办公场所建设、土地租赁、建设用地审批、流动资金等。政府与经营企业签订25年合作期，合作期满后，土地经营权、地上所有建筑物、设施、设备等全部无偿归固日班花苏木人民政府所有。经营企业以位于奈曼旗大沁他拉镇金元酒店它向权作为抵押，如企业经营不善，固日班花苏木人民政府有权拍卖它向抵押物，退还财政投入资金800.7万元；同时以企业投入的价值331万元生产设备及投入60万元的300平方米办公楼作为抵押。严格按照国家法律法规规定进行国有资产登记，主动接受相关部门资产监管，完善经营管理，严格财会制度，确保国有资产保值增值。
5.资产归属：资产归固日班花苏木政府所有。</t>
  </si>
  <si>
    <t>利益联结：吸纳当地劳动力15人以上，每人每年通过务工增加收入30000元以上，年累计务工收入45万元左右。</t>
  </si>
  <si>
    <t>奈曼旗黄花塔拉苏木巴彦敖包嘎查养殖小区建设项目</t>
  </si>
  <si>
    <t>巴彦敖包嘎查</t>
  </si>
  <si>
    <t xml:space="preserve">
建设内容：
1.项目规划建设标准化双列式牛舍30栋，每栋314平方米，每栋牛舍投资14.42万元，投入资金432.59万元，
2.场内隔墙1713米及大门等，投入资金34.26万元；
3.水电配套投入资金23.5万元。
</t>
  </si>
  <si>
    <t>黄花塔拉苏木政府</t>
  </si>
  <si>
    <t xml:space="preserve">1.经济效益：项目建成后每户年均增收11.4万元，可直接解决30人就业，带动当地周边地区的养牛业发展。
2.社会效益：项目可充分利用丰富的秸秆资源，进行繁育生产优质肉牛，提供育肥架子牛和育成母牛，发挥本地区养牛产业优势，带动和加快周边村屯种养业结构调整的步伐
3.生态效益:续建小区产生的粪便经过储粪场堆放发酵处理后，可用于农田肥料，不对环境造成污染，并可减少当地焚烧秸秆带来的空气污染，改善生态环境。运营模式：养殖棚舍有偿出租给村民用于发展养殖业，年收益达到项目投入资金的5%，24.5万元。
4.风险防控：集体统一管理，租赁使用对象本嘎查村民优先；立项前每栋收取定金1000元。
5.资产归属：项目建成后资产归村集体所有。       </t>
  </si>
  <si>
    <t>利益联结：收益的30%用于巩固脱贫攻坚与乡村振兴有效衔接资金；30%作为壮大嘎查集体经济资金、用于村级小型公益事业建设；30%用于项目扩容专项资金；10%用于农业基础设施修缮，管理。</t>
  </si>
  <si>
    <t>配套设施项目</t>
  </si>
  <si>
    <t>奈曼旗高标准农田建设项目</t>
  </si>
  <si>
    <t>相关乡镇</t>
  </si>
  <si>
    <t xml:space="preserve">                                                                                                                                                  建设内容：
建设旱作高标准农田5000-6000亩，新修水平梯田5000-6000亩，施有机肥5000-6000亩，深翻旋耕5000-6000亩等。</t>
  </si>
  <si>
    <t>相关乡镇政府</t>
  </si>
  <si>
    <t>1.经济效益：每亩增产100斤，增加收入。
2.社会效益：通过高标准农田建设，提高了耕地地力等级，改善了农业生产条件，增强了农业生产抗风险能力，促进经济社会协调、可持续发展意义重大。
5.资产归属：归相关嘎查村所有。</t>
  </si>
  <si>
    <t>为促进农牧业和农村经济发展，加大农牧业产业结构调整力度，改善农牧民生产生活条件，确保农牧业持续稳定健康发展并充分补充地下水资源，改善生态环境。因此经村委会研究决定，加大工程项目的管护力度，使之达到全旗的样板工程，真正使群众受益。</t>
  </si>
  <si>
    <t>黄花塔拉苏木哈日特斯格嘎查小型农田水利建设项目</t>
  </si>
  <si>
    <t>哈日特斯格嘎查</t>
  </si>
  <si>
    <t xml:space="preserve">
建设内容：
土地平整300亩及农田节水灌溉设施，投入资金22万元，黄花塔拉苏木哈日特斯格嘎查安装100千瓦变压器一台，安装高压线0.8公里，投入资金约11.7万元，低压0.9公里，投入资金约3.94万元，投入资金37.64万元。</t>
  </si>
  <si>
    <t>黄花塔拉苏木人民政府</t>
  </si>
  <si>
    <t>1.经济效益：项目建成后按照目前我嘎查水浇地承包价格，通常年承包价都在600-800元/亩，按照平整后旱地面积300亩计算，年收益在20-24万元。
2.社会效益：通过合理配置实施，使村内146口人受益，提高村民经济收入和综合素质。项目实施可安置更多的农村剩余劳动力，特别是妇女可更多地参与农业生产，提高妇女在农村经济发展中地位和作用。本项目实施可以带动全村其他相关产业的发展。
3.运营模式：该项目由村委会指定朝浩日图小组专人负责日常管理，发包土地过程中也严格按照“四议两公开”程序，公开按年度发包，以实际一次性缴纳承包费的组织（个人）为准，价高者得；同等条件下，本村村民优先承包。
4.风险防控：集体统一管理，租赁使用对象本嘎查村民优先；立项前收取定金1000元。
5.资产归属：项目建成后资产归村集体所有。</t>
  </si>
  <si>
    <t>利益联结：项目建设完成后，增加有效灌溉面积，改善生产条件，实现脱贫人口增收致富。</t>
  </si>
  <si>
    <t>防贫保险（基金）</t>
  </si>
  <si>
    <t>奈曼旗防贫保险保障项目</t>
  </si>
  <si>
    <t>根据《内蒙古自治区财政厅 乡村振兴局关于巩固拓展脱贫攻坚成果 建立防贫保险制度的指导意见》的文件，为全旗脱贫户、监测户购买防贫保险。</t>
  </si>
  <si>
    <t>对因自然灾害、疾病、意外事故等客观原因造成家庭人均收入低于标准线的，给予补差理赔，确保投保主体人均收入达到标准线。</t>
  </si>
  <si>
    <t>防止脱贫户防贫，给与资金补助。</t>
  </si>
  <si>
    <t>奈曼旗青龙山镇四一村淀粉加工项目</t>
  </si>
  <si>
    <t>四一村</t>
  </si>
  <si>
    <t>实施主体：四一村委会
项目实施必要性：项目建成后将优化升级淀粉烘干，粉渣脱水和污水处理能力
建设内容：
1、钢构400平米厂房，规格8米×50米、钢构200平米周转库，规格5米×40米，投资60万元；
2、购置淀粉加工及脱水设备105万元（原料清洗机QXJ－30，2台，笼式清洗机QXZL－50，1台，浆叶清洗JYJ－50，1台，破碎机PD-12，1台，粉碎机FSJ-32，1台，分离机FLJ-40，1台，过细分离机GXJ－60，1台，除砂器CSQ-20，1套，抽浆泵2台，全旋流机组17套，脱水机1台，气流烘干机QLHG－10，1套）；
3、粉渣脱水设备85万元；污水处理设备：气浮进水泵，进水流量计，絮凝反应装置，双效溶气气浮机，水解酸化池进水泵，布水器，回流泵，曝气器，罗茨鼓风机，噪声控制设施，潜水推流搅拌机，污泥浓缩机等（含混凝土初沉调节8000×5000×4000MM，深4M、混凝土解5000×5000×45000M，深4M，混凝土接触氧化池3000×3000×4500M，混凝土二沉池3000×3000×4500MM，深4.5米）100万元。</t>
  </si>
  <si>
    <t>青龙山镇人民政府</t>
  </si>
  <si>
    <t>1、生态效益：实现水资源再利用，节约水资源，保护和改善生活及生态环境。
2、经营主体：“村集体领办合作社+农户”运营模式。
3、经济效益：项目建成后，年产量50吨，将利于村集体经济的发展，增加村集体收入18万元。</t>
  </si>
  <si>
    <t>社会效益：带动青龙山镇甘薯产品升级，促进甘薯产业发展。解决全村及周边村甘薯卖难问题，实现一二三产业融合，延伸产业链，同时提供就业岗位。</t>
  </si>
  <si>
    <t>奈曼旗八仙筒国有林场“大果榛子”示范园项目</t>
  </si>
  <si>
    <t>八仙筒国有林场</t>
  </si>
  <si>
    <t>建设内容：
栽种大果榛子经济林500亩及配套基础设施。</t>
  </si>
  <si>
    <t>林草局</t>
  </si>
  <si>
    <t>1.经济效益：六年后盛果期每亩300斤，每斤10元，亩收益3000元左右。
2.社会效益：本项目可带动20人就业，优先录用脱贫人口家庭劳动力。</t>
  </si>
  <si>
    <t>发展经济作物，增加收入</t>
  </si>
  <si>
    <t>奈曼旗高效节水灌溉工程项目</t>
  </si>
  <si>
    <t xml:space="preserve">   大沁他拉镇（奈林塔拉嘎查）；八仙筒镇（ 黎明村、永兴甸子村）；白音他拉苏木（ 满都拉呼嘎查 ）；明仁苏木（ 太平村、永安村、 辣椒铺子村 ）；固日班花苏木（ 伊河达沁嘎查、苏布日干塔拉嘎查）；黄花塔拉苏木（太平庄村）；新镇（杏树洼、榆树屯）</t>
  </si>
  <si>
    <t>建设内容：
更新水源井，新建井房、架设高压线，埋设低压线，新建变压器，铺设管道、滴灌带，完成嘎查村高标准农田建设面积23408亩。</t>
  </si>
  <si>
    <t xml:space="preserve">减少化肥用量20%，增收效益达到230万元，节约水资源230万立方米。 </t>
  </si>
  <si>
    <t>为促进农牧业和农村经济发展，加大农牧业产业结构调整力度，改善农牧民生产生活条件，确保农牧业持续稳定健康发展并充分补充地下水资源，改善生态环境。</t>
  </si>
  <si>
    <t>乡村建设行动类项目（16个）</t>
  </si>
  <si>
    <t>基础设施类项目</t>
  </si>
  <si>
    <t>乡村建设行动</t>
  </si>
  <si>
    <t>农村基础设施</t>
  </si>
  <si>
    <t>农村电网建设</t>
  </si>
  <si>
    <t>奈曼旗农网改造项目</t>
  </si>
  <si>
    <t>吉格斯台等村</t>
  </si>
  <si>
    <t>建设内容：
架设10千伏高压线、0.4千伏低压线及安装变压器。</t>
  </si>
  <si>
    <t>社会效益：通过嘎查村架设10千伏高压线、0.4千伏低压线及变压器安装，从而改善村级农业生产用电基本条件，保障浇灌用电，提高农业生产效率，增加农民收入，浇灌水浇地51600亩，每亩增收100元。</t>
  </si>
  <si>
    <t xml:space="preserve">
改善电力基础设施，保障了群众用电安全，节省农民浇地时间，促进农民增收及农业生产发展的积极性。</t>
  </si>
  <si>
    <t>农村供水设施提升工程建设</t>
  </si>
  <si>
    <t>奈曼旗农村供水设施提升工程建设项目</t>
  </si>
  <si>
    <t>昂乃村等村</t>
  </si>
  <si>
    <t>建设内容：
水源井更新及管网改造工程。</t>
  </si>
  <si>
    <t>社会效益：完善农村安全饮水工程体系，更好的保障脱贫户及农牧户饮水安全。</t>
  </si>
  <si>
    <t>改善水质，保障农户饮水安全。</t>
  </si>
  <si>
    <t>乡村建设资金</t>
  </si>
  <si>
    <t>人居环境整治</t>
  </si>
  <si>
    <t>农村卫生厕所改造</t>
  </si>
  <si>
    <t>奈曼旗农牧户厕所改建项目</t>
  </si>
  <si>
    <t>大沁他拉镇、八仙筒镇、新镇、义隆永镇、白音他拉苏木、明仁苏木</t>
  </si>
  <si>
    <t>水厕每个建设标准3300元/户（中央资金补助2000元/户，衔接资金补助1300元/户），2022年大沁他拉镇180个；八仙筒镇180个；新镇180个；义隆永镇1089个；白音他拉苏木30个；明仁苏木80个，合计改厕1739个。</t>
  </si>
  <si>
    <t>社会效益：有效促进乡村环境卫生整治，推进健康奈曼建设。</t>
  </si>
  <si>
    <t>1、可以改善家庭和居住地区的环境卫生面貌。
2、有效地预防疾病，提高农民健康水平。</t>
  </si>
  <si>
    <t>衔接
资金</t>
  </si>
  <si>
    <t>农村垃圾治理</t>
  </si>
  <si>
    <t>奈曼旗大沁他拉镇垃圾中转站项目</t>
  </si>
  <si>
    <t>大沁他拉镇</t>
  </si>
  <si>
    <t xml:space="preserve">
建设内容：
1.在大沁他拉镇建2处垃圾中转站，每处中转站建筑面积134.96平方米，附属设施含室外硬化，机电井及配套，室外排水，室外电等；
2.设备含4套移动式压缩垃圾箱总成，高压清洗机等。
</t>
  </si>
  <si>
    <t>大沁他拉镇政府</t>
  </si>
  <si>
    <t xml:space="preserve">通过项目建设改善人居环境，提高居民生活质量水平，改善居民生产生活环境。 </t>
  </si>
  <si>
    <t xml:space="preserve">可以改善家庭和居住地区的环境卫生面貌。
</t>
  </si>
  <si>
    <t>农村道路建设（通村路、通户路、小型桥梁等）</t>
  </si>
  <si>
    <t>奈曼旗八仙筒镇村内断头路项目</t>
  </si>
  <si>
    <t>红升村、黎明村</t>
  </si>
  <si>
    <r>
      <rPr>
        <sz val="14"/>
        <color theme="1"/>
        <rFont val="宋体"/>
        <charset val="134"/>
      </rPr>
      <t xml:space="preserve">
</t>
    </r>
    <r>
      <rPr>
        <sz val="14"/>
        <rFont val="宋体"/>
        <charset val="134"/>
      </rPr>
      <t>建设内容：</t>
    </r>
    <r>
      <rPr>
        <b/>
        <sz val="14"/>
        <rFont val="宋体"/>
        <charset val="134"/>
      </rPr>
      <t xml:space="preserve">
</t>
    </r>
    <r>
      <rPr>
        <sz val="14"/>
        <rFont val="宋体"/>
        <charset val="134"/>
      </rPr>
      <t xml:space="preserve">在红升村和黎明村村内修两条路，每条路长750米，宽9米，共1500米、13500平方米。铺设板油路面、路肩、路缘石，配套雨水管网设施。
</t>
    </r>
  </si>
  <si>
    <t>八仙筒镇政府</t>
  </si>
  <si>
    <t>社会效益：改善居民出行问题，提高红升村和黎明村建设水平。</t>
  </si>
  <si>
    <t>工程完工后，可保障全体村民及附近村民生产生活基本出行，减少安全隐患，维持村内正常经济秩序。</t>
  </si>
  <si>
    <t>奈曼旗新镇村村断头路项目</t>
  </si>
  <si>
    <t>新镇村</t>
  </si>
  <si>
    <r>
      <rPr>
        <sz val="14"/>
        <color theme="1"/>
        <rFont val="宋体"/>
        <charset val="134"/>
      </rPr>
      <t xml:space="preserve">
建设内容：
新镇村</t>
    </r>
    <r>
      <rPr>
        <sz val="14"/>
        <rFont val="宋体"/>
        <charset val="134"/>
      </rPr>
      <t xml:space="preserve">修建2350米长的断头路及配套基础，其中修建12米宽的路面1650米，共19800平方米；修建10米宽的路面400米，共4000平方米；修建8米宽的路面300米，共2400平方米，总计26200平方米。修建10米宽的路面170米、4米宽的路面350米，总计3100平方米。所有路段均铺设板油路面、路肩、路缘石，配套雨水管网设施。
</t>
    </r>
  </si>
  <si>
    <t xml:space="preserve">社会效益：改善村内居民出行问题，提高新镇村建设水平。
</t>
  </si>
  <si>
    <t>奈曼旗东明镇东明村村内断头路项目</t>
  </si>
  <si>
    <t>东明村</t>
  </si>
  <si>
    <t xml:space="preserve">
建设内容：
1.铺设柏油路3373.55米，厚度5厘米。其中宽度8米道路长2880.38米，面积24578.79平方米；宽度6米道路长493.17米，面积45678.79平方米。预计投入资金196.6万元；
2.道路两侧路缘石更换5760米，预计投入资金41.5万元；
3.更换收水口雨水篦子及加固，预计投入资金28.12万元；
4.道路两侧人行道做彩砖铺设共计1445米，面积14450平方米，预计投入资金105.6万元；
5.原有混凝土路面凿毛及清理27550.79平方米，预计投入资金55万元；
6.铺设道路连接线水泥路145.7米，宽4.5米，铺设水泥厚度18厘米，每侧铺砂石路肩50厘米，面积637.11平方米。预计投入资金10万元；
7.道路一侧铺设电路管道1.5千米，预计投入资金10万元。</t>
  </si>
  <si>
    <t>东明镇政府</t>
  </si>
  <si>
    <t xml:space="preserve">
社会效益：美化了东明村村内生活环境又方便群众出行，更能缓解镇区拥堵的交通现状，有利于改善全镇营商环境。
</t>
  </si>
  <si>
    <t>奈曼旗明仁苏木明仁嘎查村内断头路项目</t>
  </si>
  <si>
    <t>明仁苏木明仁嘎查</t>
  </si>
  <si>
    <r>
      <rPr>
        <sz val="14"/>
        <color theme="1"/>
        <rFont val="宋体"/>
        <charset val="134"/>
      </rPr>
      <t xml:space="preserve">
建设内容：
</t>
    </r>
    <r>
      <rPr>
        <sz val="14"/>
        <rFont val="宋体"/>
        <charset val="134"/>
      </rPr>
      <t xml:space="preserve">东西向沥青混凝土路面1254米，道路宽度4.5-10米。
</t>
    </r>
  </si>
  <si>
    <t>明仁苏木政府</t>
  </si>
  <si>
    <t>社会效益：满足本嘎查及周边嘎查村出行条件，进一步优化周边商贸流通及营商环境，改善村民生产生活条件，保证村民出行安全。</t>
  </si>
  <si>
    <t>农村基础设施（含产业配套基础设施）</t>
  </si>
  <si>
    <t>奈曼旗义隆永镇三合村便民桥建设项目</t>
  </si>
  <si>
    <t>义隆永镇三合村</t>
  </si>
  <si>
    <t xml:space="preserve">
建设内容：
1.板涵8.5米宽，长度13.37米；
2.过水路面宽7米，长度175米，22厘米厚；
3.新建混凝土路面4.5米宽，长度106米，渐变段宽度5.75米，长度50米；
4.拆除旧路面长度346米，4.5米宽。</t>
  </si>
  <si>
    <t>义隆永镇政府</t>
  </si>
  <si>
    <t>满足本嘎查及周边嘎查村出行条件，保证村民出行安全。</t>
  </si>
  <si>
    <t>奈曼旗垃圾中转站维修项目</t>
  </si>
  <si>
    <t>八仙筒镇、新镇、治安镇、义隆永镇等</t>
  </si>
  <si>
    <t xml:space="preserve">建设内容：
八仙筒镇黎明村、新镇新镇村、治安镇百家村、义隆永镇义隆永村的垃圾中转站维修、改造
1.改造移动压缩垃圾箱车间、室外排水、管网、导轨采购及安装、配设电源、日常水源、配置清洗设备、室外硬化等，投入资金51万元；
2.压缩式垃圾配套设施等，投入资金116万元。
</t>
  </si>
  <si>
    <t>奈曼旗润泽农牧业投资有限公司</t>
  </si>
  <si>
    <t>项目可以有效解决嘎查村环境卫生整治，真正实现美丽乡村建设，同时农牧民可通过公益性岗位就业增收。</t>
  </si>
  <si>
    <t>改善基础设施，美化环境。</t>
  </si>
  <si>
    <t>奈曼旗八仙筒镇乌兰额日格嘎查道路建设项目</t>
  </si>
  <si>
    <t>八仙筒乌兰额日格嘎查</t>
  </si>
  <si>
    <t>建设内容：
建设3.5米宽、25公分厚山坡石路18公里。</t>
  </si>
  <si>
    <t>社会效益：项目建成后，切实解决安全出行问题，便于全嘎查常住户132户及外地来村承包种植大户农作物的播种与收割，解决群众当前生产、生活需要。</t>
  </si>
  <si>
    <t>奈曼旗治安镇东呼拉斯台嘎查砂石路建设项目</t>
  </si>
  <si>
    <t>治安镇东呼拉斯台嘎查</t>
  </si>
  <si>
    <t>建设内容：
1、新建5米宽、30公分厚砂石路898米，换填90公分深白沙、面层30公分厚山皮石；
2、新建3.5米宽、25公分厚砂石路5784米。</t>
  </si>
  <si>
    <t>1.经济效益：项目建成后，增加浇灌面积，亩增收100元，增加农民收入。
2.社会效益：改善电力基础设施，保障群众用电安全，节省农民浇地时间，增加农民收入。</t>
  </si>
  <si>
    <t>农村电网建设（通生产、生活用电、提高综合电压和供电可靠性）</t>
  </si>
  <si>
    <t>奈曼旗新镇后斑鸠沟村农田水源井电力配套项目</t>
  </si>
  <si>
    <t>新镇后斑鸠沟村</t>
  </si>
  <si>
    <t>建设内容：
1、架设10千伏高压线路600米，水泥杆13基；
2、安装100千伏安变压器1台，总容量100千伏安。</t>
  </si>
  <si>
    <t>奈曼旗白音他拉苏木包头嘎查农田水源井电力配套项目</t>
  </si>
  <si>
    <t>白音他拉苏木包头嘎查</t>
  </si>
  <si>
    <t>建设内容：
1、架设10千伏高压线路5515米，水泥杆109基；
2、安装50千伏安变压器1台，80千伏安变压器3台，100千伏安变压器1台，125千伏安变压器1台，总容量515千伏安。</t>
  </si>
  <si>
    <t>民族事务委员会</t>
  </si>
  <si>
    <t xml:space="preserve">经济效益：项目建成后，将有效改善农田水利基础设施条件，达到节水、经济、高效的要求，大幅减轻农牧民灌溉成本，提升种植效益。
</t>
  </si>
  <si>
    <t>奈曼旗明仁苏木大段嘎查农田水利基础设施建设项目</t>
  </si>
  <si>
    <t>明仁苏木大段嘎查</t>
  </si>
  <si>
    <t>建设内容：
1、架设10千伏高压线路375米，埋设低压电缆1700米，水泥杆9基；
2、安装30千伏安变压器1台，200千伏安变压器1台，总容量230千伏安。</t>
  </si>
  <si>
    <t>白音他拉苏木政府</t>
  </si>
  <si>
    <t>经济效益：项目建成后，将有效改善农田水利基础设施条件，达到节水、经济、高效的要求，大幅减轻农牧民灌溉成本，提升种植效益。</t>
  </si>
  <si>
    <t>村庄规划编制（含修编）</t>
  </si>
  <si>
    <t>奈曼旗村庄规划项目</t>
  </si>
  <si>
    <r>
      <rPr>
        <sz val="14"/>
        <color theme="1"/>
        <rFont val="新宋体"/>
        <charset val="134"/>
      </rPr>
      <t>建设内容：
对全旗未编制村庄规划的行政村按照村庄分类进行编制村庄规划及黄花塔拉苏木村庄规划。</t>
    </r>
    <r>
      <rPr>
        <sz val="14"/>
        <rFont val="新宋体"/>
        <charset val="134"/>
      </rPr>
      <t>包括：三区三线划定、产业发展规划、村庄建设规划、村庄基础设施及公共服务设施规划、村庄建设设计导引。</t>
    </r>
  </si>
  <si>
    <t>社会效益：有利于结构规划，突出农村特色产业。</t>
  </si>
  <si>
    <t>集聚提升村庄规划，发挥自身优势，强化主导产业支撑，支持农业、工贸、休闲服务等专业化村庄发展。</t>
  </si>
  <si>
    <t>巩固三保障成果类项目（1个）</t>
  </si>
  <si>
    <t>巩固三保障成果</t>
  </si>
  <si>
    <t>教育</t>
  </si>
  <si>
    <t>享受“雨露计划”职业教育补助</t>
  </si>
  <si>
    <t>奈曼旗雨露计划项目</t>
  </si>
  <si>
    <t>建设内容：
15个苏木乡镇场脱贫户家庭中有子女接受中等职业教育的困难家庭。</t>
  </si>
  <si>
    <t>相关苏木乡镇场政府</t>
  </si>
  <si>
    <t>计划对210人进行雨露计划职业教育补助，标准为每生每年3000元，从而提高补助人员素质及专业能力。</t>
  </si>
  <si>
    <t>1、通过扶持、引导和培训，提高贫困人口素质，增强其就业和创业能力，把人口压力转化为资源优势，是加快贫困农民脱贫致富步伐的有效途径。
2、提高素质、增强就业和创业能力为宗旨，帮助贫困地区青壮年农民解决在就业、创业中遇到的实际困难，最终达到发展生产、增加收入，最终促进贫困地区经济发展。</t>
  </si>
  <si>
    <t>项目管理费（1个）</t>
  </si>
  <si>
    <t>项目管理费</t>
  </si>
  <si>
    <t>奈曼旗衔接资金项目方案、图纸设计、预算、监理等管理费</t>
  </si>
  <si>
    <r>
      <rPr>
        <sz val="14"/>
        <rFont val="宋体"/>
        <charset val="134"/>
      </rPr>
      <t>建设内容：
奈曼旗乡村振兴局聘请第三方，对项目涉及的方案、图纸设计、监理等进行统一组织，乡镇分别签约合作实施。</t>
    </r>
    <r>
      <rPr>
        <b/>
        <sz val="14"/>
        <rFont val="宋体"/>
        <charset val="134"/>
      </rPr>
      <t xml:space="preserve">
</t>
    </r>
  </si>
  <si>
    <t>第三方提供专业化的咨询服务和管理，规范项目流程，及时解决项目过程出现的问题。</t>
  </si>
  <si>
    <t>有利于项目统一设计，统一标准。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</si>
</sst>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b/>
      <sz val="11"/>
      <color theme="1"/>
      <name val="仿宋_GB2312"/>
      <charset val="134"/>
    </font>
    <font>
      <b/>
      <sz val="14"/>
      <color theme="1"/>
      <name val="宋体"/>
      <charset val="134"/>
    </font>
    <font>
      <sz val="14"/>
      <color theme="1"/>
      <name val="宋体"/>
      <charset val="134"/>
    </font>
    <font>
      <sz val="14"/>
      <name val="仿宋"/>
      <charset val="134"/>
    </font>
    <font>
      <b/>
      <sz val="14"/>
      <name val="仿宋"/>
      <charset val="134"/>
    </font>
    <font>
      <sz val="14"/>
      <color theme="1"/>
      <name val="仿宋"/>
      <charset val="134"/>
    </font>
    <font>
      <sz val="14"/>
      <name val="宋体"/>
      <charset val="134"/>
    </font>
    <font>
      <sz val="11"/>
      <name val="宋体"/>
      <charset val="134"/>
      <scheme val="minor"/>
    </font>
    <font>
      <b/>
      <sz val="36"/>
      <color rgb="FF000000"/>
      <name val="黑体"/>
      <charset val="134"/>
    </font>
    <font>
      <sz val="36"/>
      <color rgb="FF000000"/>
      <name val="黑体"/>
      <charset val="134"/>
    </font>
    <font>
      <b/>
      <sz val="14"/>
      <color rgb="FF000000"/>
      <name val="仿宋_GB2312"/>
      <charset val="134"/>
    </font>
    <font>
      <b/>
      <sz val="14"/>
      <color rgb="FF000000"/>
      <name val="宋体"/>
      <charset val="134"/>
    </font>
    <font>
      <sz val="14"/>
      <color rgb="FF000000"/>
      <name val="宋体"/>
      <charset val="134"/>
    </font>
    <font>
      <sz val="16"/>
      <name val="宋体"/>
      <charset val="134"/>
    </font>
    <font>
      <sz val="14"/>
      <color rgb="FF000000"/>
      <name val="仿宋"/>
      <charset val="134"/>
    </font>
    <font>
      <sz val="12"/>
      <name val="宋体"/>
      <charset val="134"/>
    </font>
    <font>
      <sz val="12"/>
      <color theme="1"/>
      <name val="宋体"/>
      <charset val="134"/>
      <scheme val="minor"/>
    </font>
    <font>
      <b/>
      <sz val="16"/>
      <name val="宋体"/>
      <charset val="134"/>
    </font>
    <font>
      <b/>
      <sz val="14"/>
      <name val="宋体"/>
      <charset val="134"/>
    </font>
    <font>
      <b/>
      <sz val="14"/>
      <color theme="1"/>
      <name val="宋体"/>
      <charset val="134"/>
      <scheme val="minor"/>
    </font>
    <font>
      <sz val="12"/>
      <color theme="1"/>
      <name val="宋体"/>
      <charset val="134"/>
    </font>
    <font>
      <sz val="14"/>
      <name val="宋体"/>
      <charset val="134"/>
      <scheme val="minor"/>
    </font>
    <font>
      <sz val="12"/>
      <name val="宋体"/>
      <charset val="134"/>
      <scheme val="major"/>
    </font>
    <font>
      <sz val="14"/>
      <name val="仿宋_GB2312"/>
      <charset val="134"/>
    </font>
    <font>
      <sz val="11"/>
      <name val="宋体"/>
      <charset val="134"/>
    </font>
    <font>
      <sz val="14"/>
      <color theme="1"/>
      <name val="新宋体"/>
      <charset val="134"/>
    </font>
    <font>
      <sz val="14"/>
      <color theme="1"/>
      <name val="宋体"/>
      <charset val="134"/>
      <scheme val="minor"/>
    </font>
    <font>
      <b/>
      <sz val="14"/>
      <color rgb="FF000000"/>
      <name val="仿宋"/>
      <charset val="134"/>
    </font>
    <font>
      <sz val="11"/>
      <name val="Times New Roman"/>
      <charset val="134"/>
    </font>
    <font>
      <sz val="14"/>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新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2" borderId="0" applyNumberFormat="0" applyBorder="0" applyAlignment="0" applyProtection="0">
      <alignment vertical="center"/>
    </xf>
    <xf numFmtId="0" fontId="3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43" fontId="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7" borderId="9" applyNumberFormat="0" applyFon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 applyNumberFormat="0" applyFill="0" applyAlignment="0" applyProtection="0">
      <alignment vertical="center"/>
    </xf>
    <xf numFmtId="0" fontId="42" fillId="0" borderId="10" applyNumberFormat="0" applyFill="0" applyAlignment="0" applyProtection="0">
      <alignment vertical="center"/>
    </xf>
    <xf numFmtId="0" fontId="34" fillId="9" borderId="0" applyNumberFormat="0" applyBorder="0" applyAlignment="0" applyProtection="0">
      <alignment vertical="center"/>
    </xf>
    <xf numFmtId="0" fontId="37" fillId="0" borderId="11" applyNumberFormat="0" applyFill="0" applyAlignment="0" applyProtection="0">
      <alignment vertical="center"/>
    </xf>
    <xf numFmtId="0" fontId="34" fillId="10" borderId="0" applyNumberFormat="0" applyBorder="0" applyAlignment="0" applyProtection="0">
      <alignment vertical="center"/>
    </xf>
    <xf numFmtId="0" fontId="43" fillId="11" borderId="12" applyNumberFormat="0" applyAlignment="0" applyProtection="0">
      <alignment vertical="center"/>
    </xf>
    <xf numFmtId="0" fontId="44" fillId="11" borderId="8" applyNumberFormat="0" applyAlignment="0" applyProtection="0">
      <alignment vertical="center"/>
    </xf>
    <xf numFmtId="0" fontId="45" fillId="12" borderId="13" applyNumberFormat="0" applyAlignment="0" applyProtection="0">
      <alignment vertical="center"/>
    </xf>
    <xf numFmtId="0" fontId="31" fillId="13" borderId="0" applyNumberFormat="0" applyBorder="0" applyAlignment="0" applyProtection="0">
      <alignment vertical="center"/>
    </xf>
    <xf numFmtId="0" fontId="34" fillId="14" borderId="0" applyNumberFormat="0" applyBorder="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9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Fill="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3" fillId="0" borderId="7"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Border="1">
      <alignment vertical="center"/>
    </xf>
    <xf numFmtId="0" fontId="20" fillId="0" borderId="1" xfId="0" applyFont="1" applyBorder="1" applyAlignment="1">
      <alignment vertical="center" wrapText="1"/>
    </xf>
    <xf numFmtId="0" fontId="2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2" fillId="0" borderId="1" xfId="0" applyFont="1" applyFill="1"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xf>
    <xf numFmtId="0" fontId="10" fillId="0" borderId="0" xfId="0" applyFont="1" applyAlignment="1">
      <alignment horizontal="left" vertical="center"/>
    </xf>
    <xf numFmtId="0" fontId="12"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8" fillId="0" borderId="0" xfId="0" applyFont="1" applyFill="1" applyAlignment="1">
      <alignment horizontal="left" vertical="center"/>
    </xf>
    <xf numFmtId="0" fontId="0" fillId="0" borderId="0" xfId="0" applyFill="1" applyAlignment="1">
      <alignment horizontal="left" vertical="center"/>
    </xf>
    <xf numFmtId="0" fontId="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8"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0" xfId="0" applyFill="1" applyAlignment="1">
      <alignment horizontal="center" vertical="center" wrapText="1"/>
    </xf>
    <xf numFmtId="0" fontId="1" fillId="0" borderId="1" xfId="0" applyFont="1" applyBorder="1" applyAlignment="1">
      <alignment horizontal="center" vertical="center"/>
    </xf>
    <xf numFmtId="0" fontId="11" fillId="0" borderId="7" xfId="0" applyFont="1" applyBorder="1" applyAlignment="1">
      <alignment horizontal="center" vertical="center" wrapText="1"/>
    </xf>
    <xf numFmtId="0" fontId="2" fillId="0" borderId="1" xfId="0" applyFont="1" applyBorder="1" applyAlignment="1">
      <alignment horizontal="center" vertical="center"/>
    </xf>
    <xf numFmtId="0" fontId="29" fillId="0" borderId="1"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30"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Fill="1" applyBorder="1" applyAlignment="1">
      <alignment horizontal="center" vertical="center"/>
    </xf>
    <xf numFmtId="0" fontId="3" fillId="0" borderId="1" xfId="0" applyFont="1" applyBorder="1" applyAlignment="1">
      <alignment horizontal="justify" vertical="center" indent="2"/>
    </xf>
    <xf numFmtId="0" fontId="7" fillId="0" borderId="1" xfId="0" applyFont="1" applyFill="1" applyBorder="1" applyAlignment="1">
      <alignment horizontal="left" vertical="center"/>
    </xf>
    <xf numFmtId="0" fontId="8" fillId="0" borderId="1"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Lenovo\Documents\WeChat%20Files\wxid_113dllwyvsf321\FileStorage\File\2021-11\&#22856;&#26364;&#26071;2022&#24180;&#36164;&#37329;&#39044;&#31639;&#38656;&#27714;&#34920;(&#34900;&#25509;&#36164;&#37329;&#65289;11.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34900;&#25509;&#36164;&#37329;&#65289;11.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20065;&#26449;&#34892;&#21160;&#24314;&#35774;&#36164;&#3732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zfb\&#26700;&#38754;\&#26410;&#21629;&#21517;&#25991;&#20214;&#22841;\\Users\admin1\Documents\WeChat%20Files\wxid_r8wlx96pr9do22\FileStorage\File\2021-12\&#22856;&#26364;&#26071;2022&#24180;&#36164;&#37329;&#39044;&#31639;&#38656;&#27714;&#34920;(&#34900;&#25509;&#36164;&#37329;&#65289;11.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zfb\&#26700;&#38754;\&#26410;&#21629;&#21517;&#25991;&#20214;&#22841;\home\zfb\&#26700;&#38754;\&#22856;&#26364;&#26071;2022&#24180;&#25972;&#21512;&#36164;&#37329;&#26041;&#26696;\Users\admin1\Documents\WeChat%20Files\wxid_r8wlx96pr9do22\FileStorage\File\2021-12\&#22856;&#26364;&#26071;2022&#24180;&#36164;&#37329;&#39044;&#31639;&#38656;&#27714;&#34920;(&#34900;&#25509;&#36164;&#37329;&#65289;11.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旗县填写）2022年项目资金预算需求清单"/>
      <sheetName val="底稿禁止删除"/>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盟市填写）汇总表"/>
      <sheetName val="（旗县填写）2022年项目资金预算需求清单"/>
      <sheetName val="底稿禁止删除"/>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2"/>
  <sheetViews>
    <sheetView tabSelected="1" zoomScale="70" zoomScaleNormal="70" workbookViewId="0">
      <pane ySplit="5" topLeftCell="A39" activePane="bottomLeft" state="frozen"/>
      <selection/>
      <selection pane="bottomLeft" activeCell="K39" sqref="K39"/>
    </sheetView>
  </sheetViews>
  <sheetFormatPr defaultColWidth="9" defaultRowHeight="13.5"/>
  <cols>
    <col min="1" max="2" width="5.61666666666667" style="10" customWidth="1"/>
    <col min="3" max="3" width="6.06666666666667" style="11" customWidth="1"/>
    <col min="4" max="4" width="13.125" customWidth="1"/>
    <col min="5" max="5" width="14.5333333333333" style="10" customWidth="1"/>
    <col min="6" max="6" width="10.7916666666667" customWidth="1"/>
    <col min="7" max="7" width="6.325" customWidth="1"/>
    <col min="8" max="8" width="9.25833333333333" customWidth="1"/>
    <col min="9" max="9" width="10.8833333333333" style="11" customWidth="1"/>
    <col min="10" max="10" width="10.2916666666667" style="11" customWidth="1"/>
    <col min="11" max="11" width="132.2" style="12" customWidth="1"/>
    <col min="12" max="13" width="16.825" style="11" customWidth="1"/>
    <col min="14" max="14" width="15" style="11" customWidth="1"/>
    <col min="15" max="15" width="7.625" style="11" customWidth="1"/>
    <col min="16" max="16" width="9.525" style="11" customWidth="1"/>
    <col min="17" max="17" width="12.2916666666667" style="11" customWidth="1"/>
    <col min="18" max="19" width="8.33333333333333" customWidth="1"/>
    <col min="20" max="20" width="6.425" customWidth="1"/>
    <col min="21" max="25" width="6.94166666666667" style="13" customWidth="1"/>
    <col min="26" max="26" width="9.64166666666667" style="13" customWidth="1"/>
    <col min="27" max="27" width="8.56666666666667" style="13" customWidth="1"/>
    <col min="28" max="28" width="9.275" style="13" customWidth="1"/>
    <col min="29" max="29" width="73.5083333333333" style="12" customWidth="1"/>
    <col min="30" max="30" width="73.5083333333333" customWidth="1"/>
  </cols>
  <sheetData>
    <row r="1" ht="43" customHeight="1" spans="1:29">
      <c r="A1" s="14" t="s">
        <v>0</v>
      </c>
      <c r="B1" s="15"/>
      <c r="C1" s="16"/>
      <c r="D1" s="16"/>
      <c r="E1" s="15"/>
      <c r="F1" s="16"/>
      <c r="G1" s="16"/>
      <c r="H1" s="16"/>
      <c r="I1" s="16"/>
      <c r="J1" s="16"/>
      <c r="K1" s="54"/>
      <c r="L1" s="16"/>
      <c r="M1" s="16"/>
      <c r="N1" s="16"/>
      <c r="O1" s="16"/>
      <c r="P1" s="16"/>
      <c r="Q1" s="16"/>
      <c r="R1" s="16"/>
      <c r="S1" s="16"/>
      <c r="T1" s="16"/>
      <c r="U1" s="15"/>
      <c r="V1" s="15"/>
      <c r="W1" s="15"/>
      <c r="X1" s="15"/>
      <c r="Y1" s="15"/>
      <c r="Z1" s="15"/>
      <c r="AA1" s="15"/>
      <c r="AB1" s="15"/>
      <c r="AC1" s="54"/>
    </row>
    <row r="2" s="1" customFormat="1" ht="23" customHeight="1" spans="1:30">
      <c r="A2" s="17" t="s">
        <v>1</v>
      </c>
      <c r="B2" s="17" t="s">
        <v>2</v>
      </c>
      <c r="C2" s="17" t="s">
        <v>3</v>
      </c>
      <c r="D2" s="17" t="s">
        <v>4</v>
      </c>
      <c r="E2" s="17" t="s">
        <v>5</v>
      </c>
      <c r="F2" s="17" t="s">
        <v>6</v>
      </c>
      <c r="G2" s="17" t="s">
        <v>7</v>
      </c>
      <c r="H2" s="18" t="s">
        <v>8</v>
      </c>
      <c r="I2" s="17" t="s">
        <v>9</v>
      </c>
      <c r="J2" s="17" t="s">
        <v>10</v>
      </c>
      <c r="K2" s="17" t="s">
        <v>11</v>
      </c>
      <c r="L2" s="17" t="s">
        <v>12</v>
      </c>
      <c r="M2" s="17"/>
      <c r="N2" s="17"/>
      <c r="O2" s="17"/>
      <c r="P2" s="17"/>
      <c r="Q2" s="17"/>
      <c r="R2" s="17"/>
      <c r="S2" s="17"/>
      <c r="T2" s="17" t="s">
        <v>13</v>
      </c>
      <c r="U2" s="17" t="s">
        <v>14</v>
      </c>
      <c r="V2" s="17" t="s">
        <v>15</v>
      </c>
      <c r="W2" s="17" t="s">
        <v>16</v>
      </c>
      <c r="X2" s="17"/>
      <c r="Y2" s="17"/>
      <c r="Z2" s="17"/>
      <c r="AA2" s="17"/>
      <c r="AB2" s="18" t="s">
        <v>17</v>
      </c>
      <c r="AC2" s="17" t="s">
        <v>18</v>
      </c>
      <c r="AD2" s="80" t="s">
        <v>19</v>
      </c>
    </row>
    <row r="3" s="1" customFormat="1" ht="23" customHeight="1" spans="1:30">
      <c r="A3" s="17"/>
      <c r="B3" s="17"/>
      <c r="C3" s="17"/>
      <c r="D3" s="17"/>
      <c r="E3" s="17"/>
      <c r="F3" s="17"/>
      <c r="G3" s="17"/>
      <c r="H3" s="19"/>
      <c r="I3" s="17"/>
      <c r="J3" s="17"/>
      <c r="K3" s="17"/>
      <c r="L3" s="17"/>
      <c r="M3" s="17"/>
      <c r="N3" s="17"/>
      <c r="O3" s="17"/>
      <c r="P3" s="17"/>
      <c r="Q3" s="17"/>
      <c r="R3" s="17"/>
      <c r="S3" s="17"/>
      <c r="T3" s="17"/>
      <c r="U3" s="17"/>
      <c r="V3" s="17"/>
      <c r="W3" s="17" t="s">
        <v>20</v>
      </c>
      <c r="X3" s="17"/>
      <c r="Y3" s="17"/>
      <c r="Z3" s="17" t="s">
        <v>21</v>
      </c>
      <c r="AA3" s="17"/>
      <c r="AB3" s="19"/>
      <c r="AC3" s="17"/>
      <c r="AD3" s="80"/>
    </row>
    <row r="4" s="1" customFormat="1" ht="138" customHeight="1" spans="1:30">
      <c r="A4" s="18"/>
      <c r="B4" s="18"/>
      <c r="C4" s="18"/>
      <c r="D4" s="18"/>
      <c r="E4" s="18"/>
      <c r="F4" s="18"/>
      <c r="G4" s="18"/>
      <c r="H4" s="19"/>
      <c r="I4" s="17"/>
      <c r="J4" s="17"/>
      <c r="K4" s="17"/>
      <c r="L4" s="17" t="s">
        <v>22</v>
      </c>
      <c r="M4" s="17" t="s">
        <v>23</v>
      </c>
      <c r="N4" s="17" t="s">
        <v>24</v>
      </c>
      <c r="O4" s="17" t="s">
        <v>25</v>
      </c>
      <c r="P4" s="17" t="s">
        <v>26</v>
      </c>
      <c r="Q4" s="17" t="s">
        <v>27</v>
      </c>
      <c r="R4" s="17" t="s">
        <v>28</v>
      </c>
      <c r="S4" s="17" t="s">
        <v>29</v>
      </c>
      <c r="T4" s="17"/>
      <c r="U4" s="17"/>
      <c r="V4" s="17"/>
      <c r="W4" s="17" t="s">
        <v>22</v>
      </c>
      <c r="X4" s="17" t="s">
        <v>30</v>
      </c>
      <c r="Y4" s="17" t="s">
        <v>31</v>
      </c>
      <c r="Z4" s="17" t="s">
        <v>22</v>
      </c>
      <c r="AA4" s="17" t="s">
        <v>32</v>
      </c>
      <c r="AB4" s="81"/>
      <c r="AC4" s="17"/>
      <c r="AD4" s="80"/>
    </row>
    <row r="5" s="2" customFormat="1" ht="45" customHeight="1" spans="1:30">
      <c r="A5" s="20" t="s">
        <v>33</v>
      </c>
      <c r="B5" s="20"/>
      <c r="C5" s="20"/>
      <c r="D5" s="20"/>
      <c r="E5" s="20"/>
      <c r="F5" s="20"/>
      <c r="G5" s="20"/>
      <c r="H5" s="20"/>
      <c r="I5" s="20"/>
      <c r="J5" s="20"/>
      <c r="K5" s="55"/>
      <c r="L5" s="20">
        <f t="shared" ref="L5:W5" si="0">SUM(L6+L24+L41+L43)</f>
        <v>19213</v>
      </c>
      <c r="M5" s="20">
        <f t="shared" si="0"/>
        <v>6320</v>
      </c>
      <c r="N5" s="20">
        <f t="shared" si="0"/>
        <v>7682</v>
      </c>
      <c r="O5" s="20">
        <f t="shared" si="0"/>
        <v>1717</v>
      </c>
      <c r="P5" s="20">
        <f t="shared" si="0"/>
        <v>1050</v>
      </c>
      <c r="Q5" s="20">
        <f t="shared" si="0"/>
        <v>2236</v>
      </c>
      <c r="R5" s="20">
        <f t="shared" si="0"/>
        <v>208</v>
      </c>
      <c r="S5" s="20">
        <f t="shared" si="0"/>
        <v>0</v>
      </c>
      <c r="T5" s="20">
        <f t="shared" si="0"/>
        <v>0</v>
      </c>
      <c r="U5" s="20">
        <f t="shared" si="0"/>
        <v>0</v>
      </c>
      <c r="V5" s="20">
        <f t="shared" si="0"/>
        <v>0</v>
      </c>
      <c r="W5" s="20">
        <v>363</v>
      </c>
      <c r="X5" s="20">
        <v>173</v>
      </c>
      <c r="Y5" s="20">
        <v>190</v>
      </c>
      <c r="Z5" s="20">
        <v>9160</v>
      </c>
      <c r="AA5" s="20">
        <v>7639</v>
      </c>
      <c r="AB5" s="20"/>
      <c r="AC5" s="55"/>
      <c r="AD5" s="82"/>
    </row>
    <row r="6" s="2" customFormat="1" ht="45" customHeight="1" spans="1:30">
      <c r="A6" s="21" t="s">
        <v>34</v>
      </c>
      <c r="B6" s="22"/>
      <c r="C6" s="22"/>
      <c r="D6" s="22"/>
      <c r="E6" s="23"/>
      <c r="F6" s="20"/>
      <c r="G6" s="20"/>
      <c r="H6" s="20"/>
      <c r="I6" s="20"/>
      <c r="J6" s="20"/>
      <c r="K6" s="55"/>
      <c r="L6" s="20">
        <f t="shared" ref="L6:T6" si="1">SUM(L7:L23)</f>
        <v>8646.04</v>
      </c>
      <c r="M6" s="20">
        <f t="shared" si="1"/>
        <v>1200.62</v>
      </c>
      <c r="N6" s="20">
        <f t="shared" si="1"/>
        <v>4383.62</v>
      </c>
      <c r="O6" s="20">
        <f t="shared" si="1"/>
        <v>367.8</v>
      </c>
      <c r="P6" s="20">
        <f t="shared" si="1"/>
        <v>250</v>
      </c>
      <c r="Q6" s="20">
        <f t="shared" si="1"/>
        <v>2236</v>
      </c>
      <c r="R6" s="20">
        <f t="shared" si="1"/>
        <v>208</v>
      </c>
      <c r="S6" s="20">
        <f t="shared" si="1"/>
        <v>0</v>
      </c>
      <c r="T6" s="20">
        <f>SUM(T7:T8)</f>
        <v>0</v>
      </c>
      <c r="U6" s="20"/>
      <c r="V6" s="20"/>
      <c r="W6" s="34">
        <v>363</v>
      </c>
      <c r="X6" s="34">
        <v>173</v>
      </c>
      <c r="Y6" s="34">
        <v>190</v>
      </c>
      <c r="Z6" s="34">
        <v>3427</v>
      </c>
      <c r="AA6" s="34">
        <v>3427</v>
      </c>
      <c r="AB6" s="34"/>
      <c r="AC6" s="55"/>
      <c r="AD6" s="82"/>
    </row>
    <row r="7" s="3" customFormat="1" ht="135" customHeight="1" spans="1:30">
      <c r="A7" s="24" t="s">
        <v>35</v>
      </c>
      <c r="B7" s="24" t="s">
        <v>36</v>
      </c>
      <c r="C7" s="25">
        <v>1</v>
      </c>
      <c r="D7" s="26" t="s">
        <v>37</v>
      </c>
      <c r="E7" s="24" t="s">
        <v>38</v>
      </c>
      <c r="F7" s="27" t="s">
        <v>39</v>
      </c>
      <c r="G7" s="27" t="s">
        <v>40</v>
      </c>
      <c r="H7" s="27" t="s">
        <v>41</v>
      </c>
      <c r="I7" s="56" t="s">
        <v>42</v>
      </c>
      <c r="J7" s="56" t="s">
        <v>43</v>
      </c>
      <c r="K7" s="45" t="s">
        <v>44</v>
      </c>
      <c r="L7" s="49">
        <v>619.55</v>
      </c>
      <c r="M7" s="49">
        <v>619.55</v>
      </c>
      <c r="O7" s="49"/>
      <c r="P7" s="49"/>
      <c r="Q7" s="49"/>
      <c r="R7" s="49"/>
      <c r="S7" s="49"/>
      <c r="T7" s="49" t="s">
        <v>45</v>
      </c>
      <c r="U7" s="49" t="s">
        <v>46</v>
      </c>
      <c r="V7" s="56" t="s">
        <v>47</v>
      </c>
      <c r="W7" s="49">
        <v>363</v>
      </c>
      <c r="X7" s="49">
        <v>173</v>
      </c>
      <c r="Y7" s="49">
        <v>190</v>
      </c>
      <c r="Z7" s="49">
        <v>3427</v>
      </c>
      <c r="AA7" s="49">
        <v>3427</v>
      </c>
      <c r="AB7" s="49">
        <v>4512</v>
      </c>
      <c r="AC7" s="45" t="s">
        <v>48</v>
      </c>
      <c r="AD7" s="83" t="s">
        <v>49</v>
      </c>
    </row>
    <row r="8" s="4" customFormat="1" ht="378" customHeight="1" spans="1:30">
      <c r="A8" s="28" t="s">
        <v>35</v>
      </c>
      <c r="B8" s="28" t="s">
        <v>36</v>
      </c>
      <c r="C8" s="25">
        <v>2</v>
      </c>
      <c r="D8" s="29" t="s">
        <v>37</v>
      </c>
      <c r="E8" s="28" t="s">
        <v>50</v>
      </c>
      <c r="F8" s="30" t="s">
        <v>39</v>
      </c>
      <c r="G8" s="30" t="s">
        <v>51</v>
      </c>
      <c r="H8" s="30" t="s">
        <v>52</v>
      </c>
      <c r="I8" s="30" t="s">
        <v>53</v>
      </c>
      <c r="J8" s="30" t="s">
        <v>54</v>
      </c>
      <c r="K8" s="31" t="s">
        <v>55</v>
      </c>
      <c r="L8" s="30">
        <v>422</v>
      </c>
      <c r="M8" s="30"/>
      <c r="N8" s="30">
        <v>422</v>
      </c>
      <c r="O8" s="30"/>
      <c r="P8" s="30"/>
      <c r="Q8" s="30"/>
      <c r="R8" s="30"/>
      <c r="S8" s="30"/>
      <c r="T8" s="30" t="s">
        <v>45</v>
      </c>
      <c r="U8" s="30" t="s">
        <v>46</v>
      </c>
      <c r="V8" s="74" t="s">
        <v>54</v>
      </c>
      <c r="W8" s="30">
        <v>1</v>
      </c>
      <c r="X8" s="30"/>
      <c r="Y8" s="30">
        <v>1</v>
      </c>
      <c r="Z8" s="30">
        <v>183</v>
      </c>
      <c r="AA8" s="30">
        <v>13</v>
      </c>
      <c r="AB8" s="30">
        <v>256</v>
      </c>
      <c r="AC8" s="31" t="s">
        <v>56</v>
      </c>
      <c r="AD8" s="59" t="s">
        <v>57</v>
      </c>
    </row>
    <row r="9" customFormat="1" ht="298" customHeight="1" spans="1:30">
      <c r="A9" s="31" t="s">
        <v>35</v>
      </c>
      <c r="B9" s="31" t="s">
        <v>36</v>
      </c>
      <c r="C9" s="25">
        <v>3</v>
      </c>
      <c r="D9" s="31" t="s">
        <v>37</v>
      </c>
      <c r="E9" s="31" t="s">
        <v>50</v>
      </c>
      <c r="F9" s="31" t="s">
        <v>39</v>
      </c>
      <c r="G9" s="31" t="s">
        <v>51</v>
      </c>
      <c r="H9" s="31" t="s">
        <v>58</v>
      </c>
      <c r="I9" s="31" t="s">
        <v>59</v>
      </c>
      <c r="J9" s="31" t="s">
        <v>60</v>
      </c>
      <c r="K9" s="31" t="s">
        <v>61</v>
      </c>
      <c r="L9" s="30">
        <v>311</v>
      </c>
      <c r="M9" s="30"/>
      <c r="N9" s="30">
        <v>311</v>
      </c>
      <c r="O9" s="31"/>
      <c r="P9" s="31"/>
      <c r="Q9" s="31"/>
      <c r="R9" s="31"/>
      <c r="S9" s="31"/>
      <c r="T9" s="31" t="s">
        <v>45</v>
      </c>
      <c r="U9" s="31" t="s">
        <v>46</v>
      </c>
      <c r="V9" s="31" t="s">
        <v>62</v>
      </c>
      <c r="W9" s="31">
        <v>1</v>
      </c>
      <c r="X9" s="31"/>
      <c r="Y9" s="31">
        <v>1</v>
      </c>
      <c r="Z9" s="31">
        <v>124</v>
      </c>
      <c r="AA9" s="31">
        <v>14</v>
      </c>
      <c r="AB9" s="31">
        <v>214</v>
      </c>
      <c r="AC9" s="31" t="s">
        <v>63</v>
      </c>
      <c r="AD9" s="84" t="s">
        <v>64</v>
      </c>
    </row>
    <row r="10" s="4" customFormat="1" ht="409" customHeight="1" spans="1:30">
      <c r="A10" s="31" t="s">
        <v>35</v>
      </c>
      <c r="B10" s="31" t="s">
        <v>36</v>
      </c>
      <c r="C10" s="25">
        <v>4</v>
      </c>
      <c r="D10" s="31" t="s">
        <v>37</v>
      </c>
      <c r="E10" s="31" t="s">
        <v>50</v>
      </c>
      <c r="F10" s="31" t="s">
        <v>39</v>
      </c>
      <c r="G10" s="31" t="s">
        <v>65</v>
      </c>
      <c r="H10" s="31" t="s">
        <v>66</v>
      </c>
      <c r="I10" s="31" t="s">
        <v>67</v>
      </c>
      <c r="J10" s="31" t="s">
        <v>68</v>
      </c>
      <c r="K10" s="31" t="s">
        <v>69</v>
      </c>
      <c r="L10" s="30">
        <v>458.3</v>
      </c>
      <c r="M10" s="30"/>
      <c r="N10" s="30">
        <v>458.3</v>
      </c>
      <c r="O10" s="31"/>
      <c r="P10" s="31"/>
      <c r="Q10" s="31"/>
      <c r="R10" s="31"/>
      <c r="S10" s="31"/>
      <c r="T10" s="31" t="s">
        <v>45</v>
      </c>
      <c r="U10" s="31" t="s">
        <v>46</v>
      </c>
      <c r="V10" s="31" t="s">
        <v>70</v>
      </c>
      <c r="W10" s="31">
        <v>1</v>
      </c>
      <c r="X10" s="31">
        <v>1</v>
      </c>
      <c r="Y10" s="31"/>
      <c r="Z10" s="31">
        <v>214</v>
      </c>
      <c r="AA10" s="31">
        <v>17</v>
      </c>
      <c r="AB10" s="31">
        <v>342</v>
      </c>
      <c r="AC10" s="57" t="s">
        <v>71</v>
      </c>
      <c r="AD10" s="67" t="s">
        <v>72</v>
      </c>
    </row>
    <row r="11" s="4" customFormat="1" ht="409" customHeight="1" spans="1:30">
      <c r="A11" s="31" t="s">
        <v>35</v>
      </c>
      <c r="B11" s="31" t="s">
        <v>36</v>
      </c>
      <c r="C11" s="25">
        <v>5</v>
      </c>
      <c r="D11" s="31" t="s">
        <v>37</v>
      </c>
      <c r="E11" s="31" t="s">
        <v>50</v>
      </c>
      <c r="F11" s="31" t="s">
        <v>39</v>
      </c>
      <c r="G11" s="31" t="s">
        <v>65</v>
      </c>
      <c r="H11" s="31" t="s">
        <v>73</v>
      </c>
      <c r="I11" s="31" t="s">
        <v>74</v>
      </c>
      <c r="J11" s="31" t="s">
        <v>75</v>
      </c>
      <c r="K11" s="57" t="s">
        <v>76</v>
      </c>
      <c r="L11" s="30">
        <v>131.9</v>
      </c>
      <c r="M11" s="30"/>
      <c r="N11" s="30">
        <v>131.9</v>
      </c>
      <c r="O11" s="31"/>
      <c r="P11" s="31"/>
      <c r="Q11" s="31"/>
      <c r="R11" s="31"/>
      <c r="S11" s="31"/>
      <c r="T11" s="31" t="s">
        <v>45</v>
      </c>
      <c r="U11" s="31" t="s">
        <v>46</v>
      </c>
      <c r="V11" s="31" t="s">
        <v>70</v>
      </c>
      <c r="W11" s="31">
        <v>1</v>
      </c>
      <c r="X11" s="31">
        <v>1</v>
      </c>
      <c r="Y11" s="31"/>
      <c r="Z11" s="31">
        <v>124</v>
      </c>
      <c r="AA11" s="31">
        <v>16</v>
      </c>
      <c r="AB11" s="31">
        <v>189</v>
      </c>
      <c r="AC11" s="31" t="s">
        <v>77</v>
      </c>
      <c r="AD11" s="59" t="s">
        <v>78</v>
      </c>
    </row>
    <row r="12" s="4" customFormat="1" ht="368" customHeight="1" spans="1:30">
      <c r="A12" s="31" t="s">
        <v>35</v>
      </c>
      <c r="B12" s="31" t="s">
        <v>36</v>
      </c>
      <c r="C12" s="25">
        <v>6</v>
      </c>
      <c r="D12" s="31" t="s">
        <v>37</v>
      </c>
      <c r="E12" s="31" t="s">
        <v>50</v>
      </c>
      <c r="F12" s="31" t="s">
        <v>39</v>
      </c>
      <c r="G12" s="31" t="s">
        <v>65</v>
      </c>
      <c r="H12" s="31" t="s">
        <v>73</v>
      </c>
      <c r="I12" s="31" t="s">
        <v>79</v>
      </c>
      <c r="J12" s="31" t="s">
        <v>80</v>
      </c>
      <c r="K12" s="31" t="s">
        <v>81</v>
      </c>
      <c r="L12" s="30">
        <v>354.5</v>
      </c>
      <c r="M12" s="30"/>
      <c r="N12" s="30">
        <v>354.5</v>
      </c>
      <c r="O12" s="31"/>
      <c r="P12" s="31"/>
      <c r="Q12" s="31"/>
      <c r="R12" s="31"/>
      <c r="S12" s="31"/>
      <c r="T12" s="31" t="s">
        <v>45</v>
      </c>
      <c r="U12" s="31" t="s">
        <v>46</v>
      </c>
      <c r="V12" s="31" t="s">
        <v>82</v>
      </c>
      <c r="W12" s="31">
        <v>1</v>
      </c>
      <c r="X12" s="31">
        <v>1</v>
      </c>
      <c r="Y12" s="31"/>
      <c r="Z12" s="31">
        <v>173</v>
      </c>
      <c r="AA12" s="31">
        <v>19</v>
      </c>
      <c r="AB12" s="31">
        <v>243</v>
      </c>
      <c r="AC12" s="31" t="s">
        <v>83</v>
      </c>
      <c r="AD12" s="59" t="s">
        <v>84</v>
      </c>
    </row>
    <row r="13" s="5" customFormat="1" ht="387" customHeight="1" spans="1:30">
      <c r="A13" s="31" t="s">
        <v>35</v>
      </c>
      <c r="B13" s="31" t="s">
        <v>36</v>
      </c>
      <c r="C13" s="25">
        <v>7</v>
      </c>
      <c r="D13" s="31" t="s">
        <v>37</v>
      </c>
      <c r="E13" s="31" t="s">
        <v>50</v>
      </c>
      <c r="F13" s="31" t="s">
        <v>39</v>
      </c>
      <c r="G13" s="31" t="s">
        <v>65</v>
      </c>
      <c r="H13" s="31" t="s">
        <v>66</v>
      </c>
      <c r="I13" s="31" t="s">
        <v>85</v>
      </c>
      <c r="J13" s="31" t="s">
        <v>86</v>
      </c>
      <c r="K13" s="31" t="s">
        <v>87</v>
      </c>
      <c r="L13" s="30">
        <v>474.2</v>
      </c>
      <c r="M13" s="30"/>
      <c r="N13" s="30">
        <v>474.2</v>
      </c>
      <c r="O13" s="31"/>
      <c r="P13" s="31"/>
      <c r="Q13" s="31"/>
      <c r="R13" s="31"/>
      <c r="S13" s="31"/>
      <c r="T13" s="31" t="s">
        <v>45</v>
      </c>
      <c r="U13" s="31" t="s">
        <v>46</v>
      </c>
      <c r="V13" s="31" t="s">
        <v>88</v>
      </c>
      <c r="W13" s="31">
        <v>1</v>
      </c>
      <c r="X13" s="31">
        <v>1</v>
      </c>
      <c r="Y13" s="31"/>
      <c r="Z13" s="31">
        <v>183</v>
      </c>
      <c r="AA13" s="31">
        <v>21</v>
      </c>
      <c r="AB13" s="31">
        <v>269</v>
      </c>
      <c r="AC13" s="31" t="s">
        <v>89</v>
      </c>
      <c r="AD13" s="85" t="s">
        <v>90</v>
      </c>
    </row>
    <row r="14" s="5" customFormat="1" ht="169" customHeight="1" spans="1:30">
      <c r="A14" s="31" t="s">
        <v>35</v>
      </c>
      <c r="B14" s="31" t="s">
        <v>36</v>
      </c>
      <c r="C14" s="25">
        <v>8</v>
      </c>
      <c r="D14" s="31" t="s">
        <v>37</v>
      </c>
      <c r="E14" s="31" t="s">
        <v>38</v>
      </c>
      <c r="F14" s="31" t="s">
        <v>39</v>
      </c>
      <c r="G14" s="31" t="s">
        <v>65</v>
      </c>
      <c r="H14" s="31" t="s">
        <v>66</v>
      </c>
      <c r="I14" s="31" t="s">
        <v>91</v>
      </c>
      <c r="J14" s="31" t="s">
        <v>43</v>
      </c>
      <c r="K14" s="31" t="s">
        <v>92</v>
      </c>
      <c r="L14" s="30">
        <v>472.8</v>
      </c>
      <c r="M14" s="30">
        <v>105</v>
      </c>
      <c r="N14" s="30"/>
      <c r="O14" s="31">
        <v>367.8</v>
      </c>
      <c r="P14" s="31"/>
      <c r="Q14" s="31"/>
      <c r="R14" s="31"/>
      <c r="S14" s="31"/>
      <c r="T14" s="31" t="s">
        <v>45</v>
      </c>
      <c r="U14" s="31" t="s">
        <v>46</v>
      </c>
      <c r="V14" s="31" t="s">
        <v>93</v>
      </c>
      <c r="W14" s="31">
        <v>134</v>
      </c>
      <c r="X14" s="31">
        <v>80</v>
      </c>
      <c r="Y14" s="31">
        <v>54</v>
      </c>
      <c r="Z14" s="31">
        <v>272</v>
      </c>
      <c r="AA14" s="31">
        <v>272</v>
      </c>
      <c r="AB14" s="31">
        <v>354</v>
      </c>
      <c r="AC14" s="31" t="s">
        <v>94</v>
      </c>
      <c r="AD14" s="83" t="s">
        <v>95</v>
      </c>
    </row>
    <row r="15" s="5" customFormat="1" ht="305" customHeight="1" spans="1:30">
      <c r="A15" s="31" t="s">
        <v>35</v>
      </c>
      <c r="B15" s="31" t="s">
        <v>36</v>
      </c>
      <c r="C15" s="25">
        <v>9</v>
      </c>
      <c r="D15" s="31" t="s">
        <v>37</v>
      </c>
      <c r="E15" s="31" t="s">
        <v>50</v>
      </c>
      <c r="F15" s="31" t="s">
        <v>96</v>
      </c>
      <c r="G15" s="31" t="s">
        <v>97</v>
      </c>
      <c r="H15" s="31" t="s">
        <v>98</v>
      </c>
      <c r="I15" s="31" t="s">
        <v>99</v>
      </c>
      <c r="J15" s="31" t="s">
        <v>100</v>
      </c>
      <c r="K15" s="31" t="s">
        <v>101</v>
      </c>
      <c r="L15" s="30">
        <v>235</v>
      </c>
      <c r="M15" s="30"/>
      <c r="N15" s="30">
        <v>235</v>
      </c>
      <c r="O15" s="31"/>
      <c r="P15" s="31"/>
      <c r="Q15" s="31"/>
      <c r="R15" s="31"/>
      <c r="S15" s="31"/>
      <c r="T15" s="31" t="s">
        <v>45</v>
      </c>
      <c r="U15" s="31" t="s">
        <v>46</v>
      </c>
      <c r="V15" s="31" t="s">
        <v>102</v>
      </c>
      <c r="W15" s="31">
        <v>1</v>
      </c>
      <c r="X15" s="31">
        <v>1</v>
      </c>
      <c r="Y15" s="31"/>
      <c r="Z15" s="31">
        <v>106</v>
      </c>
      <c r="AA15" s="31">
        <v>18</v>
      </c>
      <c r="AB15" s="31">
        <v>216</v>
      </c>
      <c r="AC15" s="45" t="s">
        <v>103</v>
      </c>
      <c r="AD15" s="85" t="s">
        <v>104</v>
      </c>
    </row>
    <row r="16" s="5" customFormat="1" ht="352" customHeight="1" spans="1:30">
      <c r="A16" s="31" t="s">
        <v>35</v>
      </c>
      <c r="B16" s="31" t="s">
        <v>36</v>
      </c>
      <c r="C16" s="25">
        <v>10</v>
      </c>
      <c r="D16" s="31" t="s">
        <v>37</v>
      </c>
      <c r="E16" s="31" t="s">
        <v>50</v>
      </c>
      <c r="F16" s="31" t="s">
        <v>39</v>
      </c>
      <c r="G16" s="31" t="s">
        <v>51</v>
      </c>
      <c r="H16" s="31" t="s">
        <v>58</v>
      </c>
      <c r="I16" s="31" t="s">
        <v>105</v>
      </c>
      <c r="J16" s="31" t="s">
        <v>106</v>
      </c>
      <c r="K16" s="31" t="s">
        <v>107</v>
      </c>
      <c r="L16" s="30">
        <v>800.7</v>
      </c>
      <c r="M16" s="30"/>
      <c r="N16" s="30">
        <v>800.7</v>
      </c>
      <c r="O16" s="31"/>
      <c r="P16" s="31"/>
      <c r="Q16" s="31"/>
      <c r="R16" s="31"/>
      <c r="S16" s="31"/>
      <c r="T16" s="31" t="s">
        <v>45</v>
      </c>
      <c r="U16" s="31" t="s">
        <v>46</v>
      </c>
      <c r="V16" s="31" t="s">
        <v>108</v>
      </c>
      <c r="W16" s="31">
        <v>1</v>
      </c>
      <c r="X16" s="31"/>
      <c r="Y16" s="31">
        <v>1</v>
      </c>
      <c r="Z16" s="31">
        <v>204</v>
      </c>
      <c r="AA16" s="31">
        <v>49</v>
      </c>
      <c r="AB16" s="31">
        <v>341</v>
      </c>
      <c r="AC16" s="86" t="s">
        <v>109</v>
      </c>
      <c r="AD16" s="85" t="s">
        <v>110</v>
      </c>
    </row>
    <row r="17" s="4" customFormat="1" ht="363" customHeight="1" spans="1:30">
      <c r="A17" s="31" t="s">
        <v>35</v>
      </c>
      <c r="B17" s="31" t="s">
        <v>36</v>
      </c>
      <c r="C17" s="25">
        <v>11</v>
      </c>
      <c r="D17" s="31" t="s">
        <v>37</v>
      </c>
      <c r="E17" s="31" t="s">
        <v>50</v>
      </c>
      <c r="F17" s="31" t="s">
        <v>39</v>
      </c>
      <c r="G17" s="31" t="s">
        <v>65</v>
      </c>
      <c r="H17" s="31" t="s">
        <v>66</v>
      </c>
      <c r="I17" s="31" t="s">
        <v>111</v>
      </c>
      <c r="J17" s="31" t="s">
        <v>112</v>
      </c>
      <c r="K17" s="58" t="s">
        <v>113</v>
      </c>
      <c r="L17" s="30">
        <v>490.35</v>
      </c>
      <c r="M17" s="30"/>
      <c r="N17" s="30">
        <v>490.35</v>
      </c>
      <c r="O17" s="31"/>
      <c r="P17" s="31"/>
      <c r="Q17" s="31"/>
      <c r="R17" s="31"/>
      <c r="S17" s="31"/>
      <c r="T17" s="31" t="s">
        <v>45</v>
      </c>
      <c r="U17" s="31" t="s">
        <v>46</v>
      </c>
      <c r="V17" s="31" t="s">
        <v>114</v>
      </c>
      <c r="W17" s="31">
        <v>1</v>
      </c>
      <c r="X17" s="31">
        <v>1</v>
      </c>
      <c r="Y17" s="31"/>
      <c r="Z17" s="31">
        <v>265</v>
      </c>
      <c r="AA17" s="31">
        <v>26</v>
      </c>
      <c r="AB17" s="31">
        <v>389</v>
      </c>
      <c r="AC17" s="58" t="s">
        <v>115</v>
      </c>
      <c r="AD17" s="67" t="s">
        <v>116</v>
      </c>
    </row>
    <row r="18" s="4" customFormat="1" ht="208" customHeight="1" spans="1:30">
      <c r="A18" s="31" t="s">
        <v>35</v>
      </c>
      <c r="B18" s="31" t="s">
        <v>36</v>
      </c>
      <c r="C18" s="25">
        <v>12</v>
      </c>
      <c r="D18" s="31" t="s">
        <v>37</v>
      </c>
      <c r="E18" s="31" t="s">
        <v>50</v>
      </c>
      <c r="F18" s="31" t="s">
        <v>39</v>
      </c>
      <c r="G18" s="31" t="s">
        <v>117</v>
      </c>
      <c r="H18" s="31" t="s">
        <v>98</v>
      </c>
      <c r="I18" s="31" t="s">
        <v>118</v>
      </c>
      <c r="J18" s="31" t="s">
        <v>119</v>
      </c>
      <c r="K18" s="58" t="s">
        <v>120</v>
      </c>
      <c r="L18" s="30">
        <v>694.1</v>
      </c>
      <c r="M18" s="30"/>
      <c r="N18" s="30">
        <v>694.1</v>
      </c>
      <c r="O18" s="31"/>
      <c r="P18" s="31"/>
      <c r="Q18" s="31"/>
      <c r="R18" s="31"/>
      <c r="S18" s="31"/>
      <c r="T18" s="31" t="s">
        <v>45</v>
      </c>
      <c r="U18" s="31" t="s">
        <v>46</v>
      </c>
      <c r="V18" s="31" t="s">
        <v>121</v>
      </c>
      <c r="W18" s="31">
        <v>1</v>
      </c>
      <c r="X18" s="31">
        <v>1</v>
      </c>
      <c r="Y18" s="31"/>
      <c r="Z18" s="31">
        <v>106</v>
      </c>
      <c r="AA18" s="31">
        <v>12</v>
      </c>
      <c r="AB18" s="31">
        <v>243</v>
      </c>
      <c r="AC18" s="58" t="s">
        <v>122</v>
      </c>
      <c r="AD18" s="83" t="s">
        <v>123</v>
      </c>
    </row>
    <row r="19" s="4" customFormat="1" ht="328" customHeight="1" spans="1:30">
      <c r="A19" s="31" t="s">
        <v>35</v>
      </c>
      <c r="B19" s="31" t="s">
        <v>36</v>
      </c>
      <c r="C19" s="25">
        <v>13</v>
      </c>
      <c r="D19" s="31" t="s">
        <v>37</v>
      </c>
      <c r="E19" s="31" t="s">
        <v>50</v>
      </c>
      <c r="F19" s="31" t="s">
        <v>39</v>
      </c>
      <c r="G19" s="31" t="s">
        <v>117</v>
      </c>
      <c r="H19" s="31" t="s">
        <v>98</v>
      </c>
      <c r="I19" s="31" t="s">
        <v>124</v>
      </c>
      <c r="J19" s="31" t="s">
        <v>125</v>
      </c>
      <c r="K19" s="31" t="s">
        <v>126</v>
      </c>
      <c r="L19" s="30">
        <v>37.64</v>
      </c>
      <c r="M19" s="30">
        <v>26.07</v>
      </c>
      <c r="N19" s="30">
        <v>11.57</v>
      </c>
      <c r="O19" s="31"/>
      <c r="P19" s="31"/>
      <c r="Q19" s="31"/>
      <c r="R19" s="31"/>
      <c r="S19" s="31"/>
      <c r="T19" s="31" t="s">
        <v>45</v>
      </c>
      <c r="U19" s="31" t="s">
        <v>46</v>
      </c>
      <c r="V19" s="31" t="s">
        <v>127</v>
      </c>
      <c r="W19" s="31">
        <v>1</v>
      </c>
      <c r="X19" s="31"/>
      <c r="Y19" s="31">
        <v>1</v>
      </c>
      <c r="Z19" s="31">
        <v>213</v>
      </c>
      <c r="AA19" s="31">
        <v>20</v>
      </c>
      <c r="AB19" s="31">
        <v>342</v>
      </c>
      <c r="AC19" s="31" t="s">
        <v>128</v>
      </c>
      <c r="AD19" s="87" t="s">
        <v>129</v>
      </c>
    </row>
    <row r="20" s="4" customFormat="1" ht="213" customHeight="1" spans="1:30">
      <c r="A20" s="32" t="s">
        <v>35</v>
      </c>
      <c r="B20" s="32" t="s">
        <v>36</v>
      </c>
      <c r="C20" s="25">
        <v>14</v>
      </c>
      <c r="D20" s="33" t="s">
        <v>37</v>
      </c>
      <c r="E20" s="32" t="s">
        <v>38</v>
      </c>
      <c r="F20" s="34" t="s">
        <v>39</v>
      </c>
      <c r="G20" s="34" t="s">
        <v>40</v>
      </c>
      <c r="H20" s="34" t="s">
        <v>130</v>
      </c>
      <c r="I20" s="59" t="s">
        <v>131</v>
      </c>
      <c r="J20" s="59" t="s">
        <v>43</v>
      </c>
      <c r="K20" s="60" t="s">
        <v>132</v>
      </c>
      <c r="L20" s="59">
        <v>50</v>
      </c>
      <c r="M20" s="59"/>
      <c r="N20" s="34"/>
      <c r="O20" s="34"/>
      <c r="P20" s="34">
        <v>50</v>
      </c>
      <c r="Q20" s="34"/>
      <c r="R20" s="34"/>
      <c r="T20" s="34" t="s">
        <v>45</v>
      </c>
      <c r="U20" s="34" t="s">
        <v>46</v>
      </c>
      <c r="V20" s="74" t="s">
        <v>47</v>
      </c>
      <c r="W20" s="34">
        <v>363</v>
      </c>
      <c r="X20" s="34">
        <v>173</v>
      </c>
      <c r="Y20" s="34">
        <v>190</v>
      </c>
      <c r="Z20" s="34">
        <v>28339</v>
      </c>
      <c r="AA20" s="34">
        <v>28339</v>
      </c>
      <c r="AB20" s="30">
        <v>32561</v>
      </c>
      <c r="AC20" s="60" t="s">
        <v>133</v>
      </c>
      <c r="AD20" s="32" t="s">
        <v>134</v>
      </c>
    </row>
    <row r="21" s="4" customFormat="1" ht="328" customHeight="1" spans="1:30">
      <c r="A21" s="32" t="s">
        <v>35</v>
      </c>
      <c r="B21" s="32" t="s">
        <v>36</v>
      </c>
      <c r="C21" s="25">
        <v>15</v>
      </c>
      <c r="D21" s="33" t="s">
        <v>37</v>
      </c>
      <c r="E21" s="32" t="s">
        <v>50</v>
      </c>
      <c r="F21" s="34" t="s">
        <v>39</v>
      </c>
      <c r="G21" s="34" t="s">
        <v>51</v>
      </c>
      <c r="H21" s="34" t="s">
        <v>58</v>
      </c>
      <c r="I21" s="32" t="s">
        <v>135</v>
      </c>
      <c r="J21" s="59" t="s">
        <v>136</v>
      </c>
      <c r="K21" s="61" t="s">
        <v>137</v>
      </c>
      <c r="L21" s="59">
        <v>450</v>
      </c>
      <c r="M21" s="59">
        <v>450</v>
      </c>
      <c r="N21" s="30"/>
      <c r="O21" s="31"/>
      <c r="P21" s="31"/>
      <c r="Q21" s="31"/>
      <c r="R21" s="31"/>
      <c r="S21" s="31"/>
      <c r="T21" s="34" t="s">
        <v>45</v>
      </c>
      <c r="U21" s="74" t="s">
        <v>46</v>
      </c>
      <c r="V21" s="74" t="s">
        <v>138</v>
      </c>
      <c r="W21" s="75">
        <v>1</v>
      </c>
      <c r="X21" s="75"/>
      <c r="Y21" s="75">
        <v>1</v>
      </c>
      <c r="Z21" s="75">
        <v>43</v>
      </c>
      <c r="AA21" s="75">
        <v>17</v>
      </c>
      <c r="AB21" s="75">
        <v>187</v>
      </c>
      <c r="AC21" s="88" t="s">
        <v>139</v>
      </c>
      <c r="AD21" s="59" t="s">
        <v>140</v>
      </c>
    </row>
    <row r="22" s="4" customFormat="1" ht="328" customHeight="1" spans="1:30">
      <c r="A22" s="35" t="s">
        <v>35</v>
      </c>
      <c r="B22" s="35" t="s">
        <v>36</v>
      </c>
      <c r="C22" s="25">
        <v>16</v>
      </c>
      <c r="D22" s="36" t="s">
        <v>37</v>
      </c>
      <c r="E22" s="37" t="s">
        <v>50</v>
      </c>
      <c r="F22" s="30" t="s">
        <v>39</v>
      </c>
      <c r="G22" s="30" t="s">
        <v>65</v>
      </c>
      <c r="H22" s="30" t="s">
        <v>73</v>
      </c>
      <c r="I22" s="30" t="s">
        <v>141</v>
      </c>
      <c r="J22" s="31" t="s">
        <v>142</v>
      </c>
      <c r="K22" s="31" t="s">
        <v>143</v>
      </c>
      <c r="L22" s="62">
        <v>208</v>
      </c>
      <c r="M22" s="30"/>
      <c r="N22" s="30"/>
      <c r="O22" s="31"/>
      <c r="P22" s="31"/>
      <c r="Q22" s="31"/>
      <c r="R22" s="62">
        <v>208</v>
      </c>
      <c r="S22" s="31"/>
      <c r="T22" s="30" t="s">
        <v>45</v>
      </c>
      <c r="U22" s="30" t="s">
        <v>46</v>
      </c>
      <c r="V22" s="30" t="s">
        <v>144</v>
      </c>
      <c r="W22" s="75">
        <v>1</v>
      </c>
      <c r="X22" s="75"/>
      <c r="Y22" s="75">
        <v>1</v>
      </c>
      <c r="Z22" s="75">
        <v>46</v>
      </c>
      <c r="AA22" s="75">
        <v>14</v>
      </c>
      <c r="AB22" s="75">
        <v>123</v>
      </c>
      <c r="AC22" s="31" t="s">
        <v>145</v>
      </c>
      <c r="AD22" s="67" t="s">
        <v>146</v>
      </c>
    </row>
    <row r="23" s="4" customFormat="1" ht="381" customHeight="1" spans="1:30">
      <c r="A23" s="31" t="s">
        <v>35</v>
      </c>
      <c r="B23" s="31" t="s">
        <v>36</v>
      </c>
      <c r="C23" s="25">
        <v>17</v>
      </c>
      <c r="D23" s="31" t="s">
        <v>37</v>
      </c>
      <c r="E23" s="31" t="s">
        <v>50</v>
      </c>
      <c r="F23" s="31" t="s">
        <v>39</v>
      </c>
      <c r="G23" s="31" t="s">
        <v>117</v>
      </c>
      <c r="H23" s="31" t="s">
        <v>98</v>
      </c>
      <c r="I23" s="31" t="s">
        <v>147</v>
      </c>
      <c r="J23" s="63" t="s">
        <v>148</v>
      </c>
      <c r="K23" s="31" t="s">
        <v>149</v>
      </c>
      <c r="L23" s="30">
        <v>2436</v>
      </c>
      <c r="M23" s="30"/>
      <c r="N23" s="30"/>
      <c r="O23" s="31"/>
      <c r="P23" s="31">
        <v>200</v>
      </c>
      <c r="Q23" s="31">
        <v>2236</v>
      </c>
      <c r="R23" s="31"/>
      <c r="S23" s="31"/>
      <c r="T23" s="31" t="s">
        <v>45</v>
      </c>
      <c r="U23" s="31" t="s">
        <v>46</v>
      </c>
      <c r="V23" s="31" t="s">
        <v>93</v>
      </c>
      <c r="W23" s="31">
        <v>12</v>
      </c>
      <c r="X23" s="31">
        <v>6</v>
      </c>
      <c r="Y23" s="31">
        <v>6</v>
      </c>
      <c r="Z23" s="31">
        <v>1200</v>
      </c>
      <c r="AA23" s="31">
        <v>112</v>
      </c>
      <c r="AB23" s="31">
        <v>1897</v>
      </c>
      <c r="AC23" s="31" t="s">
        <v>150</v>
      </c>
      <c r="AD23" s="87" t="s">
        <v>151</v>
      </c>
    </row>
    <row r="24" s="5" customFormat="1" ht="82" customHeight="1" spans="1:30">
      <c r="A24" s="38" t="s">
        <v>152</v>
      </c>
      <c r="B24" s="39"/>
      <c r="C24" s="39"/>
      <c r="D24" s="39"/>
      <c r="E24" s="40"/>
      <c r="F24" s="41"/>
      <c r="G24" s="42"/>
      <c r="H24" s="43"/>
      <c r="I24" s="64"/>
      <c r="J24" s="65"/>
      <c r="K24" s="66"/>
      <c r="L24" s="65">
        <f t="shared" ref="L24:S24" si="2">SUM(L25:L40)</f>
        <v>10375.96</v>
      </c>
      <c r="M24" s="65">
        <f t="shared" si="2"/>
        <v>5106.38</v>
      </c>
      <c r="N24" s="65">
        <f t="shared" si="2"/>
        <v>3293.38</v>
      </c>
      <c r="O24" s="65">
        <f t="shared" si="2"/>
        <v>1176.2</v>
      </c>
      <c r="P24" s="65">
        <f t="shared" si="2"/>
        <v>800</v>
      </c>
      <c r="Q24" s="65">
        <f t="shared" si="2"/>
        <v>0</v>
      </c>
      <c r="R24" s="65">
        <f t="shared" si="2"/>
        <v>0</v>
      </c>
      <c r="S24" s="65">
        <f t="shared" si="2"/>
        <v>0</v>
      </c>
      <c r="T24" s="41"/>
      <c r="U24" s="41"/>
      <c r="V24" s="41"/>
      <c r="W24" s="76">
        <v>80</v>
      </c>
      <c r="X24" s="76">
        <v>35</v>
      </c>
      <c r="Y24" s="76">
        <v>45</v>
      </c>
      <c r="Z24" s="76">
        <v>4212</v>
      </c>
      <c r="AA24" s="76">
        <v>4212</v>
      </c>
      <c r="AB24" s="76"/>
      <c r="AC24" s="89"/>
      <c r="AD24" s="90"/>
    </row>
    <row r="25" s="6" customFormat="1" ht="209" customHeight="1" spans="1:30">
      <c r="A25" s="44" t="s">
        <v>35</v>
      </c>
      <c r="B25" s="44" t="s">
        <v>36</v>
      </c>
      <c r="C25" s="25">
        <v>1</v>
      </c>
      <c r="D25" s="44" t="s">
        <v>37</v>
      </c>
      <c r="E25" s="44" t="s">
        <v>153</v>
      </c>
      <c r="F25" s="45" t="s">
        <v>154</v>
      </c>
      <c r="G25" s="45" t="s">
        <v>155</v>
      </c>
      <c r="H25" s="45" t="s">
        <v>156</v>
      </c>
      <c r="I25" s="45" t="s">
        <v>157</v>
      </c>
      <c r="J25" s="45" t="s">
        <v>158</v>
      </c>
      <c r="K25" s="45" t="s">
        <v>159</v>
      </c>
      <c r="L25" s="56">
        <v>5067.57</v>
      </c>
      <c r="M25" s="56">
        <v>3110.38</v>
      </c>
      <c r="N25" s="56">
        <v>1957.19</v>
      </c>
      <c r="O25" s="56"/>
      <c r="P25" s="56"/>
      <c r="Q25" s="56"/>
      <c r="R25" s="45"/>
      <c r="S25" s="45"/>
      <c r="T25" s="45" t="s">
        <v>45</v>
      </c>
      <c r="U25" s="45" t="s">
        <v>46</v>
      </c>
      <c r="V25" s="45" t="s">
        <v>93</v>
      </c>
      <c r="W25" s="56">
        <v>62</v>
      </c>
      <c r="X25" s="56">
        <v>31</v>
      </c>
      <c r="Y25" s="56">
        <v>31</v>
      </c>
      <c r="Z25" s="56">
        <v>5624</v>
      </c>
      <c r="AA25" s="56">
        <v>4212</v>
      </c>
      <c r="AB25" s="56">
        <v>8569</v>
      </c>
      <c r="AC25" s="45" t="s">
        <v>160</v>
      </c>
      <c r="AD25" s="83" t="s">
        <v>161</v>
      </c>
    </row>
    <row r="26" s="6" customFormat="1" ht="190" customHeight="1" spans="1:30">
      <c r="A26" s="44" t="s">
        <v>35</v>
      </c>
      <c r="B26" s="44" t="s">
        <v>36</v>
      </c>
      <c r="C26" s="25">
        <v>2</v>
      </c>
      <c r="D26" s="44" t="s">
        <v>37</v>
      </c>
      <c r="E26" s="44" t="s">
        <v>153</v>
      </c>
      <c r="F26" s="45" t="s">
        <v>154</v>
      </c>
      <c r="G26" s="45" t="s">
        <v>155</v>
      </c>
      <c r="H26" s="45" t="s">
        <v>162</v>
      </c>
      <c r="I26" s="45" t="s">
        <v>163</v>
      </c>
      <c r="J26" s="45" t="s">
        <v>164</v>
      </c>
      <c r="K26" s="45" t="s">
        <v>165</v>
      </c>
      <c r="L26" s="56">
        <v>1470</v>
      </c>
      <c r="M26" s="56">
        <v>1470</v>
      </c>
      <c r="O26" s="56"/>
      <c r="P26" s="56"/>
      <c r="Q26" s="56"/>
      <c r="R26" s="45"/>
      <c r="S26" s="45"/>
      <c r="T26" s="45" t="s">
        <v>45</v>
      </c>
      <c r="U26" s="45" t="s">
        <v>46</v>
      </c>
      <c r="V26" s="45" t="s">
        <v>93</v>
      </c>
      <c r="W26" s="56">
        <v>23</v>
      </c>
      <c r="X26" s="56">
        <v>6</v>
      </c>
      <c r="Y26" s="56">
        <v>17</v>
      </c>
      <c r="Z26" s="56">
        <v>2132</v>
      </c>
      <c r="AA26" s="56">
        <v>516</v>
      </c>
      <c r="AB26" s="56">
        <v>3546</v>
      </c>
      <c r="AC26" s="45" t="s">
        <v>166</v>
      </c>
      <c r="AD26" s="33" t="s">
        <v>167</v>
      </c>
    </row>
    <row r="27" customFormat="1" ht="226" customHeight="1" spans="1:30">
      <c r="A27" s="44" t="s">
        <v>35</v>
      </c>
      <c r="B27" s="44" t="s">
        <v>36</v>
      </c>
      <c r="C27" s="25">
        <v>3</v>
      </c>
      <c r="D27" s="44" t="s">
        <v>168</v>
      </c>
      <c r="E27" s="44" t="s">
        <v>38</v>
      </c>
      <c r="F27" s="45" t="s">
        <v>154</v>
      </c>
      <c r="G27" s="45" t="s">
        <v>169</v>
      </c>
      <c r="H27" s="45" t="s">
        <v>170</v>
      </c>
      <c r="I27" s="45" t="s">
        <v>171</v>
      </c>
      <c r="J27" s="45" t="s">
        <v>172</v>
      </c>
      <c r="K27" s="45" t="s">
        <v>173</v>
      </c>
      <c r="L27" s="56">
        <v>226.07</v>
      </c>
      <c r="M27" s="56"/>
      <c r="N27" s="56">
        <v>226.07</v>
      </c>
      <c r="O27" s="56"/>
      <c r="P27" s="56"/>
      <c r="Q27" s="56"/>
      <c r="R27" s="45"/>
      <c r="S27" s="45"/>
      <c r="T27" s="45" t="s">
        <v>45</v>
      </c>
      <c r="U27" s="45" t="s">
        <v>46</v>
      </c>
      <c r="V27" s="44" t="s">
        <v>172</v>
      </c>
      <c r="W27" s="56">
        <v>53</v>
      </c>
      <c r="X27" s="56">
        <v>31</v>
      </c>
      <c r="Y27" s="56">
        <v>12</v>
      </c>
      <c r="Z27" s="56">
        <v>2561</v>
      </c>
      <c r="AA27" s="56">
        <v>2561</v>
      </c>
      <c r="AB27" s="56">
        <v>3598</v>
      </c>
      <c r="AC27" s="45" t="s">
        <v>174</v>
      </c>
      <c r="AD27" s="83" t="s">
        <v>175</v>
      </c>
    </row>
    <row r="28" customFormat="1" ht="153" customHeight="1" spans="1:30">
      <c r="A28" s="45" t="s">
        <v>35</v>
      </c>
      <c r="B28" s="45" t="s">
        <v>36</v>
      </c>
      <c r="C28" s="25">
        <v>4</v>
      </c>
      <c r="D28" s="45" t="s">
        <v>176</v>
      </c>
      <c r="E28" s="45" t="s">
        <v>153</v>
      </c>
      <c r="F28" s="45" t="s">
        <v>154</v>
      </c>
      <c r="G28" s="45" t="s">
        <v>169</v>
      </c>
      <c r="H28" s="45" t="s">
        <v>177</v>
      </c>
      <c r="I28" s="45" t="s">
        <v>178</v>
      </c>
      <c r="J28" s="45" t="s">
        <v>179</v>
      </c>
      <c r="K28" s="45" t="s">
        <v>180</v>
      </c>
      <c r="L28" s="56">
        <v>150</v>
      </c>
      <c r="M28" s="56"/>
      <c r="N28" s="56"/>
      <c r="O28" s="45"/>
      <c r="P28" s="56">
        <v>150</v>
      </c>
      <c r="Q28" s="45"/>
      <c r="R28" s="45"/>
      <c r="S28" s="45"/>
      <c r="T28" s="45" t="s">
        <v>45</v>
      </c>
      <c r="U28" s="45" t="s">
        <v>46</v>
      </c>
      <c r="V28" s="45" t="s">
        <v>181</v>
      </c>
      <c r="W28" s="56">
        <v>2</v>
      </c>
      <c r="X28" s="56">
        <v>1</v>
      </c>
      <c r="Y28" s="56">
        <v>1</v>
      </c>
      <c r="Z28" s="56">
        <v>642</v>
      </c>
      <c r="AA28" s="56">
        <v>26</v>
      </c>
      <c r="AB28" s="56">
        <v>1563</v>
      </c>
      <c r="AC28" s="45" t="s">
        <v>182</v>
      </c>
      <c r="AD28" s="84" t="s">
        <v>183</v>
      </c>
    </row>
    <row r="29" s="4" customFormat="1" ht="227" customHeight="1" spans="1:30">
      <c r="A29" s="44" t="s">
        <v>35</v>
      </c>
      <c r="B29" s="44" t="s">
        <v>36</v>
      </c>
      <c r="C29" s="25">
        <v>5</v>
      </c>
      <c r="D29" s="44" t="s">
        <v>37</v>
      </c>
      <c r="E29" s="44" t="s">
        <v>153</v>
      </c>
      <c r="F29" s="45" t="s">
        <v>154</v>
      </c>
      <c r="G29" s="45" t="s">
        <v>155</v>
      </c>
      <c r="H29" s="45" t="s">
        <v>184</v>
      </c>
      <c r="I29" s="45" t="s">
        <v>185</v>
      </c>
      <c r="J29" s="45" t="s">
        <v>186</v>
      </c>
      <c r="K29" s="45" t="s">
        <v>187</v>
      </c>
      <c r="L29" s="56">
        <v>472.5</v>
      </c>
      <c r="M29" s="56"/>
      <c r="N29" s="56">
        <v>472.5</v>
      </c>
      <c r="O29" s="56"/>
      <c r="P29" s="56"/>
      <c r="Q29" s="56"/>
      <c r="R29" s="45"/>
      <c r="S29" s="45"/>
      <c r="T29" s="45" t="s">
        <v>45</v>
      </c>
      <c r="U29" s="45" t="s">
        <v>46</v>
      </c>
      <c r="V29" s="45" t="s">
        <v>188</v>
      </c>
      <c r="W29" s="56">
        <v>2</v>
      </c>
      <c r="X29" s="56">
        <v>2</v>
      </c>
      <c r="Y29" s="56"/>
      <c r="Z29" s="56">
        <v>412</v>
      </c>
      <c r="AA29" s="56">
        <v>36</v>
      </c>
      <c r="AB29" s="56">
        <v>587</v>
      </c>
      <c r="AC29" s="31" t="s">
        <v>189</v>
      </c>
      <c r="AD29" s="83" t="s">
        <v>190</v>
      </c>
    </row>
    <row r="30" s="7" customFormat="1" ht="259" customHeight="1" spans="1:30">
      <c r="A30" s="44">
        <v>655.4</v>
      </c>
      <c r="B30" s="44" t="s">
        <v>36</v>
      </c>
      <c r="C30" s="25">
        <v>6</v>
      </c>
      <c r="D30" s="44" t="s">
        <v>37</v>
      </c>
      <c r="E30" s="44" t="s">
        <v>153</v>
      </c>
      <c r="F30" s="45" t="s">
        <v>154</v>
      </c>
      <c r="G30" s="45" t="s">
        <v>155</v>
      </c>
      <c r="H30" s="45" t="s">
        <v>184</v>
      </c>
      <c r="I30" s="45" t="s">
        <v>191</v>
      </c>
      <c r="J30" s="45" t="s">
        <v>192</v>
      </c>
      <c r="K30" s="45" t="s">
        <v>193</v>
      </c>
      <c r="L30" s="56">
        <v>738.2</v>
      </c>
      <c r="M30" s="56">
        <v>72</v>
      </c>
      <c r="N30" s="56"/>
      <c r="O30" s="56">
        <v>666.2</v>
      </c>
      <c r="P30" s="56"/>
      <c r="Q30" s="56"/>
      <c r="R30" s="45"/>
      <c r="S30" s="45"/>
      <c r="T30" s="45" t="s">
        <v>45</v>
      </c>
      <c r="U30" s="45" t="s">
        <v>46</v>
      </c>
      <c r="V30" s="45" t="s">
        <v>62</v>
      </c>
      <c r="W30" s="56">
        <v>3</v>
      </c>
      <c r="X30" s="56">
        <v>1</v>
      </c>
      <c r="Y30" s="56">
        <v>2</v>
      </c>
      <c r="Z30" s="56">
        <v>456</v>
      </c>
      <c r="AA30" s="56">
        <v>38</v>
      </c>
      <c r="AB30" s="56">
        <v>613</v>
      </c>
      <c r="AC30" s="45" t="s">
        <v>194</v>
      </c>
      <c r="AD30" s="83" t="s">
        <v>190</v>
      </c>
    </row>
    <row r="31" s="7" customFormat="1" ht="236" customHeight="1" spans="1:30">
      <c r="A31" s="44" t="s">
        <v>35</v>
      </c>
      <c r="B31" s="44" t="s">
        <v>36</v>
      </c>
      <c r="C31" s="25">
        <v>7</v>
      </c>
      <c r="D31" s="44" t="s">
        <v>37</v>
      </c>
      <c r="E31" s="44" t="s">
        <v>153</v>
      </c>
      <c r="F31" s="45" t="s">
        <v>154</v>
      </c>
      <c r="G31" s="45" t="s">
        <v>155</v>
      </c>
      <c r="H31" s="45" t="s">
        <v>184</v>
      </c>
      <c r="I31" s="31" t="s">
        <v>195</v>
      </c>
      <c r="J31" s="31" t="s">
        <v>196</v>
      </c>
      <c r="K31" s="45" t="s">
        <v>197</v>
      </c>
      <c r="L31" s="30">
        <v>470.62</v>
      </c>
      <c r="N31" s="30">
        <v>470.62</v>
      </c>
      <c r="O31" s="56"/>
      <c r="P31" s="56"/>
      <c r="Q31" s="56"/>
      <c r="R31" s="45"/>
      <c r="S31" s="45"/>
      <c r="T31" s="45" t="s">
        <v>45</v>
      </c>
      <c r="U31" s="45" t="s">
        <v>46</v>
      </c>
      <c r="V31" s="45" t="s">
        <v>198</v>
      </c>
      <c r="W31" s="56">
        <v>1</v>
      </c>
      <c r="X31" s="56">
        <v>1</v>
      </c>
      <c r="Y31" s="56"/>
      <c r="Z31" s="56">
        <v>123</v>
      </c>
      <c r="AA31" s="56">
        <v>24</v>
      </c>
      <c r="AB31" s="56">
        <v>243</v>
      </c>
      <c r="AC31" s="31" t="s">
        <v>199</v>
      </c>
      <c r="AD31" s="83" t="s">
        <v>190</v>
      </c>
    </row>
    <row r="32" s="4" customFormat="1" ht="165" customHeight="1" spans="1:30">
      <c r="A32" s="44" t="s">
        <v>35</v>
      </c>
      <c r="B32" s="44" t="s">
        <v>36</v>
      </c>
      <c r="C32" s="25">
        <v>8</v>
      </c>
      <c r="D32" s="44" t="s">
        <v>37</v>
      </c>
      <c r="E32" s="44" t="s">
        <v>153</v>
      </c>
      <c r="F32" s="45" t="s">
        <v>154</v>
      </c>
      <c r="G32" s="45" t="s">
        <v>155</v>
      </c>
      <c r="H32" s="45" t="s">
        <v>184</v>
      </c>
      <c r="I32" s="45" t="s">
        <v>200</v>
      </c>
      <c r="J32" s="45" t="s">
        <v>201</v>
      </c>
      <c r="K32" s="45" t="s">
        <v>202</v>
      </c>
      <c r="L32" s="56">
        <v>310</v>
      </c>
      <c r="M32" s="56"/>
      <c r="N32" s="56"/>
      <c r="O32" s="56">
        <v>310</v>
      </c>
      <c r="P32" s="56"/>
      <c r="Q32" s="56"/>
      <c r="R32" s="45"/>
      <c r="S32" s="45"/>
      <c r="T32" s="45" t="s">
        <v>45</v>
      </c>
      <c r="U32" s="45" t="s">
        <v>46</v>
      </c>
      <c r="V32" s="45" t="s">
        <v>203</v>
      </c>
      <c r="W32" s="56">
        <v>1</v>
      </c>
      <c r="X32" s="56"/>
      <c r="Y32" s="56">
        <v>1</v>
      </c>
      <c r="Z32" s="56">
        <v>216</v>
      </c>
      <c r="AA32" s="56">
        <v>24</v>
      </c>
      <c r="AB32" s="56">
        <v>316</v>
      </c>
      <c r="AC32" s="31" t="s">
        <v>204</v>
      </c>
      <c r="AD32" s="83" t="s">
        <v>190</v>
      </c>
    </row>
    <row r="33" s="4" customFormat="1" ht="166" customHeight="1" spans="1:30">
      <c r="A33" s="44" t="s">
        <v>35</v>
      </c>
      <c r="B33" s="44" t="s">
        <v>36</v>
      </c>
      <c r="C33" s="25">
        <v>9</v>
      </c>
      <c r="D33" s="44" t="s">
        <v>37</v>
      </c>
      <c r="E33" s="44" t="s">
        <v>153</v>
      </c>
      <c r="F33" s="45" t="s">
        <v>154</v>
      </c>
      <c r="G33" s="45" t="s">
        <v>205</v>
      </c>
      <c r="H33" s="45" t="s">
        <v>184</v>
      </c>
      <c r="I33" s="45" t="s">
        <v>206</v>
      </c>
      <c r="J33" s="45" t="s">
        <v>207</v>
      </c>
      <c r="K33" s="45" t="s">
        <v>208</v>
      </c>
      <c r="L33" s="56">
        <v>200</v>
      </c>
      <c r="M33" s="56"/>
      <c r="N33" s="56"/>
      <c r="O33" s="67">
        <v>200</v>
      </c>
      <c r="P33" s="56"/>
      <c r="Q33" s="67"/>
      <c r="R33" s="45"/>
      <c r="S33" s="45"/>
      <c r="T33" s="45" t="s">
        <v>45</v>
      </c>
      <c r="U33" s="45" t="s">
        <v>46</v>
      </c>
      <c r="V33" s="45" t="s">
        <v>209</v>
      </c>
      <c r="W33" s="56">
        <v>1</v>
      </c>
      <c r="X33" s="56"/>
      <c r="Y33" s="56">
        <v>1</v>
      </c>
      <c r="Z33" s="56">
        <v>234</v>
      </c>
      <c r="AA33" s="56">
        <v>16</v>
      </c>
      <c r="AB33" s="56">
        <v>342</v>
      </c>
      <c r="AC33" s="45" t="s">
        <v>210</v>
      </c>
      <c r="AD33" s="83" t="s">
        <v>190</v>
      </c>
    </row>
    <row r="34" s="4" customFormat="1" ht="166" customHeight="1" spans="1:30">
      <c r="A34" s="44" t="s">
        <v>35</v>
      </c>
      <c r="B34" s="44" t="s">
        <v>36</v>
      </c>
      <c r="C34" s="25">
        <v>10</v>
      </c>
      <c r="D34" s="44" t="s">
        <v>37</v>
      </c>
      <c r="E34" s="44" t="s">
        <v>153</v>
      </c>
      <c r="F34" s="45" t="s">
        <v>154</v>
      </c>
      <c r="G34" s="45" t="s">
        <v>169</v>
      </c>
      <c r="H34" s="45" t="s">
        <v>177</v>
      </c>
      <c r="I34" s="45" t="s">
        <v>211</v>
      </c>
      <c r="J34" s="45" t="s">
        <v>212</v>
      </c>
      <c r="K34" s="45" t="s">
        <v>213</v>
      </c>
      <c r="L34" s="56">
        <v>167</v>
      </c>
      <c r="M34" s="67"/>
      <c r="N34" s="56">
        <v>167</v>
      </c>
      <c r="O34" s="67"/>
      <c r="P34" s="67"/>
      <c r="Q34" s="67"/>
      <c r="R34" s="67"/>
      <c r="S34" s="67"/>
      <c r="T34" s="45" t="s">
        <v>45</v>
      </c>
      <c r="U34" s="45" t="s">
        <v>46</v>
      </c>
      <c r="V34" s="45" t="s">
        <v>214</v>
      </c>
      <c r="W34" s="45">
        <v>5</v>
      </c>
      <c r="X34" s="45">
        <v>3</v>
      </c>
      <c r="Y34" s="45">
        <v>2</v>
      </c>
      <c r="Z34" s="45">
        <v>265</v>
      </c>
      <c r="AA34" s="45">
        <v>75</v>
      </c>
      <c r="AB34" s="45">
        <v>387</v>
      </c>
      <c r="AC34" s="45" t="s">
        <v>215</v>
      </c>
      <c r="AD34" s="67" t="s">
        <v>216</v>
      </c>
    </row>
    <row r="35" s="4" customFormat="1" ht="166" customHeight="1" spans="1:30">
      <c r="A35" s="44" t="s">
        <v>35</v>
      </c>
      <c r="B35" s="44" t="s">
        <v>36</v>
      </c>
      <c r="C35" s="25">
        <v>11</v>
      </c>
      <c r="D35" s="44" t="s">
        <v>37</v>
      </c>
      <c r="E35" s="44" t="s">
        <v>153</v>
      </c>
      <c r="F35" s="45" t="s">
        <v>154</v>
      </c>
      <c r="G35" s="45" t="s">
        <v>205</v>
      </c>
      <c r="H35" s="45" t="s">
        <v>184</v>
      </c>
      <c r="I35" s="45" t="s">
        <v>217</v>
      </c>
      <c r="J35" s="68" t="s">
        <v>218</v>
      </c>
      <c r="K35" s="31" t="s">
        <v>219</v>
      </c>
      <c r="L35" s="56">
        <v>186</v>
      </c>
      <c r="M35" s="56">
        <v>186</v>
      </c>
      <c r="N35" s="56"/>
      <c r="O35" s="67"/>
      <c r="P35" s="67"/>
      <c r="Q35" s="67"/>
      <c r="R35" s="67"/>
      <c r="S35" s="67"/>
      <c r="T35" s="45" t="s">
        <v>45</v>
      </c>
      <c r="U35" s="45" t="s">
        <v>46</v>
      </c>
      <c r="V35" s="45" t="s">
        <v>188</v>
      </c>
      <c r="W35" s="56">
        <v>1</v>
      </c>
      <c r="X35" s="56">
        <v>1</v>
      </c>
      <c r="Y35" s="56"/>
      <c r="Z35" s="56">
        <v>94</v>
      </c>
      <c r="AA35" s="56">
        <v>18</v>
      </c>
      <c r="AB35" s="56">
        <v>186</v>
      </c>
      <c r="AC35" s="45" t="s">
        <v>220</v>
      </c>
      <c r="AD35" s="83" t="s">
        <v>190</v>
      </c>
    </row>
    <row r="36" s="4" customFormat="1" ht="166" customHeight="1" spans="1:30">
      <c r="A36" s="44" t="s">
        <v>35</v>
      </c>
      <c r="B36" s="44" t="s">
        <v>36</v>
      </c>
      <c r="C36" s="25">
        <v>12</v>
      </c>
      <c r="D36" s="44" t="s">
        <v>37</v>
      </c>
      <c r="E36" s="44" t="s">
        <v>153</v>
      </c>
      <c r="F36" s="45" t="s">
        <v>154</v>
      </c>
      <c r="G36" s="45" t="s">
        <v>205</v>
      </c>
      <c r="H36" s="45" t="s">
        <v>184</v>
      </c>
      <c r="I36" s="45" t="s">
        <v>221</v>
      </c>
      <c r="J36" s="68" t="s">
        <v>222</v>
      </c>
      <c r="K36" s="31" t="s">
        <v>223</v>
      </c>
      <c r="L36" s="56">
        <v>85</v>
      </c>
      <c r="M36" s="56">
        <v>85</v>
      </c>
      <c r="N36" s="56"/>
      <c r="O36" s="67"/>
      <c r="P36" s="67"/>
      <c r="Q36" s="67"/>
      <c r="R36" s="67"/>
      <c r="S36" s="67"/>
      <c r="T36" s="45" t="s">
        <v>45</v>
      </c>
      <c r="U36" s="45" t="s">
        <v>46</v>
      </c>
      <c r="V36" s="45" t="s">
        <v>70</v>
      </c>
      <c r="W36" s="56">
        <v>1</v>
      </c>
      <c r="X36" s="56"/>
      <c r="Y36" s="56">
        <v>1</v>
      </c>
      <c r="Z36" s="56">
        <v>82</v>
      </c>
      <c r="AA36" s="56">
        <v>17</v>
      </c>
      <c r="AB36" s="56">
        <v>197</v>
      </c>
      <c r="AC36" s="45" t="s">
        <v>224</v>
      </c>
      <c r="AD36" s="59" t="s">
        <v>161</v>
      </c>
    </row>
    <row r="37" s="4" customFormat="1" ht="166" customHeight="1" spans="1:30">
      <c r="A37" s="44" t="s">
        <v>35</v>
      </c>
      <c r="B37" s="44" t="s">
        <v>36</v>
      </c>
      <c r="C37" s="25">
        <v>13</v>
      </c>
      <c r="D37" s="44" t="s">
        <v>37</v>
      </c>
      <c r="E37" s="44" t="s">
        <v>153</v>
      </c>
      <c r="F37" s="45" t="s">
        <v>154</v>
      </c>
      <c r="G37" s="45" t="s">
        <v>205</v>
      </c>
      <c r="H37" s="44" t="s">
        <v>225</v>
      </c>
      <c r="I37" s="45" t="s">
        <v>226</v>
      </c>
      <c r="J37" s="45" t="s">
        <v>227</v>
      </c>
      <c r="K37" s="45" t="s">
        <v>228</v>
      </c>
      <c r="L37" s="56">
        <v>13</v>
      </c>
      <c r="M37" s="56">
        <v>13</v>
      </c>
      <c r="N37" s="56"/>
      <c r="O37" s="67"/>
      <c r="P37" s="67"/>
      <c r="Q37" s="67"/>
      <c r="R37" s="67"/>
      <c r="S37" s="67"/>
      <c r="T37" s="45" t="s">
        <v>45</v>
      </c>
      <c r="U37" s="45" t="s">
        <v>46</v>
      </c>
      <c r="V37" s="45" t="s">
        <v>62</v>
      </c>
      <c r="W37" s="56">
        <v>1</v>
      </c>
      <c r="X37" s="56">
        <v>1</v>
      </c>
      <c r="Y37" s="56"/>
      <c r="Z37" s="56">
        <v>46</v>
      </c>
      <c r="AA37" s="56">
        <v>18</v>
      </c>
      <c r="AB37" s="56">
        <v>124</v>
      </c>
      <c r="AC37" s="45" t="s">
        <v>224</v>
      </c>
      <c r="AD37" s="59" t="s">
        <v>161</v>
      </c>
    </row>
    <row r="38" s="4" customFormat="1" ht="166" customHeight="1" spans="1:30">
      <c r="A38" s="44" t="s">
        <v>35</v>
      </c>
      <c r="B38" s="44" t="s">
        <v>36</v>
      </c>
      <c r="C38" s="25">
        <v>14</v>
      </c>
      <c r="D38" s="44" t="s">
        <v>37</v>
      </c>
      <c r="E38" s="44" t="s">
        <v>153</v>
      </c>
      <c r="F38" s="45" t="s">
        <v>154</v>
      </c>
      <c r="G38" s="45" t="s">
        <v>205</v>
      </c>
      <c r="H38" s="44" t="s">
        <v>225</v>
      </c>
      <c r="I38" s="45" t="s">
        <v>229</v>
      </c>
      <c r="J38" s="31" t="s">
        <v>230</v>
      </c>
      <c r="K38" s="45" t="s">
        <v>231</v>
      </c>
      <c r="L38" s="56">
        <v>100</v>
      </c>
      <c r="M38" s="56">
        <v>100</v>
      </c>
      <c r="N38" s="56"/>
      <c r="O38" s="67"/>
      <c r="P38" s="67"/>
      <c r="Q38" s="67"/>
      <c r="R38" s="67"/>
      <c r="S38" s="67"/>
      <c r="T38" s="45" t="s">
        <v>45</v>
      </c>
      <c r="U38" s="45" t="s">
        <v>46</v>
      </c>
      <c r="V38" s="45" t="s">
        <v>232</v>
      </c>
      <c r="W38" s="56">
        <v>1</v>
      </c>
      <c r="X38" s="56"/>
      <c r="Y38" s="56">
        <v>1</v>
      </c>
      <c r="Z38" s="56">
        <v>52</v>
      </c>
      <c r="AA38" s="56">
        <v>14</v>
      </c>
      <c r="AB38" s="56">
        <v>124</v>
      </c>
      <c r="AC38" s="45" t="s">
        <v>233</v>
      </c>
      <c r="AD38" s="59" t="s">
        <v>161</v>
      </c>
    </row>
    <row r="39" s="4" customFormat="1" ht="166" customHeight="1" spans="1:30">
      <c r="A39" s="44" t="s">
        <v>35</v>
      </c>
      <c r="B39" s="44" t="s">
        <v>36</v>
      </c>
      <c r="C39" s="25">
        <v>15</v>
      </c>
      <c r="D39" s="44" t="s">
        <v>37</v>
      </c>
      <c r="E39" s="44" t="s">
        <v>153</v>
      </c>
      <c r="F39" s="45" t="s">
        <v>154</v>
      </c>
      <c r="G39" s="45" t="s">
        <v>205</v>
      </c>
      <c r="H39" s="44" t="s">
        <v>225</v>
      </c>
      <c r="I39" s="45" t="s">
        <v>234</v>
      </c>
      <c r="J39" s="31" t="s">
        <v>235</v>
      </c>
      <c r="K39" s="31" t="s">
        <v>236</v>
      </c>
      <c r="L39" s="56">
        <v>70</v>
      </c>
      <c r="M39" s="56">
        <v>70</v>
      </c>
      <c r="N39" s="56"/>
      <c r="O39" s="67"/>
      <c r="P39" s="67"/>
      <c r="Q39" s="67"/>
      <c r="R39" s="67"/>
      <c r="S39" s="67"/>
      <c r="T39" s="45" t="s">
        <v>45</v>
      </c>
      <c r="U39" s="45" t="s">
        <v>46</v>
      </c>
      <c r="V39" s="45" t="s">
        <v>237</v>
      </c>
      <c r="W39" s="56">
        <v>1</v>
      </c>
      <c r="X39" s="56"/>
      <c r="Y39" s="56">
        <v>1</v>
      </c>
      <c r="Z39" s="56">
        <v>60</v>
      </c>
      <c r="AA39" s="56">
        <v>11</v>
      </c>
      <c r="AB39" s="56">
        <v>156</v>
      </c>
      <c r="AC39" s="91" t="s">
        <v>238</v>
      </c>
      <c r="AD39" s="59" t="s">
        <v>161</v>
      </c>
    </row>
    <row r="40" s="4" customFormat="1" ht="178" customHeight="1" spans="1:30">
      <c r="A40" s="44" t="s">
        <v>35</v>
      </c>
      <c r="B40" s="44" t="s">
        <v>36</v>
      </c>
      <c r="C40" s="25">
        <v>16</v>
      </c>
      <c r="D40" s="44" t="s">
        <v>37</v>
      </c>
      <c r="E40" s="44" t="s">
        <v>153</v>
      </c>
      <c r="F40" s="45" t="s">
        <v>154</v>
      </c>
      <c r="G40" s="45" t="s">
        <v>205</v>
      </c>
      <c r="H40" s="45" t="s">
        <v>239</v>
      </c>
      <c r="I40" s="45" t="s">
        <v>240</v>
      </c>
      <c r="J40" s="45" t="s">
        <v>36</v>
      </c>
      <c r="K40" s="69" t="s">
        <v>241</v>
      </c>
      <c r="L40" s="56">
        <v>650</v>
      </c>
      <c r="M40" s="56"/>
      <c r="N40" s="56"/>
      <c r="O40" s="56"/>
      <c r="P40" s="56">
        <v>650</v>
      </c>
      <c r="Q40" s="67"/>
      <c r="R40" s="45"/>
      <c r="S40" s="45"/>
      <c r="T40" s="45" t="s">
        <v>45</v>
      </c>
      <c r="U40" s="45" t="s">
        <v>46</v>
      </c>
      <c r="V40" s="45" t="s">
        <v>93</v>
      </c>
      <c r="W40" s="56">
        <v>100</v>
      </c>
      <c r="X40" s="56">
        <v>60</v>
      </c>
      <c r="Y40" s="56">
        <v>40</v>
      </c>
      <c r="Z40" s="56">
        <v>467</v>
      </c>
      <c r="AA40" s="56">
        <v>241</v>
      </c>
      <c r="AB40" s="56">
        <v>624</v>
      </c>
      <c r="AC40" s="45" t="s">
        <v>242</v>
      </c>
      <c r="AD40" s="83" t="s">
        <v>243</v>
      </c>
    </row>
    <row r="41" s="8" customFormat="1" ht="57" customHeight="1" spans="1:30">
      <c r="A41" s="38" t="s">
        <v>244</v>
      </c>
      <c r="B41" s="39"/>
      <c r="C41" s="39"/>
      <c r="D41" s="39"/>
      <c r="E41" s="40"/>
      <c r="F41" s="46"/>
      <c r="G41" s="46"/>
      <c r="H41" s="46"/>
      <c r="I41" s="70"/>
      <c r="J41" s="70"/>
      <c r="K41" s="71"/>
      <c r="L41" s="49">
        <v>63</v>
      </c>
      <c r="M41" s="49"/>
      <c r="N41" s="30"/>
      <c r="O41" s="70">
        <v>63</v>
      </c>
      <c r="P41" s="70"/>
      <c r="Q41" s="70"/>
      <c r="R41" s="46"/>
      <c r="S41" s="46"/>
      <c r="T41" s="46"/>
      <c r="U41" s="77"/>
      <c r="V41" s="77"/>
      <c r="W41" s="77"/>
      <c r="X41" s="77"/>
      <c r="Y41" s="77"/>
      <c r="Z41" s="77"/>
      <c r="AA41" s="77"/>
      <c r="AB41" s="77"/>
      <c r="AC41" s="92"/>
      <c r="AD41" s="93"/>
    </row>
    <row r="42" s="4" customFormat="1" ht="178" customHeight="1" spans="1:30">
      <c r="A42" s="47" t="s">
        <v>35</v>
      </c>
      <c r="B42" s="47" t="s">
        <v>36</v>
      </c>
      <c r="C42" s="48">
        <v>1</v>
      </c>
      <c r="D42" s="48" t="s">
        <v>37</v>
      </c>
      <c r="E42" s="47" t="s">
        <v>38</v>
      </c>
      <c r="F42" s="49" t="s">
        <v>245</v>
      </c>
      <c r="G42" s="49" t="s">
        <v>246</v>
      </c>
      <c r="H42" s="49" t="s">
        <v>247</v>
      </c>
      <c r="I42" s="56" t="s">
        <v>248</v>
      </c>
      <c r="J42" s="56" t="s">
        <v>43</v>
      </c>
      <c r="K42" s="45" t="s">
        <v>249</v>
      </c>
      <c r="L42" s="49">
        <v>63</v>
      </c>
      <c r="M42" s="49"/>
      <c r="N42" s="67"/>
      <c r="O42" s="30">
        <v>63</v>
      </c>
      <c r="P42" s="30"/>
      <c r="Q42" s="67"/>
      <c r="R42" s="30"/>
      <c r="S42" s="30"/>
      <c r="T42" s="74" t="s">
        <v>45</v>
      </c>
      <c r="U42" s="74" t="s">
        <v>46</v>
      </c>
      <c r="V42" s="32" t="s">
        <v>250</v>
      </c>
      <c r="W42" s="34">
        <v>105</v>
      </c>
      <c r="X42" s="34">
        <v>73</v>
      </c>
      <c r="Y42" s="34">
        <v>32</v>
      </c>
      <c r="Z42" s="34">
        <v>210</v>
      </c>
      <c r="AA42" s="34">
        <v>210</v>
      </c>
      <c r="AB42" s="34">
        <v>356</v>
      </c>
      <c r="AC42" s="45" t="s">
        <v>251</v>
      </c>
      <c r="AD42" s="83" t="s">
        <v>252</v>
      </c>
    </row>
    <row r="43" s="8" customFormat="1" ht="49" customHeight="1" spans="1:30">
      <c r="A43" s="38" t="s">
        <v>253</v>
      </c>
      <c r="B43" s="39"/>
      <c r="C43" s="39"/>
      <c r="D43" s="39"/>
      <c r="E43" s="40"/>
      <c r="F43" s="46"/>
      <c r="G43" s="46"/>
      <c r="H43" s="46"/>
      <c r="I43" s="70"/>
      <c r="J43" s="70"/>
      <c r="K43" s="71"/>
      <c r="L43" s="30">
        <f>SUM(L44)</f>
        <v>128</v>
      </c>
      <c r="M43" s="30">
        <f>SUM(M44)</f>
        <v>13</v>
      </c>
      <c r="N43" s="30">
        <f>SUM(N44)</f>
        <v>5</v>
      </c>
      <c r="O43" s="30">
        <f>SUM(O44)</f>
        <v>110</v>
      </c>
      <c r="P43" s="30"/>
      <c r="Q43" s="30"/>
      <c r="R43" s="30"/>
      <c r="S43" s="30"/>
      <c r="T43" s="30"/>
      <c r="U43" s="30"/>
      <c r="V43" s="30"/>
      <c r="W43" s="30">
        <f>SUM(W44)</f>
        <v>61</v>
      </c>
      <c r="X43" s="30">
        <f>SUM(X44)</f>
        <v>46</v>
      </c>
      <c r="Y43" s="30">
        <f>SUM(Y44)</f>
        <v>15</v>
      </c>
      <c r="Z43" s="30">
        <f>SUM(Z44)</f>
        <v>1521</v>
      </c>
      <c r="AA43" s="30">
        <f>SUM(AA44)</f>
        <v>621</v>
      </c>
      <c r="AB43" s="30"/>
      <c r="AC43" s="30"/>
      <c r="AD43" s="93"/>
    </row>
    <row r="44" s="4" customFormat="1" ht="178" customHeight="1" spans="1:30">
      <c r="A44" s="47" t="s">
        <v>35</v>
      </c>
      <c r="B44" s="47" t="s">
        <v>36</v>
      </c>
      <c r="C44" s="48">
        <v>1</v>
      </c>
      <c r="D44" s="48" t="s">
        <v>37</v>
      </c>
      <c r="E44" s="47" t="s">
        <v>50</v>
      </c>
      <c r="F44" s="49" t="s">
        <v>254</v>
      </c>
      <c r="G44" s="49" t="s">
        <v>254</v>
      </c>
      <c r="H44" s="49" t="s">
        <v>254</v>
      </c>
      <c r="I44" s="30" t="s">
        <v>255</v>
      </c>
      <c r="J44" s="30" t="s">
        <v>43</v>
      </c>
      <c r="K44" s="31" t="s">
        <v>256</v>
      </c>
      <c r="L44" s="30">
        <v>128</v>
      </c>
      <c r="M44" s="30">
        <v>13</v>
      </c>
      <c r="N44" s="67">
        <v>5</v>
      </c>
      <c r="O44" s="30">
        <v>110</v>
      </c>
      <c r="P44" s="59"/>
      <c r="Q44" s="67"/>
      <c r="R44" s="30"/>
      <c r="S44" s="30"/>
      <c r="T44" s="49" t="s">
        <v>45</v>
      </c>
      <c r="U44" s="56" t="s">
        <v>46</v>
      </c>
      <c r="V44" s="32" t="s">
        <v>250</v>
      </c>
      <c r="W44" s="49">
        <v>61</v>
      </c>
      <c r="X44" s="49">
        <v>46</v>
      </c>
      <c r="Y44" s="49">
        <v>15</v>
      </c>
      <c r="Z44" s="49">
        <v>1521</v>
      </c>
      <c r="AA44" s="49">
        <v>621</v>
      </c>
      <c r="AB44" s="49">
        <v>2413</v>
      </c>
      <c r="AC44" s="31" t="s">
        <v>257</v>
      </c>
      <c r="AD44" s="87" t="s">
        <v>258</v>
      </c>
    </row>
    <row r="45" s="8" customFormat="1" spans="1:29">
      <c r="A45" s="50"/>
      <c r="B45" s="50"/>
      <c r="C45" s="51"/>
      <c r="E45" s="50"/>
      <c r="I45" s="51"/>
      <c r="J45" s="51"/>
      <c r="K45" s="72"/>
      <c r="L45" s="51"/>
      <c r="M45" s="51"/>
      <c r="N45" s="51"/>
      <c r="O45" s="51"/>
      <c r="P45" s="51"/>
      <c r="Q45" s="51"/>
      <c r="U45" s="78"/>
      <c r="V45" s="78"/>
      <c r="W45" s="78"/>
      <c r="X45" s="78"/>
      <c r="Y45" s="78"/>
      <c r="Z45" s="78"/>
      <c r="AA45" s="78"/>
      <c r="AB45" s="78"/>
      <c r="AC45" s="72"/>
    </row>
    <row r="46" s="9" customFormat="1" spans="1:29">
      <c r="A46" s="52"/>
      <c r="B46" s="52"/>
      <c r="C46" s="53"/>
      <c r="E46" s="52"/>
      <c r="I46" s="53"/>
      <c r="J46" s="53"/>
      <c r="K46" s="73"/>
      <c r="L46" s="53"/>
      <c r="M46" s="53"/>
      <c r="N46" s="53"/>
      <c r="O46" s="53"/>
      <c r="P46" s="53"/>
      <c r="Q46" s="53"/>
      <c r="U46" s="79"/>
      <c r="V46" s="79"/>
      <c r="W46" s="79"/>
      <c r="X46" s="79"/>
      <c r="Y46" s="79"/>
      <c r="Z46" s="79"/>
      <c r="AA46" s="79"/>
      <c r="AB46" s="79"/>
      <c r="AC46" s="73"/>
    </row>
    <row r="47" s="9" customFormat="1" spans="1:29">
      <c r="A47" s="52"/>
      <c r="B47" s="52"/>
      <c r="C47" s="53"/>
      <c r="E47" s="52"/>
      <c r="I47" s="53"/>
      <c r="J47" s="53"/>
      <c r="K47" s="73"/>
      <c r="L47" s="53"/>
      <c r="M47" s="53"/>
      <c r="N47" s="53"/>
      <c r="O47" s="53"/>
      <c r="P47" s="53"/>
      <c r="Q47" s="53"/>
      <c r="U47" s="79"/>
      <c r="V47" s="79"/>
      <c r="W47" s="79"/>
      <c r="X47" s="79"/>
      <c r="Y47" s="79"/>
      <c r="Z47" s="79"/>
      <c r="AA47" s="79"/>
      <c r="AB47" s="79"/>
      <c r="AC47" s="73"/>
    </row>
    <row r="48" s="9" customFormat="1" spans="1:29">
      <c r="A48" s="52"/>
      <c r="B48" s="52"/>
      <c r="C48" s="53"/>
      <c r="E48" s="52"/>
      <c r="I48" s="53"/>
      <c r="J48" s="53"/>
      <c r="K48" s="73"/>
      <c r="L48" s="53"/>
      <c r="M48" s="53"/>
      <c r="N48" s="53"/>
      <c r="O48" s="53"/>
      <c r="P48" s="53"/>
      <c r="Q48" s="53"/>
      <c r="U48" s="79"/>
      <c r="V48" s="79"/>
      <c r="W48" s="79"/>
      <c r="X48" s="79"/>
      <c r="Y48" s="79"/>
      <c r="Z48" s="79"/>
      <c r="AA48" s="79"/>
      <c r="AB48" s="79"/>
      <c r="AC48" s="73"/>
    </row>
    <row r="49" s="9" customFormat="1" spans="1:29">
      <c r="A49" s="52"/>
      <c r="B49" s="52"/>
      <c r="C49" s="53"/>
      <c r="E49" s="52"/>
      <c r="I49" s="53"/>
      <c r="J49" s="53"/>
      <c r="K49" s="73"/>
      <c r="L49" s="53"/>
      <c r="M49" s="53"/>
      <c r="N49" s="53"/>
      <c r="O49" s="53"/>
      <c r="P49" s="53"/>
      <c r="Q49" s="53"/>
      <c r="U49" s="79"/>
      <c r="V49" s="79"/>
      <c r="W49" s="79"/>
      <c r="X49" s="79"/>
      <c r="Y49" s="79"/>
      <c r="Z49" s="79"/>
      <c r="AA49" s="79"/>
      <c r="AB49" s="79"/>
      <c r="AC49" s="73"/>
    </row>
    <row r="50" s="9" customFormat="1" spans="1:29">
      <c r="A50" s="52"/>
      <c r="B50" s="52"/>
      <c r="C50" s="53"/>
      <c r="E50" s="52"/>
      <c r="I50" s="53"/>
      <c r="J50" s="53"/>
      <c r="K50" s="73"/>
      <c r="L50" s="53"/>
      <c r="M50" s="53"/>
      <c r="N50" s="53"/>
      <c r="O50" s="53"/>
      <c r="P50" s="53"/>
      <c r="Q50" s="53"/>
      <c r="U50" s="79"/>
      <c r="V50" s="79"/>
      <c r="W50" s="79"/>
      <c r="X50" s="79"/>
      <c r="Y50" s="79"/>
      <c r="Z50" s="79"/>
      <c r="AA50" s="79"/>
      <c r="AB50" s="79"/>
      <c r="AC50" s="73"/>
    </row>
    <row r="51" s="9" customFormat="1" spans="1:29">
      <c r="A51" s="52"/>
      <c r="B51" s="52"/>
      <c r="C51" s="53"/>
      <c r="E51" s="52"/>
      <c r="I51" s="53"/>
      <c r="J51" s="53"/>
      <c r="K51" s="73"/>
      <c r="L51" s="53"/>
      <c r="M51" s="53"/>
      <c r="N51" s="53"/>
      <c r="O51" s="53"/>
      <c r="P51" s="53"/>
      <c r="Q51" s="53"/>
      <c r="U51" s="79"/>
      <c r="V51" s="79"/>
      <c r="W51" s="79"/>
      <c r="X51" s="79"/>
      <c r="Y51" s="79"/>
      <c r="Z51" s="79"/>
      <c r="AA51" s="79"/>
      <c r="AB51" s="79"/>
      <c r="AC51" s="73"/>
    </row>
    <row r="52" s="9" customFormat="1" spans="1:29">
      <c r="A52" s="52"/>
      <c r="B52" s="52"/>
      <c r="C52" s="53"/>
      <c r="E52" s="52"/>
      <c r="I52" s="53"/>
      <c r="J52" s="53"/>
      <c r="K52" s="73"/>
      <c r="L52" s="53"/>
      <c r="M52" s="53"/>
      <c r="N52" s="53"/>
      <c r="O52" s="53"/>
      <c r="P52" s="53"/>
      <c r="Q52" s="53"/>
      <c r="U52" s="79"/>
      <c r="V52" s="79"/>
      <c r="W52" s="79"/>
      <c r="X52" s="79"/>
      <c r="Y52" s="79"/>
      <c r="Z52" s="79"/>
      <c r="AA52" s="79"/>
      <c r="AB52" s="79"/>
      <c r="AC52" s="73"/>
    </row>
    <row r="53" s="9" customFormat="1" spans="1:29">
      <c r="A53" s="52"/>
      <c r="B53" s="52"/>
      <c r="C53" s="53"/>
      <c r="E53" s="52"/>
      <c r="I53" s="53"/>
      <c r="J53" s="53"/>
      <c r="K53" s="73"/>
      <c r="L53" s="53"/>
      <c r="M53" s="53"/>
      <c r="N53" s="53"/>
      <c r="O53" s="53"/>
      <c r="P53" s="53"/>
      <c r="Q53" s="53"/>
      <c r="U53" s="79"/>
      <c r="V53" s="79"/>
      <c r="W53" s="79"/>
      <c r="X53" s="79"/>
      <c r="Y53" s="79"/>
      <c r="Z53" s="79"/>
      <c r="AA53" s="79"/>
      <c r="AB53" s="79"/>
      <c r="AC53" s="73"/>
    </row>
    <row r="54" s="9" customFormat="1" spans="1:29">
      <c r="A54" s="52"/>
      <c r="B54" s="52"/>
      <c r="C54" s="53"/>
      <c r="E54" s="52"/>
      <c r="I54" s="53"/>
      <c r="J54" s="53"/>
      <c r="K54" s="73"/>
      <c r="L54" s="53"/>
      <c r="M54" s="53"/>
      <c r="N54" s="53"/>
      <c r="O54" s="53"/>
      <c r="P54" s="53"/>
      <c r="Q54" s="53"/>
      <c r="U54" s="79"/>
      <c r="V54" s="79"/>
      <c r="W54" s="79"/>
      <c r="X54" s="79"/>
      <c r="Y54" s="79"/>
      <c r="Z54" s="79"/>
      <c r="AA54" s="79"/>
      <c r="AB54" s="79"/>
      <c r="AC54" s="73"/>
    </row>
    <row r="55" s="9" customFormat="1" spans="1:29">
      <c r="A55" s="52"/>
      <c r="B55" s="52"/>
      <c r="C55" s="53"/>
      <c r="E55" s="52"/>
      <c r="I55" s="53"/>
      <c r="J55" s="53"/>
      <c r="K55" s="73"/>
      <c r="L55" s="53"/>
      <c r="M55" s="53"/>
      <c r="N55" s="53"/>
      <c r="O55" s="53"/>
      <c r="P55" s="53"/>
      <c r="Q55" s="53"/>
      <c r="U55" s="79"/>
      <c r="V55" s="79"/>
      <c r="W55" s="79"/>
      <c r="X55" s="79"/>
      <c r="Y55" s="79"/>
      <c r="Z55" s="79"/>
      <c r="AA55" s="79"/>
      <c r="AB55" s="79"/>
      <c r="AC55" s="73"/>
    </row>
    <row r="56" s="9" customFormat="1" spans="1:29">
      <c r="A56" s="52"/>
      <c r="B56" s="52"/>
      <c r="C56" s="53"/>
      <c r="E56" s="52"/>
      <c r="I56" s="53"/>
      <c r="J56" s="53"/>
      <c r="K56" s="73"/>
      <c r="L56" s="53"/>
      <c r="M56" s="53"/>
      <c r="N56" s="53"/>
      <c r="O56" s="53"/>
      <c r="P56" s="53"/>
      <c r="Q56" s="53"/>
      <c r="U56" s="79"/>
      <c r="V56" s="79"/>
      <c r="W56" s="79"/>
      <c r="X56" s="79"/>
      <c r="Y56" s="79"/>
      <c r="Z56" s="79"/>
      <c r="AA56" s="79"/>
      <c r="AB56" s="79"/>
      <c r="AC56" s="73"/>
    </row>
    <row r="57" s="9" customFormat="1" spans="1:29">
      <c r="A57" s="52"/>
      <c r="B57" s="52"/>
      <c r="C57" s="53"/>
      <c r="E57" s="52"/>
      <c r="I57" s="53"/>
      <c r="J57" s="53"/>
      <c r="K57" s="73"/>
      <c r="L57" s="53"/>
      <c r="M57" s="53"/>
      <c r="N57" s="53"/>
      <c r="O57" s="53"/>
      <c r="P57" s="53"/>
      <c r="Q57" s="53"/>
      <c r="U57" s="79"/>
      <c r="V57" s="79"/>
      <c r="W57" s="79"/>
      <c r="X57" s="79"/>
      <c r="Y57" s="79"/>
      <c r="Z57" s="79"/>
      <c r="AA57" s="79"/>
      <c r="AB57" s="79"/>
      <c r="AC57" s="73"/>
    </row>
    <row r="58" s="9" customFormat="1" spans="1:29">
      <c r="A58" s="52"/>
      <c r="B58" s="52"/>
      <c r="C58" s="53"/>
      <c r="E58" s="52"/>
      <c r="I58" s="53"/>
      <c r="J58" s="53"/>
      <c r="K58" s="73"/>
      <c r="L58" s="53"/>
      <c r="M58" s="53"/>
      <c r="N58" s="53"/>
      <c r="O58" s="53"/>
      <c r="P58" s="53"/>
      <c r="Q58" s="53"/>
      <c r="U58" s="79"/>
      <c r="V58" s="79"/>
      <c r="W58" s="79"/>
      <c r="X58" s="79"/>
      <c r="Y58" s="79"/>
      <c r="Z58" s="79"/>
      <c r="AA58" s="79"/>
      <c r="AB58" s="79"/>
      <c r="AC58" s="73"/>
    </row>
    <row r="59" s="9" customFormat="1" spans="1:29">
      <c r="A59" s="52"/>
      <c r="B59" s="52"/>
      <c r="C59" s="53"/>
      <c r="E59" s="52"/>
      <c r="I59" s="53"/>
      <c r="J59" s="53"/>
      <c r="K59" s="73"/>
      <c r="L59" s="53"/>
      <c r="M59" s="53"/>
      <c r="N59" s="53"/>
      <c r="O59" s="53"/>
      <c r="P59" s="53"/>
      <c r="Q59" s="53"/>
      <c r="U59" s="79"/>
      <c r="V59" s="79"/>
      <c r="W59" s="79"/>
      <c r="X59" s="79"/>
      <c r="Y59" s="79"/>
      <c r="Z59" s="79"/>
      <c r="AA59" s="79"/>
      <c r="AB59" s="79"/>
      <c r="AC59" s="73"/>
    </row>
    <row r="60" s="9" customFormat="1" spans="1:29">
      <c r="A60" s="52"/>
      <c r="B60" s="52"/>
      <c r="C60" s="53"/>
      <c r="E60" s="52"/>
      <c r="I60" s="53"/>
      <c r="J60" s="53"/>
      <c r="K60" s="73"/>
      <c r="L60" s="53"/>
      <c r="M60" s="53"/>
      <c r="N60" s="53"/>
      <c r="O60" s="53"/>
      <c r="P60" s="53"/>
      <c r="Q60" s="53"/>
      <c r="U60" s="79"/>
      <c r="V60" s="79"/>
      <c r="W60" s="79"/>
      <c r="X60" s="79"/>
      <c r="Y60" s="79"/>
      <c r="Z60" s="79"/>
      <c r="AA60" s="79"/>
      <c r="AB60" s="79"/>
      <c r="AC60" s="73"/>
    </row>
    <row r="61" s="9" customFormat="1" spans="1:29">
      <c r="A61" s="52"/>
      <c r="B61" s="52"/>
      <c r="C61" s="53"/>
      <c r="E61" s="52"/>
      <c r="I61" s="53"/>
      <c r="J61" s="53"/>
      <c r="K61" s="73"/>
      <c r="L61" s="53"/>
      <c r="M61" s="53"/>
      <c r="N61" s="53"/>
      <c r="O61" s="53"/>
      <c r="P61" s="53"/>
      <c r="Q61" s="53"/>
      <c r="U61" s="79"/>
      <c r="V61" s="79"/>
      <c r="W61" s="79"/>
      <c r="X61" s="79"/>
      <c r="Y61" s="79"/>
      <c r="Z61" s="79"/>
      <c r="AA61" s="79"/>
      <c r="AB61" s="79"/>
      <c r="AC61" s="73"/>
    </row>
    <row r="62" s="9" customFormat="1" spans="1:29">
      <c r="A62" s="52"/>
      <c r="B62" s="52"/>
      <c r="C62" s="53"/>
      <c r="E62" s="52"/>
      <c r="I62" s="53"/>
      <c r="J62" s="53"/>
      <c r="K62" s="73"/>
      <c r="L62" s="53"/>
      <c r="M62" s="53"/>
      <c r="N62" s="53"/>
      <c r="O62" s="53"/>
      <c r="P62" s="53"/>
      <c r="Q62" s="53"/>
      <c r="U62" s="79"/>
      <c r="V62" s="79"/>
      <c r="W62" s="79"/>
      <c r="X62" s="79"/>
      <c r="Y62" s="79"/>
      <c r="Z62" s="79"/>
      <c r="AA62" s="79"/>
      <c r="AB62" s="79"/>
      <c r="AC62" s="73"/>
    </row>
    <row r="63" s="9" customFormat="1" spans="1:29">
      <c r="A63" s="52"/>
      <c r="B63" s="52"/>
      <c r="C63" s="53"/>
      <c r="E63" s="52"/>
      <c r="I63" s="53"/>
      <c r="J63" s="53"/>
      <c r="K63" s="73"/>
      <c r="L63" s="53"/>
      <c r="M63" s="53"/>
      <c r="N63" s="53"/>
      <c r="O63" s="53"/>
      <c r="P63" s="53"/>
      <c r="Q63" s="53"/>
      <c r="U63" s="79"/>
      <c r="V63" s="79"/>
      <c r="W63" s="79"/>
      <c r="X63" s="79"/>
      <c r="Y63" s="79"/>
      <c r="Z63" s="79"/>
      <c r="AA63" s="79"/>
      <c r="AB63" s="79"/>
      <c r="AC63" s="73"/>
    </row>
    <row r="64" s="9" customFormat="1" spans="1:29">
      <c r="A64" s="52"/>
      <c r="B64" s="52"/>
      <c r="C64" s="53"/>
      <c r="E64" s="52"/>
      <c r="I64" s="53"/>
      <c r="J64" s="53"/>
      <c r="K64" s="73"/>
      <c r="L64" s="53"/>
      <c r="M64" s="53"/>
      <c r="N64" s="53"/>
      <c r="O64" s="53"/>
      <c r="P64" s="53"/>
      <c r="Q64" s="53"/>
      <c r="U64" s="79"/>
      <c r="V64" s="79"/>
      <c r="W64" s="79"/>
      <c r="X64" s="79"/>
      <c r="Y64" s="79"/>
      <c r="Z64" s="79"/>
      <c r="AA64" s="79"/>
      <c r="AB64" s="79"/>
      <c r="AC64" s="73"/>
    </row>
    <row r="65" s="9" customFormat="1" spans="1:29">
      <c r="A65" s="52"/>
      <c r="B65" s="52"/>
      <c r="C65" s="53"/>
      <c r="E65" s="52"/>
      <c r="I65" s="53"/>
      <c r="J65" s="53"/>
      <c r="K65" s="73"/>
      <c r="L65" s="53"/>
      <c r="M65" s="53"/>
      <c r="N65" s="53"/>
      <c r="O65" s="53"/>
      <c r="P65" s="53"/>
      <c r="Q65" s="53"/>
      <c r="U65" s="79"/>
      <c r="V65" s="79"/>
      <c r="W65" s="79"/>
      <c r="X65" s="79"/>
      <c r="Y65" s="79"/>
      <c r="Z65" s="79"/>
      <c r="AA65" s="79"/>
      <c r="AB65" s="79"/>
      <c r="AC65" s="73"/>
    </row>
    <row r="66" s="9" customFormat="1" spans="1:29">
      <c r="A66" s="52"/>
      <c r="B66" s="52"/>
      <c r="C66" s="53"/>
      <c r="E66" s="52"/>
      <c r="I66" s="53"/>
      <c r="J66" s="53"/>
      <c r="K66" s="73"/>
      <c r="L66" s="53"/>
      <c r="M66" s="53"/>
      <c r="N66" s="53"/>
      <c r="O66" s="53"/>
      <c r="P66" s="53"/>
      <c r="Q66" s="53"/>
      <c r="U66" s="79"/>
      <c r="V66" s="79"/>
      <c r="W66" s="79"/>
      <c r="X66" s="79"/>
      <c r="Y66" s="79"/>
      <c r="Z66" s="79"/>
      <c r="AA66" s="79"/>
      <c r="AB66" s="79"/>
      <c r="AC66" s="73"/>
    </row>
    <row r="67" s="9" customFormat="1" spans="1:29">
      <c r="A67" s="52"/>
      <c r="B67" s="52"/>
      <c r="C67" s="53"/>
      <c r="E67" s="52"/>
      <c r="I67" s="53"/>
      <c r="J67" s="53"/>
      <c r="K67" s="73"/>
      <c r="L67" s="53"/>
      <c r="M67" s="53"/>
      <c r="N67" s="53"/>
      <c r="O67" s="53"/>
      <c r="P67" s="53"/>
      <c r="Q67" s="53"/>
      <c r="U67" s="79"/>
      <c r="V67" s="79"/>
      <c r="W67" s="79"/>
      <c r="X67" s="79"/>
      <c r="Y67" s="79"/>
      <c r="Z67" s="79"/>
      <c r="AA67" s="79"/>
      <c r="AB67" s="79"/>
      <c r="AC67" s="73"/>
    </row>
    <row r="68" s="9" customFormat="1" spans="1:29">
      <c r="A68" s="52"/>
      <c r="B68" s="52"/>
      <c r="C68" s="53"/>
      <c r="E68" s="52"/>
      <c r="I68" s="53"/>
      <c r="J68" s="53"/>
      <c r="K68" s="73"/>
      <c r="L68" s="53"/>
      <c r="M68" s="53"/>
      <c r="N68" s="53"/>
      <c r="O68" s="53"/>
      <c r="P68" s="53"/>
      <c r="Q68" s="53"/>
      <c r="U68" s="79"/>
      <c r="V68" s="79"/>
      <c r="W68" s="79"/>
      <c r="X68" s="79"/>
      <c r="Y68" s="79"/>
      <c r="Z68" s="79"/>
      <c r="AA68" s="79"/>
      <c r="AB68" s="79"/>
      <c r="AC68" s="73"/>
    </row>
    <row r="69" s="9" customFormat="1" spans="1:29">
      <c r="A69" s="52"/>
      <c r="B69" s="52"/>
      <c r="C69" s="53"/>
      <c r="E69" s="52"/>
      <c r="I69" s="53"/>
      <c r="J69" s="53"/>
      <c r="K69" s="73"/>
      <c r="L69" s="53"/>
      <c r="M69" s="53"/>
      <c r="N69" s="53"/>
      <c r="O69" s="53"/>
      <c r="P69" s="53"/>
      <c r="Q69" s="53"/>
      <c r="U69" s="79"/>
      <c r="V69" s="79"/>
      <c r="W69" s="79"/>
      <c r="X69" s="79"/>
      <c r="Y69" s="79"/>
      <c r="Z69" s="79"/>
      <c r="AA69" s="79"/>
      <c r="AB69" s="79"/>
      <c r="AC69" s="73"/>
    </row>
    <row r="70" s="9" customFormat="1" spans="1:29">
      <c r="A70" s="52"/>
      <c r="B70" s="52"/>
      <c r="C70" s="53"/>
      <c r="E70" s="52"/>
      <c r="I70" s="53"/>
      <c r="J70" s="53"/>
      <c r="K70" s="73"/>
      <c r="L70" s="53"/>
      <c r="M70" s="53"/>
      <c r="N70" s="53"/>
      <c r="O70" s="53"/>
      <c r="P70" s="53"/>
      <c r="Q70" s="53"/>
      <c r="U70" s="79"/>
      <c r="V70" s="79"/>
      <c r="W70" s="79"/>
      <c r="X70" s="79"/>
      <c r="Y70" s="79"/>
      <c r="Z70" s="79"/>
      <c r="AA70" s="79"/>
      <c r="AB70" s="79"/>
      <c r="AC70" s="73"/>
    </row>
    <row r="71" s="9" customFormat="1" spans="1:29">
      <c r="A71" s="52"/>
      <c r="B71" s="52"/>
      <c r="C71" s="53"/>
      <c r="E71" s="52"/>
      <c r="I71" s="53"/>
      <c r="J71" s="53"/>
      <c r="K71" s="73"/>
      <c r="L71" s="53"/>
      <c r="M71" s="53"/>
      <c r="N71" s="53"/>
      <c r="O71" s="53"/>
      <c r="P71" s="53"/>
      <c r="Q71" s="53"/>
      <c r="U71" s="79"/>
      <c r="V71" s="79"/>
      <c r="W71" s="79"/>
      <c r="X71" s="79"/>
      <c r="Y71" s="79"/>
      <c r="Z71" s="79"/>
      <c r="AA71" s="79"/>
      <c r="AB71" s="79"/>
      <c r="AC71" s="73"/>
    </row>
    <row r="72" s="9" customFormat="1" spans="1:29">
      <c r="A72" s="52"/>
      <c r="B72" s="52"/>
      <c r="C72" s="53"/>
      <c r="E72" s="52"/>
      <c r="I72" s="53"/>
      <c r="J72" s="53"/>
      <c r="K72" s="73"/>
      <c r="L72" s="53"/>
      <c r="M72" s="53"/>
      <c r="N72" s="53"/>
      <c r="O72" s="53"/>
      <c r="P72" s="53"/>
      <c r="Q72" s="53"/>
      <c r="U72" s="79"/>
      <c r="V72" s="79"/>
      <c r="W72" s="79"/>
      <c r="X72" s="79"/>
      <c r="Y72" s="79"/>
      <c r="Z72" s="79"/>
      <c r="AA72" s="79"/>
      <c r="AB72" s="79"/>
      <c r="AC72" s="73"/>
    </row>
    <row r="73" s="9" customFormat="1" spans="1:29">
      <c r="A73" s="52"/>
      <c r="B73" s="52"/>
      <c r="C73" s="53"/>
      <c r="E73" s="52"/>
      <c r="I73" s="53"/>
      <c r="J73" s="53"/>
      <c r="K73" s="73"/>
      <c r="L73" s="53"/>
      <c r="M73" s="53"/>
      <c r="N73" s="53"/>
      <c r="O73" s="53"/>
      <c r="P73" s="53"/>
      <c r="Q73" s="53"/>
      <c r="U73" s="79"/>
      <c r="V73" s="79"/>
      <c r="W73" s="79"/>
      <c r="X73" s="79"/>
      <c r="Y73" s="79"/>
      <c r="Z73" s="79"/>
      <c r="AA73" s="79"/>
      <c r="AB73" s="79"/>
      <c r="AC73" s="73"/>
    </row>
    <row r="74" s="9" customFormat="1" spans="1:29">
      <c r="A74" s="52"/>
      <c r="B74" s="52"/>
      <c r="C74" s="53"/>
      <c r="E74" s="52"/>
      <c r="I74" s="53"/>
      <c r="J74" s="53"/>
      <c r="K74" s="73"/>
      <c r="L74" s="53"/>
      <c r="M74" s="53"/>
      <c r="N74" s="53"/>
      <c r="O74" s="53"/>
      <c r="P74" s="53"/>
      <c r="Q74" s="53"/>
      <c r="U74" s="79"/>
      <c r="V74" s="79"/>
      <c r="W74" s="79"/>
      <c r="X74" s="79"/>
      <c r="Y74" s="79"/>
      <c r="Z74" s="79"/>
      <c r="AA74" s="79"/>
      <c r="AB74" s="79"/>
      <c r="AC74" s="73"/>
    </row>
    <row r="75" s="9" customFormat="1" spans="1:29">
      <c r="A75" s="52"/>
      <c r="B75" s="52"/>
      <c r="C75" s="53"/>
      <c r="E75" s="52"/>
      <c r="I75" s="53"/>
      <c r="J75" s="53"/>
      <c r="K75" s="73"/>
      <c r="L75" s="53"/>
      <c r="M75" s="53"/>
      <c r="N75" s="53"/>
      <c r="O75" s="53"/>
      <c r="P75" s="53"/>
      <c r="Q75" s="53"/>
      <c r="U75" s="79"/>
      <c r="V75" s="79"/>
      <c r="W75" s="79"/>
      <c r="X75" s="79"/>
      <c r="Y75" s="79"/>
      <c r="Z75" s="79"/>
      <c r="AA75" s="79"/>
      <c r="AB75" s="79"/>
      <c r="AC75" s="73"/>
    </row>
    <row r="76" s="9" customFormat="1" spans="1:29">
      <c r="A76" s="52"/>
      <c r="B76" s="52"/>
      <c r="C76" s="53"/>
      <c r="E76" s="52"/>
      <c r="I76" s="53"/>
      <c r="J76" s="53"/>
      <c r="K76" s="73"/>
      <c r="L76" s="53"/>
      <c r="M76" s="53"/>
      <c r="N76" s="53"/>
      <c r="O76" s="53"/>
      <c r="P76" s="53"/>
      <c r="Q76" s="53"/>
      <c r="U76" s="79"/>
      <c r="V76" s="79"/>
      <c r="W76" s="79"/>
      <c r="X76" s="79"/>
      <c r="Y76" s="79"/>
      <c r="Z76" s="79"/>
      <c r="AA76" s="79"/>
      <c r="AB76" s="79"/>
      <c r="AC76" s="73"/>
    </row>
    <row r="77" s="9" customFormat="1" spans="1:29">
      <c r="A77" s="52"/>
      <c r="B77" s="52"/>
      <c r="C77" s="53"/>
      <c r="E77" s="52"/>
      <c r="I77" s="53"/>
      <c r="J77" s="53"/>
      <c r="K77" s="73"/>
      <c r="L77" s="53"/>
      <c r="M77" s="53"/>
      <c r="N77" s="53"/>
      <c r="O77" s="53"/>
      <c r="P77" s="53"/>
      <c r="Q77" s="53"/>
      <c r="U77" s="79"/>
      <c r="V77" s="79"/>
      <c r="W77" s="79"/>
      <c r="X77" s="79"/>
      <c r="Y77" s="79"/>
      <c r="Z77" s="79"/>
      <c r="AA77" s="79"/>
      <c r="AB77" s="79"/>
      <c r="AC77" s="73"/>
    </row>
    <row r="78" s="9" customFormat="1" spans="1:29">
      <c r="A78" s="52"/>
      <c r="B78" s="52"/>
      <c r="C78" s="53"/>
      <c r="E78" s="52"/>
      <c r="I78" s="53"/>
      <c r="J78" s="53"/>
      <c r="K78" s="73"/>
      <c r="L78" s="53"/>
      <c r="M78" s="53"/>
      <c r="N78" s="53"/>
      <c r="O78" s="53"/>
      <c r="P78" s="53"/>
      <c r="Q78" s="53"/>
      <c r="U78" s="79"/>
      <c r="V78" s="79"/>
      <c r="W78" s="79"/>
      <c r="X78" s="79"/>
      <c r="Y78" s="79"/>
      <c r="Z78" s="79"/>
      <c r="AA78" s="79"/>
      <c r="AB78" s="79"/>
      <c r="AC78" s="73"/>
    </row>
    <row r="79" s="9" customFormat="1" spans="1:29">
      <c r="A79" s="52"/>
      <c r="B79" s="52"/>
      <c r="C79" s="53"/>
      <c r="E79" s="52"/>
      <c r="I79" s="53"/>
      <c r="J79" s="53"/>
      <c r="K79" s="73"/>
      <c r="L79" s="53"/>
      <c r="M79" s="53"/>
      <c r="N79" s="53"/>
      <c r="O79" s="53"/>
      <c r="P79" s="53"/>
      <c r="Q79" s="53"/>
      <c r="U79" s="79"/>
      <c r="V79" s="79"/>
      <c r="W79" s="79"/>
      <c r="X79" s="79"/>
      <c r="Y79" s="79"/>
      <c r="Z79" s="79"/>
      <c r="AA79" s="79"/>
      <c r="AB79" s="79"/>
      <c r="AC79" s="73"/>
    </row>
    <row r="80" s="9" customFormat="1" spans="1:29">
      <c r="A80" s="52"/>
      <c r="B80" s="52"/>
      <c r="C80" s="53"/>
      <c r="E80" s="52"/>
      <c r="I80" s="53"/>
      <c r="J80" s="53"/>
      <c r="K80" s="73"/>
      <c r="L80" s="53"/>
      <c r="M80" s="53"/>
      <c r="N80" s="53"/>
      <c r="O80" s="53"/>
      <c r="P80" s="53"/>
      <c r="Q80" s="53"/>
      <c r="U80" s="79"/>
      <c r="V80" s="79"/>
      <c r="W80" s="79"/>
      <c r="X80" s="79"/>
      <c r="Y80" s="79"/>
      <c r="Z80" s="79"/>
      <c r="AA80" s="79"/>
      <c r="AB80" s="79"/>
      <c r="AC80" s="73"/>
    </row>
    <row r="81" s="9" customFormat="1" spans="1:29">
      <c r="A81" s="52"/>
      <c r="B81" s="52"/>
      <c r="C81" s="53"/>
      <c r="E81" s="52"/>
      <c r="I81" s="53"/>
      <c r="J81" s="53"/>
      <c r="K81" s="73"/>
      <c r="L81" s="53"/>
      <c r="M81" s="53"/>
      <c r="N81" s="53"/>
      <c r="O81" s="53"/>
      <c r="P81" s="53"/>
      <c r="Q81" s="53"/>
      <c r="U81" s="79"/>
      <c r="V81" s="79"/>
      <c r="W81" s="79"/>
      <c r="X81" s="79"/>
      <c r="Y81" s="79"/>
      <c r="Z81" s="79"/>
      <c r="AA81" s="79"/>
      <c r="AB81" s="79"/>
      <c r="AC81" s="73"/>
    </row>
    <row r="82" s="9" customFormat="1" spans="1:29">
      <c r="A82" s="52"/>
      <c r="B82" s="52"/>
      <c r="C82" s="53"/>
      <c r="E82" s="52"/>
      <c r="I82" s="53"/>
      <c r="J82" s="53"/>
      <c r="K82" s="73"/>
      <c r="L82" s="53"/>
      <c r="M82" s="53"/>
      <c r="N82" s="53"/>
      <c r="O82" s="53"/>
      <c r="P82" s="53"/>
      <c r="Q82" s="53"/>
      <c r="U82" s="79"/>
      <c r="V82" s="79"/>
      <c r="W82" s="79"/>
      <c r="X82" s="79"/>
      <c r="Y82" s="79"/>
      <c r="Z82" s="79"/>
      <c r="AA82" s="79"/>
      <c r="AB82" s="79"/>
      <c r="AC82" s="73"/>
    </row>
  </sheetData>
  <mergeCells count="27">
    <mergeCell ref="A1:AC1"/>
    <mergeCell ref="W2:AA2"/>
    <mergeCell ref="W3:Y3"/>
    <mergeCell ref="Z3:AA3"/>
    <mergeCell ref="A5:H5"/>
    <mergeCell ref="A6:E6"/>
    <mergeCell ref="A24:E24"/>
    <mergeCell ref="A41:E41"/>
    <mergeCell ref="A43:E43"/>
    <mergeCell ref="A2:A4"/>
    <mergeCell ref="B2:B4"/>
    <mergeCell ref="C2:C4"/>
    <mergeCell ref="D2:D4"/>
    <mergeCell ref="E2:E4"/>
    <mergeCell ref="F2:F4"/>
    <mergeCell ref="G2:G4"/>
    <mergeCell ref="H2:H4"/>
    <mergeCell ref="I2:I4"/>
    <mergeCell ref="J2:J4"/>
    <mergeCell ref="K2:K4"/>
    <mergeCell ref="T2:T4"/>
    <mergeCell ref="U2:U4"/>
    <mergeCell ref="V2:V4"/>
    <mergeCell ref="AB2:AB4"/>
    <mergeCell ref="AC2:AC4"/>
    <mergeCell ref="AD2:AD4"/>
    <mergeCell ref="L2:S3"/>
  </mergeCells>
  <dataValidations count="7">
    <dataValidation type="list" allowBlank="1" showInputMessage="1" showErrorMessage="1" sqref="D27 T27 T28">
      <formula1>[3]底稿禁止删除!#REF!</formula1>
    </dataValidation>
    <dataValidation type="list" allowBlank="1" showInputMessage="1" showErrorMessage="1" sqref="D7 T7 D8 T8 D9 T9 D11 D12 T12 T13 D14 D15 T16 T17 T18 D19 U19 D20 T20 D21 T21 D22 T22 D23 T23 D24 T24 D25 T25 T30 T31 T32 T33 T34 D42 D44 T44 D16:D18">
      <formula1>#REF!</formula1>
    </dataValidation>
    <dataValidation type="list" allowBlank="1" showInputMessage="1" showErrorMessage="1" sqref="D10 T10 T11 D13">
      <formula1>[1]底稿禁止删除!#REF!</formula1>
    </dataValidation>
    <dataValidation type="list" allowBlank="1" showInputMessage="1" showErrorMessage="1" sqref="E7 E8 E9 E10 E11 E12 E13 E14 E15 E20 E21 E25 E26 E27 E28 E29 E30 E31 E32 E35 E36 E37 E38 E39 E40 E42 E44 E33:E34">
      <formula1>INDIRECT(D7)</formula1>
    </dataValidation>
    <dataValidation type="list" allowBlank="1" showInputMessage="1" showErrorMessage="1" sqref="D28">
      <formula1>[4]底稿禁止删除!#REF!</formula1>
    </dataValidation>
    <dataValidation type="list" allowBlank="1" showInputMessage="1" showErrorMessage="1" sqref="D26 T26 D29 D30 D31 D32 D40 D33:D34">
      <formula1>[2]底稿禁止删除!#REF!</formula1>
    </dataValidation>
    <dataValidation type="list" allowBlank="1" showInputMessage="1" showErrorMessage="1" sqref="D35 D36 D37 D38 D39">
      <formula1>[5]底稿禁止删除!#REF!</formula1>
    </dataValidation>
  </dataValidations>
  <pageMargins left="0.314583333333333" right="0.196527777777778" top="1" bottom="0.275" header="0.5" footer="0.314583333333333"/>
  <pageSetup paperSize="9" scale="3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（旗县填写）2022年项目资金预算需求清单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郭蓉</dc:creator>
  <cp:lastModifiedBy>lenovo</cp:lastModifiedBy>
  <dcterms:created xsi:type="dcterms:W3CDTF">2020-10-29T08:02:00Z</dcterms:created>
  <dcterms:modified xsi:type="dcterms:W3CDTF">2022-12-15T03:16:31Z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51D09F7E9FF641CAA1A53E9A39852AC5</vt:lpwstr>
  </property>
  <property fmtid="{D5CDD505-2E9C-101B-9397-08002B2CF9AE}" pid="4" name="KSOReadingLayout">
    <vt:bool>true</vt:bool>
  </property>
</Properties>
</file>