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 tabRatio="898"/>
  </bookViews>
  <sheets>
    <sheet name="封面" sheetId="20" r:id="rId1"/>
    <sheet name="目录" sheetId="1" r:id="rId2"/>
    <sheet name="1收支总表" sheetId="2" r:id="rId3"/>
    <sheet name="2收入总表" sheetId="3" r:id="rId4"/>
    <sheet name="3支出总表 " sheetId="14" r:id="rId5"/>
    <sheet name="4财拨总表" sheetId="15" r:id="rId6"/>
    <sheet name="5一般预算支出" sheetId="16" r:id="rId7"/>
    <sheet name="6基本支出 " sheetId="17" r:id="rId8"/>
    <sheet name="7三公" sheetId="18" r:id="rId9"/>
    <sheet name="8政府性基金" sheetId="9" r:id="rId10"/>
    <sheet name="9国有资本经营预算" sheetId="10" r:id="rId11"/>
    <sheet name="10部门项目支出" sheetId="19" r:id="rId12"/>
    <sheet name="11项目绩效目标表" sheetId="12" r:id="rId13"/>
    <sheet name="12政府采购预算表" sheetId="13" r:id="rId14"/>
  </sheets>
  <definedNames>
    <definedName name="_xlnm.Print_Titles" localSheetId="12">'11项目绩效目标表'!$1:$4</definedName>
  </definedNames>
  <calcPr calcId="125725"/>
</workbook>
</file>

<file path=xl/calcChain.xml><?xml version="1.0" encoding="utf-8"?>
<calcChain xmlns="http://schemas.openxmlformats.org/spreadsheetml/2006/main">
  <c r="E14" i="19"/>
  <c r="D22" i="17"/>
  <c r="C22"/>
  <c r="D20"/>
  <c r="C20"/>
  <c r="C13"/>
  <c r="D6"/>
  <c r="C6"/>
  <c r="G26" i="16"/>
  <c r="E26"/>
  <c r="D26"/>
  <c r="C26"/>
  <c r="C21"/>
  <c r="C20"/>
  <c r="C19"/>
  <c r="C18"/>
  <c r="D17"/>
  <c r="C17"/>
  <c r="G16"/>
  <c r="E16"/>
  <c r="D16"/>
  <c r="C16"/>
  <c r="G15"/>
  <c r="E15"/>
  <c r="D15"/>
  <c r="C15"/>
  <c r="C12"/>
  <c r="E7"/>
  <c r="D7"/>
  <c r="E6"/>
  <c r="D6"/>
  <c r="C6"/>
  <c r="D39" i="15"/>
  <c r="B39"/>
  <c r="D19"/>
  <c r="D6"/>
  <c r="E25" i="14"/>
  <c r="D25"/>
  <c r="C25"/>
  <c r="C21"/>
  <c r="C20"/>
  <c r="C19"/>
  <c r="C18"/>
  <c r="C17"/>
  <c r="C16"/>
  <c r="E15"/>
  <c r="D15"/>
  <c r="C15"/>
  <c r="E14"/>
  <c r="D14"/>
  <c r="C14"/>
  <c r="D6"/>
  <c r="D5"/>
  <c r="C7" i="3"/>
  <c r="C6"/>
  <c r="D39" i="2"/>
  <c r="B39"/>
  <c r="D37"/>
</calcChain>
</file>

<file path=xl/sharedStrings.xml><?xml version="1.0" encoding="utf-8"?>
<sst xmlns="http://schemas.openxmlformats.org/spreadsheetml/2006/main" count="1102" uniqueCount="417">
  <si>
    <t>2022  年 2 月  10  日</t>
  </si>
  <si>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</si>
  <si>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</si>
  <si>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</si>
  <si>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</si>
  <si>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</si>
  <si>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</si>
  <si>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</si>
  <si>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</si>
  <si>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</si>
  <si>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</si>
  <si>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</si>
  <si>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</si>
  <si>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</si>
  <si>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</si>
  <si>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</si>
  <si>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</si>
  <si>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</si>
  <si>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</si>
  <si>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</si>
  <si>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</si>
  <si>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</si>
  <si>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</si>
  <si>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</si>
  <si>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</si>
  <si>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</si>
  <si>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</si>
  <si>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</si>
  <si>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</si>
  <si>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</si>
  <si>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</si>
  <si>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</si>
  <si>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</si>
  <si>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</si>
  <si>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</si>
  <si>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</si>
  <si>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</si>
  <si>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</si>
  <si>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</si>
  <si>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</si>
  <si>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</si>
  <si>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</si>
  <si>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</si>
  <si>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</si>
  <si>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</si>
  <si>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</si>
  <si>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</si>
  <si>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</si>
  <si>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</si>
  <si>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</si>
  <si>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</si>
  <si>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</si>
  <si>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</si>
  <si>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</si>
  <si>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</si>
  <si>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</si>
  <si>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</si>
  <si>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</si>
  <si>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</si>
  <si>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</si>
  <si>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</si>
  <si>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</si>
  <si>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</si>
  <si>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</si>
  <si>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</si>
  <si>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</si>
  <si>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</si>
  <si>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</si>
  <si>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</si>
  <si>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</si>
  <si>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</si>
  <si>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</si>
  <si>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</si>
  <si>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</si>
  <si>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</si>
  <si>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</si>
  <si>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</si>
  <si>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</si>
  <si>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</si>
  <si>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</si>
  <si>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</si>
  <si>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</si>
  <si>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</si>
  <si>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</si>
  <si>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</si>
  <si>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</si>
  <si>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</si>
  <si>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</si>
  <si>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</si>
  <si>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</si>
  <si>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</si>
  <si>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</si>
  <si>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</si>
  <si>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</si>
  <si>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</si>
  <si>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</si>
  <si>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</si>
  <si>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064001</t>
  </si>
  <si>
    <t>奈曼旗林业和草原局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</si>
  <si>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</si>
  <si>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</si>
  <si>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</si>
  <si>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</si>
  <si>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</si>
  <si>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</si>
  <si>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</si>
  <si>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</si>
  <si>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</si>
  <si>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</si>
  <si>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</si>
  <si>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</si>
  <si>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</si>
  <si>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</si>
  <si>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</si>
  <si>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</si>
  <si>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</si>
  <si>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</si>
  <si>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</si>
  <si>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</si>
  <si>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</si>
  <si>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</si>
  <si>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</si>
  <si>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</si>
  <si>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</si>
  <si>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</si>
  <si>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213</t>
  </si>
  <si>
    <t>农林水支出</t>
  </si>
  <si>
    <t xml:space="preserve">  21302</t>
  </si>
  <si>
    <t xml:space="preserve">  林业和草原</t>
  </si>
  <si>
    <t xml:space="preserve">    2130201</t>
  </si>
  <si>
    <t xml:space="preserve">    行政运行</t>
  </si>
  <si>
    <t xml:space="preserve">    2130204</t>
  </si>
  <si>
    <t xml:space="preserve">    事业机构</t>
  </si>
  <si>
    <t xml:space="preserve">    2130211</t>
  </si>
  <si>
    <t xml:space="preserve">    动植物保护</t>
  </si>
  <si>
    <t xml:space="preserve">    2130234</t>
  </si>
  <si>
    <t xml:space="preserve">    林业草原防灾减灾</t>
  </si>
  <si>
    <t xml:space="preserve">  21308</t>
  </si>
  <si>
    <t xml:space="preserve">  普惠金融发展支出</t>
  </si>
  <si>
    <t xml:space="preserve">    2130803</t>
  </si>
  <si>
    <t xml:space="preserve">    农业保险保费补贴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</si>
  <si>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</si>
  <si>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</si>
  <si>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</si>
  <si>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</si>
  <si>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</si>
  <si>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</si>
  <si>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</si>
  <si>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</si>
  <si>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</si>
  <si>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</si>
  <si>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</si>
  <si>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</si>
  <si>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</si>
  <si>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</si>
  <si>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</si>
  <si>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</si>
  <si>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</si>
  <si>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</si>
  <si>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</si>
  <si>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</si>
  <si>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</si>
  <si>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</si>
  <si>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</si>
  <si>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</si>
  <si>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</si>
  <si>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</si>
  <si>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</si>
  <si>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</si>
  <si>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</si>
  <si>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</si>
  <si>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</si>
  <si>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</si>
  <si>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</si>
  <si>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</si>
  <si>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</si>
  <si>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</si>
  <si>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</si>
  <si>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</si>
  <si>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</si>
  <si>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</si>
  <si>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</si>
  <si>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</si>
  <si>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</si>
  <si>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</si>
  <si>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</si>
  <si>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</si>
  <si>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一般公共预算支出表</t>
  </si>
  <si>
    <t>人员经费</t>
  </si>
  <si>
    <t>公用经费</t>
  </si>
  <si>
    <t>合      计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</si>
  <si>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</si>
  <si>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</si>
  <si>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</si>
  <si>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</si>
  <si>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</si>
  <si>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</si>
  <si>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</si>
  <si>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</si>
  <si>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</si>
  <si>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</si>
  <si>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</si>
  <si>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</si>
  <si>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</si>
  <si>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</si>
  <si>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</si>
  <si>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</si>
  <si>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</si>
  <si>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</si>
  <si>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</si>
  <si>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</si>
  <si>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</si>
  <si>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</si>
  <si>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</si>
  <si>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</si>
  <si>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</si>
  <si>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</si>
  <si>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</si>
  <si>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</si>
  <si>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</si>
  <si>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</si>
  <si>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</si>
  <si>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</si>
  <si>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</si>
  <si>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</si>
  <si>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</si>
  <si>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</si>
  <si>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</si>
  <si>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</si>
  <si>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</si>
  <si>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</si>
  <si>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</si>
  <si>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</si>
  <si>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</si>
  <si>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</si>
  <si>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本年政府性基金预算支出</t>
  </si>
  <si>
    <t>国有资本经营预算支出表</t>
  </si>
  <si>
    <t>本年国有资本经营预算支出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</si>
  <si>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</si>
  <si>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</si>
  <si>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</si>
  <si>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</si>
  <si>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</si>
  <si>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</si>
  <si>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</si>
  <si>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</si>
  <si>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沙草产业促进会工作经费</t>
  </si>
  <si>
    <t>森林和草原防火经费</t>
  </si>
  <si>
    <t>野生动物保护经费</t>
  </si>
  <si>
    <t>造林指导检查验收工作经费</t>
  </si>
  <si>
    <t>森林保险保费</t>
  </si>
  <si>
    <t>林长制办公运转经费</t>
  </si>
  <si>
    <t>业务费</t>
  </si>
  <si>
    <t>取暖费</t>
  </si>
  <si>
    <t>合  计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</si>
  <si>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</si>
  <si>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</si>
  <si>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</si>
  <si>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</si>
  <si>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</si>
  <si>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</si>
  <si>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</si>
  <si>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</si>
  <si>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</si>
  <si>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</si>
  <si>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</si>
  <si>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社会保障缴费</t>
  </si>
  <si>
    <t>064001-奈曼旗林业和草原局</t>
  </si>
  <si>
    <t>严格执行相关政策，保障工资及时发放、足额发放，预算编制科学合理，减少结余资金</t>
  </si>
  <si>
    <t>产出指标</t>
  </si>
  <si>
    <t>数量指标</t>
  </si>
  <si>
    <t>科目调整次数</t>
  </si>
  <si>
    <t>反向</t>
  </si>
  <si>
    <t>小于等于</t>
  </si>
  <si>
    <t>10</t>
  </si>
  <si>
    <t>次</t>
  </si>
  <si>
    <t>足额保障率</t>
  </si>
  <si>
    <t>正向</t>
  </si>
  <si>
    <t>等于</t>
  </si>
  <si>
    <t>100</t>
  </si>
  <si>
    <t>%</t>
  </si>
  <si>
    <t>时效指标</t>
  </si>
  <si>
    <t>发放及时率</t>
  </si>
  <si>
    <t>效益指标</t>
  </si>
  <si>
    <t>经济效益指标</t>
  </si>
  <si>
    <t>结余率=结余数/预算数</t>
  </si>
  <si>
    <t>5</t>
  </si>
  <si>
    <t>住房公积金</t>
  </si>
  <si>
    <t>工资性支出</t>
  </si>
  <si>
    <t>大额医疗</t>
  </si>
  <si>
    <t>工伤保险</t>
  </si>
  <si>
    <t>遗属生活补助</t>
  </si>
  <si>
    <t>一般商品服务支出</t>
  </si>
  <si>
    <t>质量指标</t>
  </si>
  <si>
    <t>预算编制质量=（执行数-预算数）/预算数</t>
  </si>
  <si>
    <t>运转保障率</t>
  </si>
  <si>
    <t>三公经费控制率=（实际支出数/预算安排数）x100%</t>
  </si>
  <si>
    <t>公务交通补贴</t>
  </si>
  <si>
    <t>维持林业和草原局本级单位正常运转及宣传指导工作</t>
  </si>
  <si>
    <t>开展宣传指导次数</t>
  </si>
  <si>
    <t>大于等于</t>
  </si>
  <si>
    <t>资金使用存在重大违规违纪问题</t>
  </si>
  <si>
    <t>无</t>
  </si>
  <si>
    <t xml:space="preserve">无 </t>
  </si>
  <si>
    <t>业务费支付及时率</t>
  </si>
  <si>
    <t>定性</t>
  </si>
  <si>
    <t>及时</t>
  </si>
  <si>
    <t>成本指标</t>
  </si>
  <si>
    <t>业务费控制数</t>
  </si>
  <si>
    <t>15</t>
  </si>
  <si>
    <t>万元</t>
  </si>
  <si>
    <t>社会效益</t>
  </si>
  <si>
    <t>是否最大限度满足群众需求</t>
  </si>
  <si>
    <t>是</t>
  </si>
  <si>
    <t>生态效益</t>
  </si>
  <si>
    <t>是否满足生产工作发挥的作用</t>
  </si>
  <si>
    <t>可持续影响</t>
  </si>
  <si>
    <t>是否完善森林和草原管理水平</t>
  </si>
  <si>
    <t>满意度指标</t>
  </si>
  <si>
    <t>服务对象满意度</t>
  </si>
  <si>
    <t>受益人员满意度</t>
  </si>
  <si>
    <t>85</t>
  </si>
  <si>
    <t>保障林业和草原局机关及下属二级单位维持正常运转。</t>
  </si>
  <si>
    <t>供热面积</t>
  </si>
  <si>
    <t>6500</t>
  </si>
  <si>
    <t>立方米</t>
  </si>
  <si>
    <t>温度达到多少以上</t>
  </si>
  <si>
    <t>20</t>
  </si>
  <si>
    <t>度</t>
  </si>
  <si>
    <t>取暖期</t>
  </si>
  <si>
    <t>2022年10月20--2023年4月20日</t>
  </si>
  <si>
    <t>月</t>
  </si>
  <si>
    <t>供热标准</t>
  </si>
  <si>
    <t>60</t>
  </si>
  <si>
    <t>元/平</t>
  </si>
  <si>
    <t>是否保证取暖期正常供暖</t>
  </si>
  <si>
    <t>是否在取暖期内保证正常办公</t>
  </si>
  <si>
    <t>职工满意度</t>
  </si>
  <si>
    <t>百分数</t>
  </si>
  <si>
    <t>2022年春季造林规划、整地、营造林技术指导14个苏木乡镇及国有农牧场水库并于10月前完成全旗造林验收</t>
  </si>
  <si>
    <t>造林指导、检查次数</t>
  </si>
  <si>
    <t>200</t>
  </si>
  <si>
    <t>造林验收合格率</t>
  </si>
  <si>
    <t>造林任务完成及时率</t>
  </si>
  <si>
    <t>90</t>
  </si>
  <si>
    <t>验收工作经费</t>
  </si>
  <si>
    <t>增加人工林面积</t>
  </si>
  <si>
    <t>万亩</t>
  </si>
  <si>
    <t>持续发挥生态作用</t>
  </si>
  <si>
    <t>可持续</t>
  </si>
  <si>
    <t>社会公众满意度</t>
  </si>
  <si>
    <t>目标1:围绕我旗生态文明及沙草产业建设，开展调研、培育生态文明及林草产业典型。
目标2：生态文明建设项目对外联系</t>
  </si>
  <si>
    <t>宣传、活动开展次数</t>
  </si>
  <si>
    <t>2</t>
  </si>
  <si>
    <t>各项工作完成率</t>
  </si>
  <si>
    <t>资金支付及时率</t>
  </si>
  <si>
    <t>费用支付</t>
  </si>
  <si>
    <t>30</t>
  </si>
  <si>
    <t>提高沙草产业的政策规范知晓率</t>
  </si>
  <si>
    <t>有所提升</t>
  </si>
  <si>
    <t>提高沙草产业发展</t>
  </si>
  <si>
    <t>提高</t>
  </si>
  <si>
    <t>持续发挥生态和经济效益</t>
  </si>
  <si>
    <t>显著</t>
  </si>
  <si>
    <t>目标1:为加强全旗森林防火工作，有效预防和扑救森林草原火灾，保护人民生命财产及森林草原资源安全，保障森林草原防火工作开展。
目标2：全旗森林防火培训会1次。  
目标3：全旗防火工作检查、督查、宣传2次。</t>
  </si>
  <si>
    <t>开展森林防护宣传活动场次</t>
  </si>
  <si>
    <t>4</t>
  </si>
  <si>
    <t>森林防火减灾完成率</t>
  </si>
  <si>
    <t>各项工作完成及时率</t>
  </si>
  <si>
    <t>投资成本控制金额</t>
  </si>
  <si>
    <t>7</t>
  </si>
  <si>
    <t>经济效益</t>
  </si>
  <si>
    <t>减少灾害财产损失</t>
  </si>
  <si>
    <t>不发生</t>
  </si>
  <si>
    <t>森林火灾受害程度</t>
  </si>
  <si>
    <t>森林面积保存率</t>
  </si>
  <si>
    <t>森林可持续发展</t>
  </si>
  <si>
    <t>保证林长制办公司正常运转，承办好林长制日常事务，协助林长调查好本行政区域森林草原湿地保护和发展情况、督促协调指导好各有关部门和下级林长制办公室任务完成情况，以及组织好林长制落实情况督察检查和牌匾制作、林长区域分布图和组织架构图绘制、档案资料整理、办公设备配备等</t>
  </si>
  <si>
    <t>检查督导次数</t>
  </si>
  <si>
    <t>会议培训次数</t>
  </si>
  <si>
    <t>资金使用是否存在违规违纪问题</t>
  </si>
  <si>
    <t>否</t>
  </si>
  <si>
    <t>资金到位及时率</t>
  </si>
  <si>
    <t>运转经费成本</t>
  </si>
  <si>
    <t>林长制社会影响力</t>
  </si>
  <si>
    <t>管护生态环境改善情况</t>
  </si>
  <si>
    <t>改善</t>
  </si>
  <si>
    <t>对森林草原湿地保护和发展</t>
  </si>
  <si>
    <t>根据内蒙古自治区实施《中华人民共和国野生动物保护法》办法（2018 年修订版）第十一条 保护管理野生动物资源所需经费，纳入其县级以上人民政府财政预算，在野生动物保护主管部门的年度经费中列支“的要求，有效保护生物的多样性，为野生动物栖息繁衍提供良好空间</t>
  </si>
  <si>
    <t>野生动物救治工作完成率</t>
  </si>
  <si>
    <t>野生动物救治成功率</t>
  </si>
  <si>
    <t>野生动物放归及时率</t>
  </si>
  <si>
    <t>野生动物救治费用</t>
  </si>
  <si>
    <t>野生动物保护措施</t>
  </si>
  <si>
    <t>可持续野生动物保护</t>
  </si>
  <si>
    <t>根据《内蒙古自治区森林综合保险条款》和《内蒙古自治区森林保险保费补贴实施方案》精神，森林保险保费中央承担50%，省级承担32%，市级承担9%，按承担比例，我旗2022年承担森林保险保费财政补贴，</t>
  </si>
  <si>
    <t>生态公益林参保面积</t>
  </si>
  <si>
    <t>313.6</t>
  </si>
  <si>
    <t>保险缴费率</t>
  </si>
  <si>
    <t>当期任务完成率</t>
  </si>
  <si>
    <t>保险缴费金额</t>
  </si>
  <si>
    <t>43.24</t>
  </si>
  <si>
    <t>风险保障总额</t>
  </si>
  <si>
    <t>3600</t>
  </si>
  <si>
    <t>森林面积恢复率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</si>
  <si>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</si>
  <si>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</si>
  <si>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</si>
  <si>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</si>
  <si>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</si>
  <si>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</si>
  <si>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</si>
  <si>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</si>
  <si>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</si>
  <si>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</si>
  <si>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2022年部门预算报表</t>
    <phoneticPr fontId="18" type="noConversion"/>
  </si>
  <si>
    <t>部门名称：奈曼旗林业和草原局(本级）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</si>
</sst>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0"/>
  </numFmts>
  <fonts count="19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2"/>
      <name val="SimSun"/>
      <charset val="134"/>
    </font>
    <font>
      <sz val="9"/>
      <name val="SimSun"/>
      <charset val="134"/>
    </font>
    <font>
      <b/>
      <sz val="11"/>
      <name val="宋体"/>
      <charset val="134"/>
    </font>
    <font>
      <sz val="11"/>
      <name val="Hiragino Sans GB"/>
      <family val="1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10"/>
      <name val="Arial"/>
      <family val="2"/>
    </font>
    <font>
      <sz val="15"/>
      <color indexed="8"/>
      <name val="宋体"/>
      <family val="3"/>
      <charset val="134"/>
    </font>
    <font>
      <b/>
      <sz val="36"/>
      <color indexed="8"/>
      <name val="宋体"/>
      <family val="3"/>
      <charset val="134"/>
    </font>
    <font>
      <b/>
      <sz val="48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36"/>
      <color indexed="8"/>
      <name val="宋体"/>
      <family val="3"/>
      <charset val="134"/>
    </font>
    <font>
      <sz val="27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tabSelected="1" workbookViewId="0">
      <selection activeCell="A7" sqref="A7:D7"/>
    </sheetView>
  </sheetViews>
  <sheetFormatPr defaultColWidth="8" defaultRowHeight="12.75"/>
  <cols>
    <col min="1" max="1" width="31.625" style="49" customWidth="1"/>
    <col min="2" max="2" width="32" style="49" customWidth="1"/>
    <col min="3" max="3" width="8" style="49"/>
    <col min="4" max="4" width="74.25" style="49" customWidth="1"/>
    <col min="5" max="16384" width="8" style="49"/>
  </cols>
  <sheetData>
    <row r="1" spans="1:4" ht="19.5">
      <c r="A1" s="50"/>
      <c r="B1" s="50"/>
      <c r="C1" s="50"/>
      <c r="D1" s="50"/>
    </row>
    <row r="2" spans="1:4" ht="46.5">
      <c r="A2" s="51"/>
      <c r="B2" s="51"/>
      <c r="C2" s="51"/>
      <c r="D2" s="51"/>
    </row>
    <row r="3" spans="1:4" ht="61.5">
      <c r="A3" s="52" t="s">
        <v>415</v>
      </c>
      <c r="B3" s="52"/>
      <c r="C3" s="52"/>
      <c r="D3" s="52"/>
    </row>
    <row r="4" spans="1:4" ht="31.5">
      <c r="A4" s="53"/>
      <c r="B4" s="53"/>
      <c r="C4" s="53"/>
      <c r="D4" s="53"/>
    </row>
    <row r="5" spans="1:4" ht="19.5">
      <c r="A5" s="54"/>
      <c r="B5" s="54"/>
      <c r="C5" s="54"/>
      <c r="D5" s="54"/>
    </row>
    <row r="6" spans="1:4" ht="19.5">
      <c r="A6" s="54"/>
      <c r="B6" s="54"/>
      <c r="C6" s="54"/>
      <c r="D6" s="54"/>
    </row>
    <row r="7" spans="1:4" ht="139.5" customHeight="1">
      <c r="A7" s="55" t="s">
        <v>416</v>
      </c>
      <c r="B7" s="55"/>
      <c r="C7" s="55"/>
      <c r="D7" s="55"/>
    </row>
    <row r="8" spans="1:4" ht="119.25" customHeight="1">
      <c r="A8" s="56" t="s">
        <v>0</v>
      </c>
      <c r="B8" s="56"/>
      <c r="C8" s="56"/>
      <c r="D8" s="56"/>
    </row>
    <row r="9" spans="1:4" ht="64.5" customHeight="1">
      <c r="A9" s="50"/>
      <c r="B9" s="50"/>
      <c r="C9" s="50"/>
      <c r="D9" s="50"/>
    </row>
  </sheetData>
  <mergeCells count="7">
    <mergeCell ref="A7:D7"/>
    <mergeCell ref="A8:D8"/>
    <mergeCell ref="A2:D2"/>
    <mergeCell ref="A3:D3"/>
    <mergeCell ref="A4:D4"/>
    <mergeCell ref="A5:D5"/>
    <mergeCell ref="A6:D6"/>
  </mergeCells>
  <phoneticPr fontId="18" type="noConversion"/>
  <pageMargins left="0.70866141732283505" right="0.70866141732283505" top="0.74803149606299202" bottom="0.74803149606299202" header="0.31496062992126" footer="0.31496062992126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sqref="A1:B1"/>
    </sheetView>
  </sheetViews>
  <sheetFormatPr defaultColWidth="10" defaultRowHeight="13.5"/>
  <cols>
    <col min="1" max="1" width="32.875" customWidth="1"/>
    <col min="2" max="2" width="69.125" customWidth="1"/>
    <col min="3" max="3" width="9.75" customWidth="1"/>
  </cols>
  <sheetData>
    <row r="1" spans="1:2" ht="57" customHeight="1">
      <c r="A1" s="57"/>
      <c r="B1" s="57"/>
    </row>
    <row r="2" spans="1:2" ht="57" customHeight="1">
      <c r="A2" s="46" t="s">
        <v>1</v>
      </c>
      <c r="B2" s="46" t="s">
        <v>2</v>
      </c>
    </row>
    <row r="3" spans="1:2" ht="28.5" customHeight="1">
      <c r="A3" s="47" t="s">
        <v>3</v>
      </c>
      <c r="B3" s="48" t="s">
        <v>4</v>
      </c>
    </row>
    <row r="4" spans="1:2" ht="28.5" customHeight="1">
      <c r="A4" s="47" t="s">
        <v>5</v>
      </c>
      <c r="B4" s="48" t="s">
        <v>6</v>
      </c>
    </row>
    <row r="5" spans="1:2" ht="28.5" customHeight="1">
      <c r="A5" s="47" t="s">
        <v>7</v>
      </c>
      <c r="B5" s="48" t="s">
        <v>8</v>
      </c>
    </row>
    <row r="6" spans="1:2" ht="28.5" customHeight="1">
      <c r="A6" s="47" t="s">
        <v>9</v>
      </c>
      <c r="B6" s="48" t="s">
        <v>10</v>
      </c>
    </row>
    <row r="7" spans="1:2" ht="28.5" customHeight="1">
      <c r="A7" s="47" t="s">
        <v>11</v>
      </c>
      <c r="B7" s="48" t="s">
        <v>12</v>
      </c>
    </row>
    <row r="8" spans="1:2" ht="28.5" customHeight="1">
      <c r="A8" s="47" t="s">
        <v>13</v>
      </c>
      <c r="B8" s="48" t="s">
        <v>14</v>
      </c>
    </row>
    <row r="9" spans="1:2" ht="28.5" customHeight="1">
      <c r="A9" s="47" t="s">
        <v>15</v>
      </c>
      <c r="B9" s="48" t="s">
        <v>16</v>
      </c>
    </row>
    <row r="10" spans="1:2" ht="28.5" customHeight="1">
      <c r="A10" s="47" t="s">
        <v>17</v>
      </c>
      <c r="B10" s="48" t="s">
        <v>18</v>
      </c>
    </row>
    <row r="11" spans="1:2" ht="28.5" customHeight="1">
      <c r="A11" s="47" t="s">
        <v>19</v>
      </c>
      <c r="B11" s="48" t="s">
        <v>20</v>
      </c>
    </row>
    <row r="12" spans="1:2" ht="28.5" customHeight="1">
      <c r="A12" s="47" t="s">
        <v>21</v>
      </c>
      <c r="B12" s="48" t="s">
        <v>22</v>
      </c>
    </row>
    <row r="13" spans="1:2" ht="28.5" customHeight="1">
      <c r="A13" s="47" t="s">
        <v>23</v>
      </c>
      <c r="B13" s="48" t="s">
        <v>24</v>
      </c>
    </row>
    <row r="14" spans="1:2" ht="28.5" customHeight="1">
      <c r="A14" s="47" t="s">
        <v>25</v>
      </c>
      <c r="B14" s="48" t="s">
        <v>26</v>
      </c>
    </row>
  </sheetData>
  <mergeCells count="1">
    <mergeCell ref="A1:B1"/>
  </mergeCells>
  <phoneticPr fontId="18" type="noConversion"/>
  <printOptions horizontalCentered="1"/>
  <pageMargins left="0.75138888888888899" right="0.75138888888888899" top="0.26736111111111099" bottom="0.26736111111111099" header="0" footer="0"/>
  <pageSetup paperSize="9" pageOrder="overThenDown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workbookViewId="0">
      <selection activeCell="D25" sqref="D25"/>
    </sheetView>
  </sheetViews>
  <sheetFormatPr defaultColWidth="10" defaultRowHeight="13.5"/>
  <cols>
    <col min="1" max="1" width="30.5" customWidth="1"/>
    <col min="2" max="2" width="24.75" customWidth="1"/>
    <col min="3" max="3" width="33.5" customWidth="1"/>
    <col min="4" max="4" width="27.625" customWidth="1"/>
    <col min="5" max="5" width="9.75" customWidth="1"/>
  </cols>
  <sheetData>
    <row r="1" spans="1:4" ht="15">
      <c r="A1" s="58" t="s">
        <v>3</v>
      </c>
      <c r="B1" s="58"/>
      <c r="C1" s="58"/>
      <c r="D1" s="58"/>
    </row>
    <row r="2" spans="1:4" ht="21.75">
      <c r="A2" s="57" t="s">
        <v>27</v>
      </c>
      <c r="B2" s="57"/>
      <c r="C2" s="57"/>
      <c r="D2" s="57"/>
    </row>
    <row r="3" spans="1:4">
      <c r="A3" s="1"/>
      <c r="B3" s="1"/>
      <c r="C3" s="1"/>
      <c r="D3" s="10" t="s">
        <v>28</v>
      </c>
    </row>
    <row r="4" spans="1:4" ht="14.25">
      <c r="A4" s="59" t="s">
        <v>29</v>
      </c>
      <c r="B4" s="59"/>
      <c r="C4" s="59" t="s">
        <v>30</v>
      </c>
      <c r="D4" s="59"/>
    </row>
    <row r="5" spans="1:4" ht="14.25">
      <c r="A5" s="2" t="s">
        <v>31</v>
      </c>
      <c r="B5" s="2" t="s">
        <v>32</v>
      </c>
      <c r="C5" s="2" t="s">
        <v>31</v>
      </c>
      <c r="D5" s="42" t="s">
        <v>32</v>
      </c>
    </row>
    <row r="6" spans="1:4">
      <c r="A6" s="43" t="s">
        <v>33</v>
      </c>
      <c r="B6" s="6">
        <v>334.24446599999999</v>
      </c>
      <c r="C6" s="43" t="s">
        <v>34</v>
      </c>
      <c r="D6" s="6"/>
    </row>
    <row r="7" spans="1:4">
      <c r="A7" s="43" t="s">
        <v>35</v>
      </c>
      <c r="B7" s="6"/>
      <c r="C7" s="43" t="s">
        <v>36</v>
      </c>
      <c r="D7" s="6"/>
    </row>
    <row r="8" spans="1:4">
      <c r="A8" s="43" t="s">
        <v>37</v>
      </c>
      <c r="B8" s="6"/>
      <c r="C8" s="43" t="s">
        <v>38</v>
      </c>
      <c r="D8" s="6"/>
    </row>
    <row r="9" spans="1:4">
      <c r="A9" s="43" t="s">
        <v>39</v>
      </c>
      <c r="B9" s="6"/>
      <c r="C9" s="43" t="s">
        <v>40</v>
      </c>
      <c r="D9" s="6"/>
    </row>
    <row r="10" spans="1:4">
      <c r="A10" s="43" t="s">
        <v>41</v>
      </c>
      <c r="B10" s="6"/>
      <c r="C10" s="43" t="s">
        <v>42</v>
      </c>
      <c r="D10" s="6"/>
    </row>
    <row r="11" spans="1:4">
      <c r="A11" s="43" t="s">
        <v>43</v>
      </c>
      <c r="B11" s="6"/>
      <c r="C11" s="43" t="s">
        <v>44</v>
      </c>
      <c r="D11" s="6"/>
    </row>
    <row r="12" spans="1:4">
      <c r="A12" s="43" t="s">
        <v>45</v>
      </c>
      <c r="B12" s="6"/>
      <c r="C12" s="43" t="s">
        <v>46</v>
      </c>
      <c r="D12" s="6"/>
    </row>
    <row r="13" spans="1:4">
      <c r="A13" s="43" t="s">
        <v>47</v>
      </c>
      <c r="B13" s="6"/>
      <c r="C13" s="43" t="s">
        <v>48</v>
      </c>
      <c r="D13" s="19">
        <v>24.14</v>
      </c>
    </row>
    <row r="14" spans="1:4">
      <c r="A14" s="43" t="s">
        <v>49</v>
      </c>
      <c r="B14" s="6"/>
      <c r="C14" s="43" t="s">
        <v>50</v>
      </c>
      <c r="D14" s="19"/>
    </row>
    <row r="15" spans="1:4">
      <c r="A15" s="43"/>
      <c r="B15" s="6"/>
      <c r="C15" s="43" t="s">
        <v>51</v>
      </c>
      <c r="D15" s="19">
        <v>8.14</v>
      </c>
    </row>
    <row r="16" spans="1:4">
      <c r="A16" s="43"/>
      <c r="B16" s="6"/>
      <c r="C16" s="43" t="s">
        <v>52</v>
      </c>
      <c r="D16" s="19"/>
    </row>
    <row r="17" spans="1:4">
      <c r="A17" s="43"/>
      <c r="B17" s="44"/>
      <c r="C17" s="43" t="s">
        <v>53</v>
      </c>
      <c r="D17" s="19"/>
    </row>
    <row r="18" spans="1:4">
      <c r="A18" s="43"/>
      <c r="B18" s="44"/>
      <c r="C18" s="43" t="s">
        <v>54</v>
      </c>
      <c r="D18" s="19">
        <v>291.99</v>
      </c>
    </row>
    <row r="19" spans="1:4">
      <c r="A19" s="43"/>
      <c r="B19" s="44"/>
      <c r="C19" s="43" t="s">
        <v>55</v>
      </c>
      <c r="D19" s="19"/>
    </row>
    <row r="20" spans="1:4">
      <c r="A20" s="43"/>
      <c r="B20" s="44"/>
      <c r="C20" s="43" t="s">
        <v>56</v>
      </c>
      <c r="D20" s="19"/>
    </row>
    <row r="21" spans="1:4">
      <c r="A21" s="43"/>
      <c r="B21" s="6"/>
      <c r="C21" s="43" t="s">
        <v>57</v>
      </c>
      <c r="D21" s="19"/>
    </row>
    <row r="22" spans="1:4">
      <c r="A22" s="43"/>
      <c r="B22" s="44"/>
      <c r="C22" s="43" t="s">
        <v>58</v>
      </c>
      <c r="D22" s="19"/>
    </row>
    <row r="23" spans="1:4">
      <c r="A23" s="43"/>
      <c r="B23" s="44"/>
      <c r="C23" s="43" t="s">
        <v>59</v>
      </c>
      <c r="D23" s="19"/>
    </row>
    <row r="24" spans="1:4">
      <c r="A24" s="43"/>
      <c r="B24" s="44"/>
      <c r="C24" s="43" t="s">
        <v>60</v>
      </c>
      <c r="D24" s="19"/>
    </row>
    <row r="25" spans="1:4">
      <c r="A25" s="43"/>
      <c r="B25" s="44"/>
      <c r="C25" s="43" t="s">
        <v>61</v>
      </c>
      <c r="D25" s="19">
        <v>9.9700000000000006</v>
      </c>
    </row>
    <row r="26" spans="1:4">
      <c r="A26" s="43"/>
      <c r="B26" s="44"/>
      <c r="C26" s="43" t="s">
        <v>62</v>
      </c>
      <c r="D26" s="19"/>
    </row>
    <row r="27" spans="1:4">
      <c r="A27" s="43"/>
      <c r="B27" s="44"/>
      <c r="C27" s="43" t="s">
        <v>63</v>
      </c>
      <c r="D27" s="6"/>
    </row>
    <row r="28" spans="1:4">
      <c r="A28" s="43"/>
      <c r="B28" s="44"/>
      <c r="C28" s="43" t="s">
        <v>64</v>
      </c>
      <c r="D28" s="6"/>
    </row>
    <row r="29" spans="1:4">
      <c r="A29" s="43"/>
      <c r="B29" s="44"/>
      <c r="C29" s="43" t="s">
        <v>65</v>
      </c>
      <c r="D29" s="6"/>
    </row>
    <row r="30" spans="1:4">
      <c r="A30" s="43"/>
      <c r="B30" s="44"/>
      <c r="C30" s="43" t="s">
        <v>66</v>
      </c>
      <c r="D30" s="6"/>
    </row>
    <row r="31" spans="1:4">
      <c r="A31" s="43"/>
      <c r="B31" s="44"/>
      <c r="C31" s="43" t="s">
        <v>67</v>
      </c>
      <c r="D31" s="6"/>
    </row>
    <row r="32" spans="1:4">
      <c r="A32" s="43"/>
      <c r="B32" s="44"/>
      <c r="C32" s="43" t="s">
        <v>68</v>
      </c>
      <c r="D32" s="6"/>
    </row>
    <row r="33" spans="1:4">
      <c r="A33" s="43"/>
      <c r="B33" s="44"/>
      <c r="C33" s="43" t="s">
        <v>69</v>
      </c>
      <c r="D33" s="6"/>
    </row>
    <row r="34" spans="1:4">
      <c r="A34" s="43"/>
      <c r="B34" s="44"/>
      <c r="C34" s="43" t="s">
        <v>70</v>
      </c>
      <c r="D34" s="6"/>
    </row>
    <row r="35" spans="1:4">
      <c r="A35" s="43"/>
      <c r="B35" s="44"/>
      <c r="C35" s="43" t="s">
        <v>71</v>
      </c>
      <c r="D35" s="6"/>
    </row>
    <row r="36" spans="1:4">
      <c r="A36" s="43"/>
      <c r="B36" s="44"/>
      <c r="C36" s="43" t="s">
        <v>72</v>
      </c>
      <c r="D36" s="6"/>
    </row>
    <row r="37" spans="1:4" ht="14.25">
      <c r="A37" s="2" t="s">
        <v>73</v>
      </c>
      <c r="B37" s="8">
        <v>334.24446599999999</v>
      </c>
      <c r="C37" s="2" t="s">
        <v>74</v>
      </c>
      <c r="D37" s="8">
        <f>B37</f>
        <v>334.24446599999999</v>
      </c>
    </row>
    <row r="38" spans="1:4" ht="14.25">
      <c r="A38" s="4" t="s">
        <v>75</v>
      </c>
      <c r="B38" s="6"/>
      <c r="C38" s="4" t="s">
        <v>76</v>
      </c>
      <c r="D38" s="45"/>
    </row>
    <row r="39" spans="1:4" ht="14.25">
      <c r="A39" s="2" t="s">
        <v>77</v>
      </c>
      <c r="B39" s="8">
        <f>B37</f>
        <v>334.24446599999999</v>
      </c>
      <c r="C39" s="2" t="s">
        <v>78</v>
      </c>
      <c r="D39" s="8">
        <f>D37</f>
        <v>334.24446599999999</v>
      </c>
    </row>
    <row r="40" spans="1:4">
      <c r="A40" s="60" t="s">
        <v>79</v>
      </c>
      <c r="B40" s="60"/>
      <c r="C40" s="60"/>
      <c r="D40" s="60"/>
    </row>
  </sheetData>
  <mergeCells count="5">
    <mergeCell ref="A1:D1"/>
    <mergeCell ref="A2:D2"/>
    <mergeCell ref="A4:B4"/>
    <mergeCell ref="C4:D4"/>
    <mergeCell ref="A40:D40"/>
  </mergeCells>
  <phoneticPr fontId="18" type="noConversion"/>
  <printOptions horizontalCentered="1"/>
  <pageMargins left="0.75138888888888899" right="0.75138888888888899" top="0.26736111111111099" bottom="0.26736111111111099" header="0" footer="0"/>
  <pageSetup paperSize="9" scale="97" pageOrder="overThenDown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"/>
  <sheetViews>
    <sheetView workbookViewId="0">
      <selection activeCell="A2" sqref="A2:S2"/>
    </sheetView>
  </sheetViews>
  <sheetFormatPr defaultColWidth="10" defaultRowHeight="13.5"/>
  <cols>
    <col min="1" max="1" width="12.125" style="38" customWidth="1"/>
    <col min="2" max="2" width="11.25" style="38" customWidth="1"/>
    <col min="3" max="4" width="8.125" style="38" customWidth="1"/>
    <col min="5" max="5" width="13.375" style="38" customWidth="1"/>
    <col min="6" max="12" width="8.5" style="38" customWidth="1"/>
    <col min="13" max="13" width="9.125" style="38" customWidth="1"/>
    <col min="14" max="14" width="4.875" style="38" customWidth="1"/>
    <col min="15" max="19" width="9.5" style="38" customWidth="1"/>
    <col min="20" max="20" width="9.75" style="38" customWidth="1"/>
    <col min="21" max="16384" width="10" style="38"/>
  </cols>
  <sheetData>
    <row r="1" spans="1:19" ht="22.7" customHeight="1">
      <c r="A1" s="39" t="s">
        <v>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 t="s">
        <v>80</v>
      </c>
    </row>
    <row r="2" spans="1:19" ht="57" customHeight="1">
      <c r="A2" s="61" t="s">
        <v>81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ht="22.7" customHeight="1">
      <c r="A3" s="62"/>
      <c r="B3" s="62"/>
      <c r="C3" s="62"/>
      <c r="D3" s="62"/>
      <c r="E3" s="62"/>
      <c r="F3" s="62"/>
      <c r="G3" s="62"/>
      <c r="H3" s="62"/>
      <c r="I3" s="62"/>
      <c r="J3" s="39"/>
      <c r="K3" s="39"/>
      <c r="L3" s="39"/>
      <c r="M3" s="39"/>
      <c r="N3" s="39"/>
      <c r="O3" s="39"/>
      <c r="P3" s="39"/>
      <c r="Q3" s="39"/>
      <c r="R3" s="63" t="s">
        <v>28</v>
      </c>
      <c r="S3" s="63"/>
    </row>
    <row r="4" spans="1:19" ht="28.5" customHeight="1">
      <c r="A4" s="59" t="s">
        <v>82</v>
      </c>
      <c r="B4" s="59" t="s">
        <v>83</v>
      </c>
      <c r="C4" s="59" t="s">
        <v>84</v>
      </c>
      <c r="D4" s="59" t="s">
        <v>85</v>
      </c>
      <c r="E4" s="59"/>
      <c r="F4" s="59"/>
      <c r="G4" s="59"/>
      <c r="H4" s="59"/>
      <c r="I4" s="59"/>
      <c r="J4" s="59" t="s">
        <v>85</v>
      </c>
      <c r="K4" s="59"/>
      <c r="L4" s="59"/>
      <c r="M4" s="59"/>
      <c r="N4" s="59" t="s">
        <v>75</v>
      </c>
      <c r="O4" s="59"/>
      <c r="P4" s="59"/>
      <c r="Q4" s="59"/>
      <c r="R4" s="59"/>
      <c r="S4" s="59"/>
    </row>
    <row r="5" spans="1:19" ht="51.95" customHeight="1">
      <c r="A5" s="59"/>
      <c r="B5" s="59"/>
      <c r="C5" s="59"/>
      <c r="D5" s="2" t="s">
        <v>86</v>
      </c>
      <c r="E5" s="2" t="s">
        <v>87</v>
      </c>
      <c r="F5" s="2" t="s">
        <v>88</v>
      </c>
      <c r="G5" s="2" t="s">
        <v>89</v>
      </c>
      <c r="H5" s="2" t="s">
        <v>90</v>
      </c>
      <c r="I5" s="2" t="s">
        <v>91</v>
      </c>
      <c r="J5" s="2" t="s">
        <v>92</v>
      </c>
      <c r="K5" s="2" t="s">
        <v>93</v>
      </c>
      <c r="L5" s="2" t="s">
        <v>94</v>
      </c>
      <c r="M5" s="2" t="s">
        <v>95</v>
      </c>
      <c r="N5" s="2" t="s">
        <v>86</v>
      </c>
      <c r="O5" s="2" t="s">
        <v>87</v>
      </c>
      <c r="P5" s="2" t="s">
        <v>88</v>
      </c>
      <c r="Q5" s="2" t="s">
        <v>89</v>
      </c>
      <c r="R5" s="2" t="s">
        <v>90</v>
      </c>
      <c r="S5" s="2" t="s">
        <v>96</v>
      </c>
    </row>
    <row r="6" spans="1:19" ht="34.15" customHeight="1">
      <c r="A6" s="4" t="s">
        <v>97</v>
      </c>
      <c r="B6" s="4" t="s">
        <v>98</v>
      </c>
      <c r="C6" s="40">
        <f>D6</f>
        <v>334.24446599999999</v>
      </c>
      <c r="D6" s="40">
        <v>334.24446599999999</v>
      </c>
      <c r="E6" s="41">
        <v>334.24446599999999</v>
      </c>
      <c r="F6" s="41"/>
      <c r="G6" s="41"/>
      <c r="H6" s="41"/>
      <c r="I6" s="41"/>
      <c r="J6" s="41"/>
      <c r="K6" s="41"/>
      <c r="L6" s="41"/>
      <c r="M6" s="41"/>
      <c r="N6" s="40"/>
      <c r="O6" s="41"/>
      <c r="P6" s="41"/>
      <c r="Q6" s="41"/>
      <c r="R6" s="41"/>
      <c r="S6" s="41"/>
    </row>
    <row r="7" spans="1:19" ht="34.15" customHeight="1">
      <c r="A7" s="59" t="s">
        <v>84</v>
      </c>
      <c r="B7" s="59"/>
      <c r="C7" s="40">
        <f>D7</f>
        <v>334.24446599999999</v>
      </c>
      <c r="D7" s="40">
        <v>334.24446599999999</v>
      </c>
      <c r="E7" s="40">
        <v>334.24446599999999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</sheetData>
  <mergeCells count="10">
    <mergeCell ref="A7:B7"/>
    <mergeCell ref="A4:A5"/>
    <mergeCell ref="B4:B5"/>
    <mergeCell ref="C4:C5"/>
    <mergeCell ref="A2:S2"/>
    <mergeCell ref="A3:I3"/>
    <mergeCell ref="R3:S3"/>
    <mergeCell ref="D4:I4"/>
    <mergeCell ref="J4:M4"/>
    <mergeCell ref="N4:S4"/>
  </mergeCells>
  <phoneticPr fontId="18" type="noConversion"/>
  <pageMargins left="0.75" right="0.75" top="0.268999993801117" bottom="0.268999993801117" header="0" footer="0"/>
  <pageSetup paperSize="9" scale="73" fitToHeight="0" pageOrder="overThenDown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25"/>
  <sheetViews>
    <sheetView workbookViewId="0">
      <selection activeCell="D9" sqref="D6 D9"/>
    </sheetView>
  </sheetViews>
  <sheetFormatPr defaultColWidth="10" defaultRowHeight="13.5"/>
  <cols>
    <col min="1" max="1" width="15.375" style="12" customWidth="1"/>
    <col min="2" max="2" width="41" style="12" customWidth="1"/>
    <col min="3" max="8" width="23.125" style="12" customWidth="1"/>
    <col min="9" max="9" width="9.75" style="12" customWidth="1"/>
    <col min="10" max="16384" width="10" style="12"/>
  </cols>
  <sheetData>
    <row r="1" spans="1:8" ht="22.7" customHeight="1">
      <c r="A1" s="14" t="s">
        <v>7</v>
      </c>
      <c r="B1" s="14"/>
      <c r="C1" s="14"/>
      <c r="D1" s="14"/>
      <c r="E1" s="14"/>
      <c r="F1" s="14"/>
      <c r="G1" s="14"/>
      <c r="H1" s="14" t="s">
        <v>80</v>
      </c>
    </row>
    <row r="2" spans="1:8" ht="57" customHeight="1">
      <c r="A2" s="64" t="s">
        <v>99</v>
      </c>
      <c r="B2" s="64"/>
      <c r="C2" s="64"/>
      <c r="D2" s="64"/>
      <c r="E2" s="64"/>
      <c r="F2" s="64"/>
      <c r="G2" s="64"/>
      <c r="H2" s="64"/>
    </row>
    <row r="3" spans="1:8" ht="22.7" customHeight="1">
      <c r="A3" s="65"/>
      <c r="B3" s="65"/>
      <c r="C3" s="65"/>
      <c r="D3" s="65"/>
      <c r="E3" s="65"/>
      <c r="F3" s="35"/>
      <c r="G3" s="36"/>
      <c r="H3" s="35" t="s">
        <v>28</v>
      </c>
    </row>
    <row r="4" spans="1:8" ht="57" customHeight="1">
      <c r="A4" s="16" t="s">
        <v>100</v>
      </c>
      <c r="B4" s="16" t="s">
        <v>101</v>
      </c>
      <c r="C4" s="16" t="s">
        <v>84</v>
      </c>
      <c r="D4" s="16" t="s">
        <v>102</v>
      </c>
      <c r="E4" s="16" t="s">
        <v>103</v>
      </c>
      <c r="F4" s="16" t="s">
        <v>104</v>
      </c>
      <c r="G4" s="16" t="s">
        <v>105</v>
      </c>
      <c r="H4" s="16" t="s">
        <v>106</v>
      </c>
    </row>
    <row r="5" spans="1:8" ht="34.15" customHeight="1">
      <c r="A5" s="17" t="s">
        <v>107</v>
      </c>
      <c r="B5" s="21" t="s">
        <v>108</v>
      </c>
      <c r="C5" s="18">
        <v>24.137588000000001</v>
      </c>
      <c r="D5" s="29">
        <f>D6+D9</f>
        <v>24.14</v>
      </c>
      <c r="E5" s="29"/>
      <c r="F5" s="29"/>
      <c r="G5" s="29"/>
      <c r="H5" s="29"/>
    </row>
    <row r="6" spans="1:8" ht="34.15" customHeight="1">
      <c r="A6" s="17" t="s">
        <v>109</v>
      </c>
      <c r="B6" s="21" t="s">
        <v>110</v>
      </c>
      <c r="C6" s="18">
        <v>23.938103999999999</v>
      </c>
      <c r="D6" s="29">
        <f>SUM(D7:D8)</f>
        <v>23.94</v>
      </c>
      <c r="E6" s="29"/>
      <c r="F6" s="29"/>
      <c r="G6" s="29"/>
      <c r="H6" s="29"/>
    </row>
    <row r="7" spans="1:8" ht="34.15" customHeight="1">
      <c r="A7" s="17" t="s">
        <v>111</v>
      </c>
      <c r="B7" s="32" t="s">
        <v>112</v>
      </c>
      <c r="C7" s="18">
        <v>15.958736</v>
      </c>
      <c r="D7" s="30">
        <v>15.96</v>
      </c>
      <c r="E7" s="19"/>
      <c r="F7" s="19"/>
      <c r="G7" s="19"/>
      <c r="H7" s="19"/>
    </row>
    <row r="8" spans="1:8" ht="34.15" customHeight="1">
      <c r="A8" s="17" t="s">
        <v>113</v>
      </c>
      <c r="B8" s="32" t="s">
        <v>114</v>
      </c>
      <c r="C8" s="18">
        <v>7.979368</v>
      </c>
      <c r="D8" s="30">
        <v>7.98</v>
      </c>
      <c r="E8" s="19"/>
      <c r="F8" s="19"/>
      <c r="G8" s="19"/>
      <c r="H8" s="19"/>
    </row>
    <row r="9" spans="1:8" ht="34.15" customHeight="1">
      <c r="A9" s="17" t="s">
        <v>115</v>
      </c>
      <c r="B9" s="21" t="s">
        <v>116</v>
      </c>
      <c r="C9" s="18">
        <v>0.19948399999999999</v>
      </c>
      <c r="D9" s="37">
        <v>0.2</v>
      </c>
      <c r="E9" s="29"/>
      <c r="F9" s="29"/>
      <c r="G9" s="29"/>
      <c r="H9" s="29"/>
    </row>
    <row r="10" spans="1:8" ht="34.15" customHeight="1">
      <c r="A10" s="17" t="s">
        <v>117</v>
      </c>
      <c r="B10" s="32" t="s">
        <v>118</v>
      </c>
      <c r="C10" s="18">
        <v>0.19948399999999999</v>
      </c>
      <c r="D10" s="19">
        <v>0.2</v>
      </c>
      <c r="E10" s="19"/>
      <c r="F10" s="19"/>
      <c r="G10" s="19"/>
      <c r="H10" s="19"/>
    </row>
    <row r="11" spans="1:8" ht="34.15" customHeight="1">
      <c r="A11" s="17" t="s">
        <v>119</v>
      </c>
      <c r="B11" s="21" t="s">
        <v>120</v>
      </c>
      <c r="C11" s="18">
        <v>8.1353679999999997</v>
      </c>
      <c r="D11" s="29">
        <v>8.14</v>
      </c>
      <c r="E11" s="29"/>
      <c r="F11" s="29"/>
      <c r="G11" s="29"/>
      <c r="H11" s="29"/>
    </row>
    <row r="12" spans="1:8" ht="34.15" customHeight="1">
      <c r="A12" s="17" t="s">
        <v>121</v>
      </c>
      <c r="B12" s="21" t="s">
        <v>122</v>
      </c>
      <c r="C12" s="18">
        <v>8.1353679999999997</v>
      </c>
      <c r="D12" s="29">
        <v>8.14</v>
      </c>
      <c r="E12" s="29"/>
      <c r="F12" s="29"/>
      <c r="G12" s="29"/>
      <c r="H12" s="29"/>
    </row>
    <row r="13" spans="1:8" ht="34.15" customHeight="1">
      <c r="A13" s="17" t="s">
        <v>123</v>
      </c>
      <c r="B13" s="32" t="s">
        <v>124</v>
      </c>
      <c r="C13" s="18">
        <v>8.1353679999999997</v>
      </c>
      <c r="D13" s="30">
        <v>8.14</v>
      </c>
      <c r="E13" s="19"/>
      <c r="F13" s="19"/>
      <c r="G13" s="19"/>
      <c r="H13" s="19"/>
    </row>
    <row r="14" spans="1:8" ht="34.15" customHeight="1">
      <c r="A14" s="17" t="s">
        <v>125</v>
      </c>
      <c r="B14" s="21" t="s">
        <v>126</v>
      </c>
      <c r="C14" s="18">
        <f t="shared" ref="C14:C21" si="0">D14+E14</f>
        <v>291.99</v>
      </c>
      <c r="D14" s="29">
        <f>D15+D20</f>
        <v>124.15</v>
      </c>
      <c r="E14" s="29">
        <f>E15+E20</f>
        <v>167.84</v>
      </c>
      <c r="F14" s="29"/>
      <c r="G14" s="29"/>
      <c r="H14" s="29"/>
    </row>
    <row r="15" spans="1:8" ht="34.15" customHeight="1">
      <c r="A15" s="17" t="s">
        <v>127</v>
      </c>
      <c r="B15" s="21" t="s">
        <v>128</v>
      </c>
      <c r="C15" s="18">
        <f t="shared" si="0"/>
        <v>248.75</v>
      </c>
      <c r="D15" s="29">
        <f>SUM(D16:D19)</f>
        <v>124.15</v>
      </c>
      <c r="E15" s="29">
        <f>SUM(E16:E19)</f>
        <v>124.6</v>
      </c>
      <c r="F15" s="29"/>
      <c r="G15" s="29"/>
      <c r="H15" s="29"/>
    </row>
    <row r="16" spans="1:8" ht="34.15" customHeight="1">
      <c r="A16" s="17" t="s">
        <v>129</v>
      </c>
      <c r="B16" s="32" t="s">
        <v>130</v>
      </c>
      <c r="C16" s="18">
        <f t="shared" si="0"/>
        <v>221.75</v>
      </c>
      <c r="D16" s="30">
        <v>124.15</v>
      </c>
      <c r="E16" s="30">
        <v>97.6</v>
      </c>
      <c r="F16" s="19"/>
      <c r="G16" s="19"/>
      <c r="H16" s="19"/>
    </row>
    <row r="17" spans="1:8" ht="34.15" customHeight="1">
      <c r="A17" s="17" t="s">
        <v>131</v>
      </c>
      <c r="B17" s="32" t="s">
        <v>132</v>
      </c>
      <c r="C17" s="18">
        <f t="shared" si="0"/>
        <v>15</v>
      </c>
      <c r="D17" s="19"/>
      <c r="E17" s="30">
        <v>15</v>
      </c>
      <c r="F17" s="19"/>
      <c r="G17" s="19"/>
      <c r="H17" s="19"/>
    </row>
    <row r="18" spans="1:8" ht="34.15" customHeight="1">
      <c r="A18" s="17" t="s">
        <v>133</v>
      </c>
      <c r="B18" s="32" t="s">
        <v>134</v>
      </c>
      <c r="C18" s="18">
        <f t="shared" si="0"/>
        <v>5</v>
      </c>
      <c r="D18" s="19"/>
      <c r="E18" s="30">
        <v>5</v>
      </c>
      <c r="F18" s="19"/>
      <c r="G18" s="19"/>
      <c r="H18" s="19"/>
    </row>
    <row r="19" spans="1:8" ht="34.15" customHeight="1">
      <c r="A19" s="17" t="s">
        <v>135</v>
      </c>
      <c r="B19" s="32" t="s">
        <v>136</v>
      </c>
      <c r="C19" s="18">
        <f t="shared" si="0"/>
        <v>7</v>
      </c>
      <c r="D19" s="19"/>
      <c r="E19" s="30">
        <v>7</v>
      </c>
      <c r="F19" s="19"/>
      <c r="G19" s="19"/>
      <c r="H19" s="19"/>
    </row>
    <row r="20" spans="1:8" ht="34.15" customHeight="1">
      <c r="A20" s="17" t="s">
        <v>137</v>
      </c>
      <c r="B20" s="21" t="s">
        <v>138</v>
      </c>
      <c r="C20" s="18">
        <f t="shared" si="0"/>
        <v>43.24</v>
      </c>
      <c r="D20" s="29"/>
      <c r="E20" s="29">
        <v>43.24</v>
      </c>
      <c r="F20" s="29"/>
      <c r="G20" s="29"/>
      <c r="H20" s="29"/>
    </row>
    <row r="21" spans="1:8" ht="34.15" customHeight="1">
      <c r="A21" s="17" t="s">
        <v>139</v>
      </c>
      <c r="B21" s="32" t="s">
        <v>140</v>
      </c>
      <c r="C21" s="18">
        <f t="shared" si="0"/>
        <v>43.24</v>
      </c>
      <c r="D21" s="19"/>
      <c r="E21" s="30">
        <v>43.24</v>
      </c>
      <c r="F21" s="19"/>
      <c r="G21" s="19"/>
      <c r="H21" s="19"/>
    </row>
    <row r="22" spans="1:8" ht="34.15" customHeight="1">
      <c r="A22" s="17" t="s">
        <v>141</v>
      </c>
      <c r="B22" s="21" t="s">
        <v>142</v>
      </c>
      <c r="C22" s="18">
        <v>9.9742099999999994</v>
      </c>
      <c r="D22" s="29">
        <v>9.9742099999999994</v>
      </c>
      <c r="E22" s="29"/>
      <c r="F22" s="29"/>
      <c r="G22" s="29"/>
      <c r="H22" s="29"/>
    </row>
    <row r="23" spans="1:8" ht="34.15" customHeight="1">
      <c r="A23" s="17" t="s">
        <v>143</v>
      </c>
      <c r="B23" s="21" t="s">
        <v>144</v>
      </c>
      <c r="C23" s="18">
        <v>9.9742099999999994</v>
      </c>
      <c r="D23" s="29">
        <v>9.9742099999999994</v>
      </c>
      <c r="E23" s="29"/>
      <c r="F23" s="29"/>
      <c r="G23" s="29"/>
      <c r="H23" s="29"/>
    </row>
    <row r="24" spans="1:8" ht="34.15" customHeight="1">
      <c r="A24" s="17" t="s">
        <v>145</v>
      </c>
      <c r="B24" s="32" t="s">
        <v>146</v>
      </c>
      <c r="C24" s="18">
        <v>9.9742099999999994</v>
      </c>
      <c r="D24" s="30">
        <v>9.9742099999999994</v>
      </c>
      <c r="E24" s="19"/>
      <c r="F24" s="19"/>
      <c r="G24" s="19"/>
      <c r="H24" s="19"/>
    </row>
    <row r="25" spans="1:8" ht="34.15" customHeight="1">
      <c r="A25" s="66" t="s">
        <v>84</v>
      </c>
      <c r="B25" s="66"/>
      <c r="C25" s="18">
        <f>D25+E25</f>
        <v>334.24421000000001</v>
      </c>
      <c r="D25" s="18">
        <f>D5+D11+D14+D22</f>
        <v>166.40421000000001</v>
      </c>
      <c r="E25" s="18">
        <f>E5+E11+E14+E22</f>
        <v>167.84</v>
      </c>
      <c r="F25" s="18"/>
      <c r="G25" s="18"/>
      <c r="H25" s="18"/>
    </row>
  </sheetData>
  <mergeCells count="3">
    <mergeCell ref="A2:H2"/>
    <mergeCell ref="A3:E3"/>
    <mergeCell ref="A25:B25"/>
  </mergeCells>
  <phoneticPr fontId="18" type="noConversion"/>
  <printOptions horizontalCentered="1"/>
  <pageMargins left="0.75138888888888899" right="0.75138888888888899" top="0.26736111111111099" bottom="0.26736111111111099" header="0" footer="0"/>
  <pageSetup paperSize="9" scale="61" pageOrder="overThenDown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selection activeCell="C22" sqref="C22"/>
    </sheetView>
  </sheetViews>
  <sheetFormatPr defaultColWidth="10" defaultRowHeight="13.5"/>
  <cols>
    <col min="1" max="1" width="26.625" style="12" customWidth="1"/>
    <col min="2" max="2" width="23.875" style="12" customWidth="1"/>
    <col min="3" max="3" width="38.75" style="12" customWidth="1"/>
    <col min="4" max="4" width="32" style="12" customWidth="1"/>
    <col min="5" max="5" width="9.75" style="12" customWidth="1"/>
    <col min="6" max="16384" width="10" style="12"/>
  </cols>
  <sheetData>
    <row r="1" spans="1:4" ht="20.100000000000001" customHeight="1">
      <c r="A1" s="14" t="s">
        <v>9</v>
      </c>
      <c r="B1" s="14"/>
      <c r="C1" s="14"/>
      <c r="D1" s="14" t="s">
        <v>80</v>
      </c>
    </row>
    <row r="2" spans="1:4" ht="18" customHeight="1">
      <c r="A2" s="64" t="s">
        <v>147</v>
      </c>
      <c r="B2" s="64"/>
      <c r="C2" s="64"/>
      <c r="D2" s="64"/>
    </row>
    <row r="3" spans="1:4">
      <c r="A3" s="14"/>
      <c r="B3" s="14"/>
      <c r="C3" s="14"/>
      <c r="D3" s="31" t="s">
        <v>28</v>
      </c>
    </row>
    <row r="4" spans="1:4" ht="14.25">
      <c r="A4" s="66" t="s">
        <v>29</v>
      </c>
      <c r="B4" s="66"/>
      <c r="C4" s="66" t="s">
        <v>30</v>
      </c>
      <c r="D4" s="66"/>
    </row>
    <row r="5" spans="1:4" ht="14.25">
      <c r="A5" s="16" t="s">
        <v>148</v>
      </c>
      <c r="B5" s="16" t="s">
        <v>32</v>
      </c>
      <c r="C5" s="16" t="s">
        <v>148</v>
      </c>
      <c r="D5" s="16" t="s">
        <v>32</v>
      </c>
    </row>
    <row r="6" spans="1:4" ht="14.25">
      <c r="A6" s="21" t="s">
        <v>149</v>
      </c>
      <c r="B6" s="18">
        <v>334.24446599999999</v>
      </c>
      <c r="C6" s="21" t="s">
        <v>150</v>
      </c>
      <c r="D6" s="18">
        <f>SUM(D7:D37)</f>
        <v>334.24</v>
      </c>
    </row>
    <row r="7" spans="1:4">
      <c r="A7" s="21" t="s">
        <v>151</v>
      </c>
      <c r="B7" s="19">
        <v>334.24446599999999</v>
      </c>
      <c r="C7" s="21" t="s">
        <v>152</v>
      </c>
      <c r="D7" s="19"/>
    </row>
    <row r="8" spans="1:4">
      <c r="A8" s="21" t="s">
        <v>153</v>
      </c>
      <c r="B8" s="19"/>
      <c r="C8" s="21" t="s">
        <v>154</v>
      </c>
      <c r="D8" s="19"/>
    </row>
    <row r="9" spans="1:4">
      <c r="A9" s="21" t="s">
        <v>155</v>
      </c>
      <c r="B9" s="19"/>
      <c r="C9" s="21" t="s">
        <v>156</v>
      </c>
      <c r="D9" s="19"/>
    </row>
    <row r="10" spans="1:4" ht="14.25">
      <c r="A10" s="21" t="s">
        <v>157</v>
      </c>
      <c r="B10" s="18"/>
      <c r="C10" s="21" t="s">
        <v>158</v>
      </c>
      <c r="D10" s="19"/>
    </row>
    <row r="11" spans="1:4">
      <c r="A11" s="21" t="s">
        <v>151</v>
      </c>
      <c r="B11" s="19"/>
      <c r="C11" s="21" t="s">
        <v>159</v>
      </c>
      <c r="D11" s="19"/>
    </row>
    <row r="12" spans="1:4">
      <c r="A12" s="21" t="s">
        <v>153</v>
      </c>
      <c r="B12" s="19"/>
      <c r="C12" s="21" t="s">
        <v>160</v>
      </c>
      <c r="D12" s="19"/>
    </row>
    <row r="13" spans="1:4">
      <c r="A13" s="21" t="s">
        <v>155</v>
      </c>
      <c r="B13" s="19"/>
      <c r="C13" s="21" t="s">
        <v>161</v>
      </c>
      <c r="D13" s="19"/>
    </row>
    <row r="14" spans="1:4">
      <c r="A14" s="21"/>
      <c r="B14" s="34"/>
      <c r="C14" s="21" t="s">
        <v>162</v>
      </c>
      <c r="D14" s="19">
        <v>24.137588000000001</v>
      </c>
    </row>
    <row r="15" spans="1:4">
      <c r="A15" s="21"/>
      <c r="B15" s="34"/>
      <c r="C15" s="21" t="s">
        <v>163</v>
      </c>
      <c r="D15" s="19"/>
    </row>
    <row r="16" spans="1:4">
      <c r="A16" s="21"/>
      <c r="B16" s="34"/>
      <c r="C16" s="21" t="s">
        <v>164</v>
      </c>
      <c r="D16" s="19">
        <v>8.1353679999999997</v>
      </c>
    </row>
    <row r="17" spans="1:4">
      <c r="A17" s="21"/>
      <c r="B17" s="34"/>
      <c r="C17" s="21" t="s">
        <v>165</v>
      </c>
      <c r="D17" s="19"/>
    </row>
    <row r="18" spans="1:4">
      <c r="A18" s="21"/>
      <c r="B18" s="34"/>
      <c r="C18" s="21" t="s">
        <v>166</v>
      </c>
      <c r="D18" s="19"/>
    </row>
    <row r="19" spans="1:4">
      <c r="A19" s="21"/>
      <c r="B19" s="34"/>
      <c r="C19" s="21" t="s">
        <v>167</v>
      </c>
      <c r="D19" s="19">
        <f>334.24-D14-D16-D26</f>
        <v>291.99283400000002</v>
      </c>
    </row>
    <row r="20" spans="1:4">
      <c r="A20" s="21"/>
      <c r="B20" s="34"/>
      <c r="C20" s="21" t="s">
        <v>168</v>
      </c>
      <c r="D20" s="19"/>
    </row>
    <row r="21" spans="1:4">
      <c r="A21" s="21"/>
      <c r="B21" s="34"/>
      <c r="C21" s="21" t="s">
        <v>169</v>
      </c>
      <c r="D21" s="19"/>
    </row>
    <row r="22" spans="1:4">
      <c r="A22" s="21"/>
      <c r="B22" s="34"/>
      <c r="C22" s="21" t="s">
        <v>170</v>
      </c>
      <c r="D22" s="19"/>
    </row>
    <row r="23" spans="1:4">
      <c r="A23" s="21"/>
      <c r="B23" s="34"/>
      <c r="C23" s="21" t="s">
        <v>171</v>
      </c>
      <c r="D23" s="19"/>
    </row>
    <row r="24" spans="1:4">
      <c r="A24" s="21"/>
      <c r="B24" s="34"/>
      <c r="C24" s="21" t="s">
        <v>172</v>
      </c>
      <c r="D24" s="19"/>
    </row>
    <row r="25" spans="1:4">
      <c r="A25" s="21"/>
      <c r="B25" s="34"/>
      <c r="C25" s="21" t="s">
        <v>173</v>
      </c>
      <c r="D25" s="19"/>
    </row>
    <row r="26" spans="1:4">
      <c r="A26" s="21"/>
      <c r="B26" s="34"/>
      <c r="C26" s="21" t="s">
        <v>174</v>
      </c>
      <c r="D26" s="19">
        <v>9.9742099999999994</v>
      </c>
    </row>
    <row r="27" spans="1:4">
      <c r="A27" s="21"/>
      <c r="B27" s="34"/>
      <c r="C27" s="21" t="s">
        <v>175</v>
      </c>
      <c r="D27" s="19"/>
    </row>
    <row r="28" spans="1:4">
      <c r="A28" s="21"/>
      <c r="B28" s="34"/>
      <c r="C28" s="21" t="s">
        <v>176</v>
      </c>
      <c r="D28" s="19"/>
    </row>
    <row r="29" spans="1:4">
      <c r="A29" s="21"/>
      <c r="B29" s="34"/>
      <c r="C29" s="21" t="s">
        <v>177</v>
      </c>
      <c r="D29" s="19"/>
    </row>
    <row r="30" spans="1:4">
      <c r="A30" s="21"/>
      <c r="B30" s="34"/>
      <c r="C30" s="21" t="s">
        <v>178</v>
      </c>
      <c r="D30" s="19"/>
    </row>
    <row r="31" spans="1:4">
      <c r="A31" s="21"/>
      <c r="B31" s="34"/>
      <c r="C31" s="21" t="s">
        <v>179</v>
      </c>
      <c r="D31" s="19"/>
    </row>
    <row r="32" spans="1:4">
      <c r="A32" s="21"/>
      <c r="B32" s="34"/>
      <c r="C32" s="21" t="s">
        <v>180</v>
      </c>
      <c r="D32" s="19"/>
    </row>
    <row r="33" spans="1:4">
      <c r="A33" s="21"/>
      <c r="B33" s="34"/>
      <c r="C33" s="21" t="s">
        <v>181</v>
      </c>
      <c r="D33" s="19"/>
    </row>
    <row r="34" spans="1:4">
      <c r="A34" s="21"/>
      <c r="B34" s="34"/>
      <c r="C34" s="21" t="s">
        <v>182</v>
      </c>
      <c r="D34" s="19"/>
    </row>
    <row r="35" spans="1:4">
      <c r="A35" s="21"/>
      <c r="B35" s="34"/>
      <c r="C35" s="21" t="s">
        <v>183</v>
      </c>
      <c r="D35" s="19"/>
    </row>
    <row r="36" spans="1:4">
      <c r="A36" s="21"/>
      <c r="B36" s="34"/>
      <c r="C36" s="21" t="s">
        <v>184</v>
      </c>
      <c r="D36" s="19"/>
    </row>
    <row r="37" spans="1:4">
      <c r="A37" s="21"/>
      <c r="B37" s="34"/>
      <c r="C37" s="21" t="s">
        <v>185</v>
      </c>
      <c r="D37" s="19"/>
    </row>
    <row r="38" spans="1:4" ht="14.25">
      <c r="A38" s="21"/>
      <c r="B38" s="19"/>
      <c r="C38" s="21" t="s">
        <v>186</v>
      </c>
      <c r="D38" s="18"/>
    </row>
    <row r="39" spans="1:4" ht="14.25">
      <c r="A39" s="16" t="s">
        <v>77</v>
      </c>
      <c r="B39" s="18">
        <f>B6</f>
        <v>334.24446599999999</v>
      </c>
      <c r="C39" s="16" t="s">
        <v>78</v>
      </c>
      <c r="D39" s="18">
        <f>D6</f>
        <v>334.24</v>
      </c>
    </row>
  </sheetData>
  <mergeCells count="3">
    <mergeCell ref="A2:D2"/>
    <mergeCell ref="A4:B4"/>
    <mergeCell ref="C4:D4"/>
  </mergeCells>
  <phoneticPr fontId="18" type="noConversion"/>
  <printOptions horizontalCentered="1"/>
  <pageMargins left="0.75138888888888899" right="0.75138888888888899" top="0.26736111111111099" bottom="0.156944444444444" header="0" footer="0"/>
  <pageSetup paperSize="9" pageOrder="overThenDown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workbookViewId="0">
      <pane xSplit="2" ySplit="5" topLeftCell="C6" activePane="bottomRight" state="frozen"/>
      <selection pane="topRight"/>
      <selection pane="bottomLeft"/>
      <selection pane="bottomRight" activeCell="G17" sqref="G18 G19 G20 G21 G17"/>
    </sheetView>
  </sheetViews>
  <sheetFormatPr defaultColWidth="10" defaultRowHeight="13.5"/>
  <cols>
    <col min="1" max="1" width="11.625" style="12" customWidth="1"/>
    <col min="2" max="2" width="27.5" style="12" customWidth="1"/>
    <col min="3" max="7" width="16.375" style="12" customWidth="1"/>
    <col min="8" max="8" width="9.75" style="12" customWidth="1"/>
    <col min="9" max="16384" width="10" style="12"/>
  </cols>
  <sheetData>
    <row r="1" spans="1:7" ht="27">
      <c r="A1" s="14" t="s">
        <v>11</v>
      </c>
      <c r="B1" s="14"/>
      <c r="C1" s="14"/>
      <c r="D1" s="14"/>
      <c r="E1" s="14"/>
      <c r="F1" s="14"/>
      <c r="G1" s="14" t="s">
        <v>80</v>
      </c>
    </row>
    <row r="2" spans="1:7" ht="21.75">
      <c r="A2" s="64" t="s">
        <v>187</v>
      </c>
      <c r="B2" s="64"/>
      <c r="C2" s="64"/>
      <c r="D2" s="64"/>
      <c r="E2" s="64"/>
      <c r="F2" s="64"/>
      <c r="G2" s="64"/>
    </row>
    <row r="3" spans="1:7">
      <c r="A3" s="67"/>
      <c r="B3" s="67"/>
      <c r="C3" s="67"/>
      <c r="D3" s="67"/>
      <c r="E3" s="67"/>
      <c r="F3" s="68" t="s">
        <v>28</v>
      </c>
      <c r="G3" s="68"/>
    </row>
    <row r="4" spans="1:7" ht="14.25">
      <c r="A4" s="66" t="s">
        <v>100</v>
      </c>
      <c r="B4" s="66" t="s">
        <v>101</v>
      </c>
      <c r="C4" s="66" t="s">
        <v>84</v>
      </c>
      <c r="D4" s="66" t="s">
        <v>102</v>
      </c>
      <c r="E4" s="66"/>
      <c r="F4" s="66"/>
      <c r="G4" s="66" t="s">
        <v>103</v>
      </c>
    </row>
    <row r="5" spans="1:7" ht="14.25">
      <c r="A5" s="66"/>
      <c r="B5" s="66"/>
      <c r="C5" s="66"/>
      <c r="D5" s="16" t="s">
        <v>86</v>
      </c>
      <c r="E5" s="16" t="s">
        <v>188</v>
      </c>
      <c r="F5" s="16" t="s">
        <v>189</v>
      </c>
      <c r="G5" s="66"/>
    </row>
    <row r="6" spans="1:7" ht="14.25">
      <c r="A6" s="17" t="s">
        <v>107</v>
      </c>
      <c r="B6" s="17" t="s">
        <v>108</v>
      </c>
      <c r="C6" s="18">
        <f>D6+G6</f>
        <v>24.137588000000001</v>
      </c>
      <c r="D6" s="29">
        <f>D7+D10</f>
        <v>24.137588000000001</v>
      </c>
      <c r="E6" s="29">
        <f>E7+E10</f>
        <v>24.137588000000001</v>
      </c>
      <c r="F6" s="29"/>
      <c r="G6" s="29"/>
    </row>
    <row r="7" spans="1:7" ht="14.25">
      <c r="A7" s="17" t="s">
        <v>109</v>
      </c>
      <c r="B7" s="17" t="s">
        <v>110</v>
      </c>
      <c r="C7" s="18">
        <v>23.938103999999999</v>
      </c>
      <c r="D7" s="29">
        <f>SUM(D8:D9)</f>
        <v>23.938103999999999</v>
      </c>
      <c r="E7" s="29">
        <f>SUM(E8:E9)</f>
        <v>23.938103999999999</v>
      </c>
      <c r="F7" s="29"/>
      <c r="G7" s="29"/>
    </row>
    <row r="8" spans="1:7" ht="27">
      <c r="A8" s="17" t="s">
        <v>111</v>
      </c>
      <c r="B8" s="32" t="s">
        <v>112</v>
      </c>
      <c r="C8" s="18">
        <v>15.958736</v>
      </c>
      <c r="D8" s="19">
        <v>15.958736</v>
      </c>
      <c r="E8" s="19">
        <v>15.958736</v>
      </c>
      <c r="F8" s="19"/>
      <c r="G8" s="19"/>
    </row>
    <row r="9" spans="1:7" ht="27">
      <c r="A9" s="17" t="s">
        <v>113</v>
      </c>
      <c r="B9" s="32" t="s">
        <v>114</v>
      </c>
      <c r="C9" s="18">
        <v>7.979368</v>
      </c>
      <c r="D9" s="19">
        <v>7.979368</v>
      </c>
      <c r="E9" s="19">
        <v>7.979368</v>
      </c>
      <c r="F9" s="19"/>
      <c r="G9" s="19"/>
    </row>
    <row r="10" spans="1:7" ht="14.25">
      <c r="A10" s="17" t="s">
        <v>115</v>
      </c>
      <c r="B10" s="17" t="s">
        <v>116</v>
      </c>
      <c r="C10" s="18">
        <v>0.19948399999999999</v>
      </c>
      <c r="D10" s="29">
        <v>0.19948399999999999</v>
      </c>
      <c r="E10" s="29">
        <v>0.19948399999999999</v>
      </c>
      <c r="F10" s="29"/>
      <c r="G10" s="29"/>
    </row>
    <row r="11" spans="1:7" ht="27">
      <c r="A11" s="17" t="s">
        <v>117</v>
      </c>
      <c r="B11" s="32" t="s">
        <v>118</v>
      </c>
      <c r="C11" s="18">
        <v>0.19948399999999999</v>
      </c>
      <c r="D11" s="19">
        <v>0.19948399999999999</v>
      </c>
      <c r="E11" s="19">
        <v>0.19948399999999999</v>
      </c>
      <c r="F11" s="19"/>
      <c r="G11" s="19"/>
    </row>
    <row r="12" spans="1:7" ht="14.25">
      <c r="A12" s="17" t="s">
        <v>119</v>
      </c>
      <c r="B12" s="17" t="s">
        <v>120</v>
      </c>
      <c r="C12" s="18">
        <f t="shared" ref="C12:C21" si="0">D12+G12</f>
        <v>8.1353679999999997</v>
      </c>
      <c r="D12" s="29">
        <v>8.1353679999999997</v>
      </c>
      <c r="E12" s="29">
        <v>8.1353679999999997</v>
      </c>
      <c r="F12" s="29"/>
      <c r="G12" s="29"/>
    </row>
    <row r="13" spans="1:7" ht="14.25">
      <c r="A13" s="17" t="s">
        <v>121</v>
      </c>
      <c r="B13" s="17" t="s">
        <v>122</v>
      </c>
      <c r="C13" s="18">
        <v>8.1353679999999997</v>
      </c>
      <c r="D13" s="29">
        <v>8.1353679999999997</v>
      </c>
      <c r="E13" s="29">
        <v>8.1353679999999997</v>
      </c>
      <c r="F13" s="29"/>
      <c r="G13" s="29"/>
    </row>
    <row r="14" spans="1:7" ht="14.25">
      <c r="A14" s="17" t="s">
        <v>123</v>
      </c>
      <c r="B14" s="32" t="s">
        <v>124</v>
      </c>
      <c r="C14" s="18">
        <v>8.1353679999999997</v>
      </c>
      <c r="D14" s="19">
        <v>8.1353679999999997</v>
      </c>
      <c r="E14" s="19">
        <v>8.1353679999999997</v>
      </c>
      <c r="F14" s="19"/>
      <c r="G14" s="19"/>
    </row>
    <row r="15" spans="1:7" ht="14.25">
      <c r="A15" s="17" t="s">
        <v>125</v>
      </c>
      <c r="B15" s="17" t="s">
        <v>126</v>
      </c>
      <c r="C15" s="18">
        <f t="shared" si="0"/>
        <v>291.99</v>
      </c>
      <c r="D15" s="29">
        <f t="shared" ref="D15:G15" si="1">D16+D21</f>
        <v>124.15</v>
      </c>
      <c r="E15" s="29">
        <f t="shared" si="1"/>
        <v>107.83</v>
      </c>
      <c r="F15" s="29">
        <v>16.32</v>
      </c>
      <c r="G15" s="29">
        <f t="shared" si="1"/>
        <v>167.84</v>
      </c>
    </row>
    <row r="16" spans="1:7" ht="14.25">
      <c r="A16" s="17" t="s">
        <v>127</v>
      </c>
      <c r="B16" s="17" t="s">
        <v>128</v>
      </c>
      <c r="C16" s="18">
        <f>C17+C18+C19+C20</f>
        <v>248.75</v>
      </c>
      <c r="D16" s="18">
        <f>D17+D18+D19+D20</f>
        <v>124.15</v>
      </c>
      <c r="E16" s="18">
        <f>E17+E18+E19+E20</f>
        <v>107.83</v>
      </c>
      <c r="F16" s="29">
        <v>16.32</v>
      </c>
      <c r="G16" s="29">
        <f>SUM(G17:G20)</f>
        <v>124.6</v>
      </c>
    </row>
    <row r="17" spans="1:7" ht="14.25">
      <c r="A17" s="17" t="s">
        <v>129</v>
      </c>
      <c r="B17" s="32" t="s">
        <v>130</v>
      </c>
      <c r="C17" s="18">
        <f t="shared" si="0"/>
        <v>221.75</v>
      </c>
      <c r="D17" s="19">
        <f>E17+F17</f>
        <v>124.15</v>
      </c>
      <c r="E17" s="19">
        <v>107.83</v>
      </c>
      <c r="F17" s="19">
        <v>16.32</v>
      </c>
      <c r="G17" s="19">
        <v>97.6</v>
      </c>
    </row>
    <row r="18" spans="1:7" ht="14.25">
      <c r="A18" s="17" t="s">
        <v>131</v>
      </c>
      <c r="B18" s="32" t="s">
        <v>132</v>
      </c>
      <c r="C18" s="18">
        <f t="shared" si="0"/>
        <v>15</v>
      </c>
      <c r="D18" s="19"/>
      <c r="E18" s="19"/>
      <c r="F18" s="19"/>
      <c r="G18" s="19">
        <v>15</v>
      </c>
    </row>
    <row r="19" spans="1:7" ht="14.25">
      <c r="A19" s="17" t="s">
        <v>133</v>
      </c>
      <c r="B19" s="32" t="s">
        <v>134</v>
      </c>
      <c r="C19" s="18">
        <f t="shared" si="0"/>
        <v>5</v>
      </c>
      <c r="D19" s="19"/>
      <c r="E19" s="19"/>
      <c r="F19" s="19"/>
      <c r="G19" s="19">
        <v>5</v>
      </c>
    </row>
    <row r="20" spans="1:7" ht="14.25">
      <c r="A20" s="17" t="s">
        <v>135</v>
      </c>
      <c r="B20" s="32" t="s">
        <v>136</v>
      </c>
      <c r="C20" s="18">
        <f t="shared" si="0"/>
        <v>7</v>
      </c>
      <c r="D20" s="19"/>
      <c r="E20" s="19"/>
      <c r="F20" s="19"/>
      <c r="G20" s="19">
        <v>7</v>
      </c>
    </row>
    <row r="21" spans="1:7" ht="14.25">
      <c r="A21" s="17" t="s">
        <v>137</v>
      </c>
      <c r="B21" s="17" t="s">
        <v>138</v>
      </c>
      <c r="C21" s="18">
        <f t="shared" si="0"/>
        <v>43.24</v>
      </c>
      <c r="D21" s="29"/>
      <c r="E21" s="29"/>
      <c r="F21" s="29"/>
      <c r="G21" s="29">
        <v>43.24</v>
      </c>
    </row>
    <row r="22" spans="1:7" ht="14.25">
      <c r="A22" s="17" t="s">
        <v>139</v>
      </c>
      <c r="B22" s="32" t="s">
        <v>140</v>
      </c>
      <c r="C22" s="18">
        <v>43.24</v>
      </c>
      <c r="D22" s="19"/>
      <c r="E22" s="19"/>
      <c r="F22" s="19"/>
      <c r="G22" s="19">
        <v>43.24</v>
      </c>
    </row>
    <row r="23" spans="1:7" ht="14.25">
      <c r="A23" s="17" t="s">
        <v>141</v>
      </c>
      <c r="B23" s="17" t="s">
        <v>142</v>
      </c>
      <c r="C23" s="18">
        <v>9.9742099999999994</v>
      </c>
      <c r="D23" s="29">
        <v>9.9742099999999994</v>
      </c>
      <c r="E23" s="29">
        <v>9.9742099999999994</v>
      </c>
      <c r="F23" s="29"/>
      <c r="G23" s="29"/>
    </row>
    <row r="24" spans="1:7" ht="14.25">
      <c r="A24" s="17" t="s">
        <v>143</v>
      </c>
      <c r="B24" s="17" t="s">
        <v>144</v>
      </c>
      <c r="C24" s="18">
        <v>9.9742099999999994</v>
      </c>
      <c r="D24" s="29">
        <v>9.9742099999999994</v>
      </c>
      <c r="E24" s="29">
        <v>9.9742099999999994</v>
      </c>
      <c r="F24" s="29"/>
      <c r="G24" s="29"/>
    </row>
    <row r="25" spans="1:7" ht="14.25">
      <c r="A25" s="17" t="s">
        <v>145</v>
      </c>
      <c r="B25" s="32" t="s">
        <v>146</v>
      </c>
      <c r="C25" s="18">
        <v>9.9742099999999994</v>
      </c>
      <c r="D25" s="19">
        <v>9.9742099999999994</v>
      </c>
      <c r="E25" s="19">
        <v>9.9742099999999994</v>
      </c>
      <c r="F25" s="19"/>
      <c r="G25" s="19"/>
    </row>
    <row r="26" spans="1:7" ht="14.25">
      <c r="A26" s="33"/>
      <c r="B26" s="16" t="s">
        <v>190</v>
      </c>
      <c r="C26" s="18">
        <f>D26+G26</f>
        <v>334.237166</v>
      </c>
      <c r="D26" s="18">
        <f t="shared" ref="D26:G26" si="2">D6+D12+D15+D23</f>
        <v>166.397166</v>
      </c>
      <c r="E26" s="18">
        <f t="shared" si="2"/>
        <v>150.07716600000001</v>
      </c>
      <c r="F26" s="18">
        <v>16.32</v>
      </c>
      <c r="G26" s="18">
        <f t="shared" si="2"/>
        <v>167.84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honeticPr fontId="18" type="noConversion"/>
  <printOptions horizontalCentered="1"/>
  <pageMargins left="0.75138888888888899" right="0.75138888888888899" top="0.26736111111111099" bottom="0.26736111111111099" header="0" footer="0"/>
  <pageSetup paperSize="9" fitToWidth="0" pageOrder="overThenDown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C19" sqref="C19"/>
    </sheetView>
  </sheetViews>
  <sheetFormatPr defaultColWidth="26.25" defaultRowHeight="21" customHeight="1"/>
  <cols>
    <col min="1" max="1" width="12.625" style="12" customWidth="1"/>
    <col min="2" max="2" width="30.125" style="12" customWidth="1"/>
    <col min="3" max="3" width="26.25" style="12" customWidth="1"/>
    <col min="4" max="16384" width="26.25" style="12"/>
  </cols>
  <sheetData>
    <row r="1" spans="1:5" ht="21" customHeight="1">
      <c r="A1" s="14" t="s">
        <v>13</v>
      </c>
      <c r="B1" s="14"/>
      <c r="C1" s="14"/>
      <c r="D1" s="14"/>
      <c r="E1" s="14" t="s">
        <v>80</v>
      </c>
    </row>
    <row r="2" spans="1:5" ht="21" customHeight="1">
      <c r="A2" s="64" t="s">
        <v>191</v>
      </c>
      <c r="B2" s="64"/>
      <c r="C2" s="64"/>
      <c r="D2" s="64"/>
      <c r="E2" s="64"/>
    </row>
    <row r="3" spans="1:5" ht="21" customHeight="1">
      <c r="A3" s="67"/>
      <c r="B3" s="67"/>
      <c r="C3" s="67"/>
      <c r="D3" s="15" t="s">
        <v>192</v>
      </c>
      <c r="E3" s="28" t="s">
        <v>28</v>
      </c>
    </row>
    <row r="4" spans="1:5" ht="24" customHeight="1">
      <c r="A4" s="66" t="s">
        <v>193</v>
      </c>
      <c r="B4" s="66"/>
      <c r="C4" s="66" t="s">
        <v>194</v>
      </c>
      <c r="D4" s="66"/>
      <c r="E4" s="66"/>
    </row>
    <row r="5" spans="1:5" ht="24" customHeight="1">
      <c r="A5" s="16" t="s">
        <v>100</v>
      </c>
      <c r="B5" s="16" t="s">
        <v>101</v>
      </c>
      <c r="C5" s="16" t="s">
        <v>84</v>
      </c>
      <c r="D5" s="16" t="s">
        <v>188</v>
      </c>
      <c r="E5" s="16" t="s">
        <v>189</v>
      </c>
    </row>
    <row r="6" spans="1:5" ht="24" customHeight="1">
      <c r="A6" s="17" t="s">
        <v>195</v>
      </c>
      <c r="B6" s="17" t="s">
        <v>196</v>
      </c>
      <c r="C6" s="18">
        <f>D6+E6</f>
        <v>141.97999999999999</v>
      </c>
      <c r="D6" s="29">
        <f>SUM(D7:D14)</f>
        <v>141.97999999999999</v>
      </c>
      <c r="E6" s="29"/>
    </row>
    <row r="7" spans="1:5" ht="24" customHeight="1">
      <c r="A7" s="17" t="s">
        <v>197</v>
      </c>
      <c r="B7" s="17" t="s">
        <v>198</v>
      </c>
      <c r="C7" s="18">
        <v>47.353200000000001</v>
      </c>
      <c r="D7" s="30">
        <v>47.35</v>
      </c>
      <c r="E7" s="19"/>
    </row>
    <row r="8" spans="1:5" ht="24" customHeight="1">
      <c r="A8" s="17" t="s">
        <v>199</v>
      </c>
      <c r="B8" s="17" t="s">
        <v>200</v>
      </c>
      <c r="C8" s="18">
        <v>48.442799999999998</v>
      </c>
      <c r="D8" s="30">
        <v>48.44</v>
      </c>
      <c r="E8" s="19"/>
    </row>
    <row r="9" spans="1:5" ht="24" customHeight="1">
      <c r="A9" s="17" t="s">
        <v>201</v>
      </c>
      <c r="B9" s="17" t="s">
        <v>202</v>
      </c>
      <c r="C9" s="18">
        <v>3.9460999999999999</v>
      </c>
      <c r="D9" s="30">
        <v>3.95</v>
      </c>
      <c r="E9" s="19"/>
    </row>
    <row r="10" spans="1:5" ht="24" customHeight="1">
      <c r="A10" s="17" t="s">
        <v>203</v>
      </c>
      <c r="B10" s="17" t="s">
        <v>204</v>
      </c>
      <c r="C10" s="18">
        <v>15.958736</v>
      </c>
      <c r="D10" s="30">
        <v>15.96</v>
      </c>
      <c r="E10" s="19"/>
    </row>
    <row r="11" spans="1:5" ht="24" customHeight="1">
      <c r="A11" s="17" t="s">
        <v>205</v>
      </c>
      <c r="B11" s="17" t="s">
        <v>206</v>
      </c>
      <c r="C11" s="18">
        <v>7.979368</v>
      </c>
      <c r="D11" s="30">
        <v>7.98</v>
      </c>
      <c r="E11" s="19"/>
    </row>
    <row r="12" spans="1:5" ht="24" customHeight="1">
      <c r="A12" s="17" t="s">
        <v>207</v>
      </c>
      <c r="B12" s="17" t="s">
        <v>208</v>
      </c>
      <c r="C12" s="18">
        <v>7.979368</v>
      </c>
      <c r="D12" s="30">
        <v>7.98</v>
      </c>
      <c r="E12" s="19"/>
    </row>
    <row r="13" spans="1:5" ht="24" customHeight="1">
      <c r="A13" s="17" t="s">
        <v>209</v>
      </c>
      <c r="B13" s="17" t="s">
        <v>210</v>
      </c>
      <c r="C13" s="18">
        <f>D13+E13</f>
        <v>0.35</v>
      </c>
      <c r="D13" s="30">
        <v>0.35</v>
      </c>
      <c r="E13" s="19"/>
    </row>
    <row r="14" spans="1:5" ht="24" customHeight="1">
      <c r="A14" s="17" t="s">
        <v>211</v>
      </c>
      <c r="B14" s="17" t="s">
        <v>212</v>
      </c>
      <c r="C14" s="18">
        <v>9.9742099999999994</v>
      </c>
      <c r="D14" s="30">
        <v>9.9700000000000006</v>
      </c>
      <c r="E14" s="19"/>
    </row>
    <row r="15" spans="1:5" ht="24" customHeight="1">
      <c r="A15" s="17" t="s">
        <v>213</v>
      </c>
      <c r="B15" s="17" t="s">
        <v>214</v>
      </c>
      <c r="C15" s="18">
        <v>16.32</v>
      </c>
      <c r="D15" s="29"/>
      <c r="E15" s="29">
        <v>16.32</v>
      </c>
    </row>
    <row r="16" spans="1:5" ht="24" customHeight="1">
      <c r="A16" s="17" t="s">
        <v>215</v>
      </c>
      <c r="B16" s="17" t="s">
        <v>216</v>
      </c>
      <c r="C16" s="18">
        <v>2</v>
      </c>
      <c r="D16" s="19"/>
      <c r="E16" s="30">
        <v>2</v>
      </c>
    </row>
    <row r="17" spans="1:5" ht="24" customHeight="1">
      <c r="A17" s="17" t="s">
        <v>217</v>
      </c>
      <c r="B17" s="17" t="s">
        <v>218</v>
      </c>
      <c r="C17" s="18">
        <v>4</v>
      </c>
      <c r="D17" s="19"/>
      <c r="E17" s="19">
        <v>4</v>
      </c>
    </row>
    <row r="18" spans="1:5" ht="24" customHeight="1">
      <c r="A18" s="17" t="s">
        <v>219</v>
      </c>
      <c r="B18" s="17" t="s">
        <v>220</v>
      </c>
      <c r="C18" s="18">
        <v>0.6</v>
      </c>
      <c r="D18" s="19"/>
      <c r="E18" s="19">
        <v>0.6</v>
      </c>
    </row>
    <row r="19" spans="1:5" ht="24" customHeight="1">
      <c r="A19" s="17" t="s">
        <v>221</v>
      </c>
      <c r="B19" s="17" t="s">
        <v>222</v>
      </c>
      <c r="C19" s="18">
        <v>9.7200000000000006</v>
      </c>
      <c r="D19" s="19"/>
      <c r="E19" s="19">
        <v>9.7200000000000006</v>
      </c>
    </row>
    <row r="20" spans="1:5" ht="24" customHeight="1">
      <c r="A20" s="17" t="s">
        <v>223</v>
      </c>
      <c r="B20" s="17" t="s">
        <v>224</v>
      </c>
      <c r="C20" s="18">
        <f>C21</f>
        <v>8.0952000000000002</v>
      </c>
      <c r="D20" s="18">
        <f>D21</f>
        <v>8.1</v>
      </c>
      <c r="E20" s="29"/>
    </row>
    <row r="21" spans="1:5" ht="24" customHeight="1">
      <c r="A21" s="17" t="s">
        <v>225</v>
      </c>
      <c r="B21" s="17" t="s">
        <v>226</v>
      </c>
      <c r="C21" s="18">
        <v>8.0952000000000002</v>
      </c>
      <c r="D21" s="19">
        <v>8.1</v>
      </c>
      <c r="E21" s="19"/>
    </row>
    <row r="22" spans="1:5" ht="24" customHeight="1">
      <c r="A22" s="66" t="s">
        <v>84</v>
      </c>
      <c r="B22" s="66"/>
      <c r="C22" s="18">
        <f>D22+E22</f>
        <v>166.4</v>
      </c>
      <c r="D22" s="18">
        <f>D6+D15+D20</f>
        <v>150.08000000000001</v>
      </c>
      <c r="E22" s="18">
        <v>16.32</v>
      </c>
    </row>
  </sheetData>
  <mergeCells count="5">
    <mergeCell ref="A2:E2"/>
    <mergeCell ref="A3:C3"/>
    <mergeCell ref="A4:B4"/>
    <mergeCell ref="C4:E4"/>
    <mergeCell ref="A22:B22"/>
  </mergeCells>
  <phoneticPr fontId="18" type="noConversion"/>
  <printOptions horizontalCentered="1"/>
  <pageMargins left="0.75138888888888899" right="0.75138888888888899" top="0.26736111111111099" bottom="0.26736111111111099" header="0" footer="0"/>
  <pageSetup paperSize="9" pageOrder="overThenDown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D1" sqref="D1:D1048576"/>
    </sheetView>
  </sheetViews>
  <sheetFormatPr defaultColWidth="10" defaultRowHeight="13.5"/>
  <cols>
    <col min="1" max="1" width="20.5" style="12" customWidth="1"/>
    <col min="2" max="2" width="20.875" style="12" customWidth="1"/>
    <col min="3" max="3" width="13.625" style="12" customWidth="1"/>
    <col min="4" max="4" width="14.875" style="12" customWidth="1"/>
    <col min="5" max="7" width="14.375" style="12" customWidth="1"/>
    <col min="8" max="8" width="13.375" style="12" customWidth="1"/>
    <col min="9" max="9" width="9.75" style="12" customWidth="1"/>
    <col min="10" max="16384" width="10" style="12"/>
  </cols>
  <sheetData>
    <row r="1" spans="1:8" ht="22.7" customHeight="1">
      <c r="A1" s="14" t="s">
        <v>15</v>
      </c>
      <c r="C1" s="14"/>
      <c r="D1" s="14"/>
      <c r="E1" s="14"/>
      <c r="F1" s="14"/>
      <c r="G1" s="14"/>
      <c r="H1" s="14" t="s">
        <v>80</v>
      </c>
    </row>
    <row r="2" spans="1:8" ht="57" customHeight="1">
      <c r="A2" s="64" t="s">
        <v>227</v>
      </c>
      <c r="B2" s="64"/>
      <c r="C2" s="64"/>
      <c r="D2" s="64"/>
      <c r="E2" s="64"/>
      <c r="F2" s="64"/>
      <c r="G2" s="64"/>
      <c r="H2" s="64"/>
    </row>
    <row r="3" spans="1:8" ht="22.7" customHeight="1">
      <c r="A3" s="67"/>
      <c r="B3" s="67"/>
      <c r="C3" s="67"/>
      <c r="D3" s="67"/>
      <c r="E3" s="67"/>
      <c r="F3" s="67"/>
      <c r="G3" s="15"/>
      <c r="H3" s="27" t="s">
        <v>28</v>
      </c>
    </row>
    <row r="4" spans="1:8" ht="28.5" customHeight="1">
      <c r="A4" s="66" t="s">
        <v>82</v>
      </c>
      <c r="B4" s="66" t="s">
        <v>83</v>
      </c>
      <c r="C4" s="66" t="s">
        <v>228</v>
      </c>
      <c r="D4" s="66" t="s">
        <v>229</v>
      </c>
      <c r="E4" s="66" t="s">
        <v>230</v>
      </c>
      <c r="F4" s="66"/>
      <c r="G4" s="66"/>
      <c r="H4" s="66" t="s">
        <v>231</v>
      </c>
    </row>
    <row r="5" spans="1:8" ht="28.5" customHeight="1">
      <c r="A5" s="66"/>
      <c r="B5" s="66"/>
      <c r="C5" s="66"/>
      <c r="D5" s="66"/>
      <c r="E5" s="16" t="s">
        <v>86</v>
      </c>
      <c r="F5" s="16" t="s">
        <v>232</v>
      </c>
      <c r="G5" s="16" t="s">
        <v>233</v>
      </c>
      <c r="H5" s="66"/>
    </row>
    <row r="6" spans="1:8" ht="34.15" customHeight="1">
      <c r="A6" s="17" t="s">
        <v>97</v>
      </c>
      <c r="B6" s="17" t="s">
        <v>98</v>
      </c>
      <c r="C6" s="19">
        <v>9</v>
      </c>
      <c r="D6" s="19"/>
      <c r="E6" s="18">
        <v>9</v>
      </c>
      <c r="F6" s="19"/>
      <c r="G6" s="19">
        <v>9</v>
      </c>
      <c r="H6" s="19"/>
    </row>
    <row r="7" spans="1:8" ht="34.15" customHeight="1">
      <c r="A7" s="66" t="s">
        <v>84</v>
      </c>
      <c r="B7" s="66"/>
      <c r="C7" s="18">
        <v>9</v>
      </c>
      <c r="D7" s="18"/>
      <c r="E7" s="18">
        <v>9</v>
      </c>
      <c r="F7" s="18"/>
      <c r="G7" s="18">
        <v>9</v>
      </c>
      <c r="H7" s="18"/>
    </row>
  </sheetData>
  <mergeCells count="9">
    <mergeCell ref="A2:H2"/>
    <mergeCell ref="A3:F3"/>
    <mergeCell ref="E4:G4"/>
    <mergeCell ref="A7:B7"/>
    <mergeCell ref="A4:A5"/>
    <mergeCell ref="B4:B5"/>
    <mergeCell ref="C4:C5"/>
    <mergeCell ref="D4:D5"/>
    <mergeCell ref="H4:H5"/>
  </mergeCells>
  <phoneticPr fontId="18" type="noConversion"/>
  <pageMargins left="0.75" right="0.75" top="0.268999993801117" bottom="0.268999993801117" header="0" footer="0"/>
  <pageSetup paperSize="9" pageOrder="overThenDown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C19" sqref="C19"/>
    </sheetView>
  </sheetViews>
  <sheetFormatPr defaultColWidth="10" defaultRowHeight="13.5"/>
  <cols>
    <col min="1" max="1" width="15.375" customWidth="1"/>
    <col min="2" max="2" width="28.5" customWidth="1"/>
    <col min="3" max="5" width="25.625" customWidth="1"/>
    <col min="6" max="6" width="9.75" customWidth="1"/>
  </cols>
  <sheetData>
    <row r="1" spans="1:5" ht="22.7" customHeight="1">
      <c r="A1" s="1" t="s">
        <v>17</v>
      </c>
      <c r="B1" s="1"/>
      <c r="C1" s="1"/>
      <c r="D1" s="1"/>
      <c r="E1" s="1" t="s">
        <v>80</v>
      </c>
    </row>
    <row r="2" spans="1:5" ht="57" customHeight="1">
      <c r="A2" s="57" t="s">
        <v>234</v>
      </c>
      <c r="B2" s="57"/>
      <c r="C2" s="57"/>
      <c r="D2" s="57"/>
      <c r="E2" s="57"/>
    </row>
    <row r="3" spans="1:5" ht="22.7" customHeight="1">
      <c r="A3" s="60"/>
      <c r="B3" s="60"/>
      <c r="C3" s="60"/>
      <c r="D3" s="1"/>
      <c r="E3" s="10" t="s">
        <v>28</v>
      </c>
    </row>
    <row r="4" spans="1:5" ht="28.5" customHeight="1">
      <c r="A4" s="59" t="s">
        <v>100</v>
      </c>
      <c r="B4" s="59" t="s">
        <v>101</v>
      </c>
      <c r="C4" s="59" t="s">
        <v>235</v>
      </c>
      <c r="D4" s="59"/>
      <c r="E4" s="59"/>
    </row>
    <row r="5" spans="1:5" ht="28.5" customHeight="1">
      <c r="A5" s="59"/>
      <c r="B5" s="59"/>
      <c r="C5" s="2" t="s">
        <v>84</v>
      </c>
      <c r="D5" s="2" t="s">
        <v>102</v>
      </c>
      <c r="E5" s="2" t="s">
        <v>103</v>
      </c>
    </row>
    <row r="6" spans="1:5" ht="34.15" customHeight="1">
      <c r="A6" s="3"/>
      <c r="B6" s="3"/>
      <c r="C6" s="8">
        <v>0</v>
      </c>
      <c r="D6" s="25">
        <v>0</v>
      </c>
      <c r="E6" s="25">
        <v>0</v>
      </c>
    </row>
    <row r="7" spans="1:5" ht="34.15" customHeight="1">
      <c r="A7" s="3"/>
      <c r="B7" s="3"/>
      <c r="C7" s="8"/>
      <c r="D7" s="25"/>
      <c r="E7" s="25"/>
    </row>
    <row r="8" spans="1:5" ht="34.15" customHeight="1">
      <c r="A8" s="3"/>
      <c r="B8" s="26"/>
      <c r="C8" s="8"/>
      <c r="D8" s="6"/>
      <c r="E8" s="6"/>
    </row>
    <row r="9" spans="1:5" ht="34.15" customHeight="1">
      <c r="A9" s="4"/>
      <c r="B9" s="2" t="s">
        <v>190</v>
      </c>
      <c r="C9" s="8">
        <v>0</v>
      </c>
      <c r="D9" s="8">
        <v>0</v>
      </c>
      <c r="E9" s="8">
        <v>0</v>
      </c>
    </row>
  </sheetData>
  <mergeCells count="5">
    <mergeCell ref="A2:E2"/>
    <mergeCell ref="A3:C3"/>
    <mergeCell ref="C4:E4"/>
    <mergeCell ref="A4:A5"/>
    <mergeCell ref="B4:B5"/>
  </mergeCells>
  <phoneticPr fontId="18" type="noConversion"/>
  <pageMargins left="0.75" right="0.75" top="0.268999993801117" bottom="0.268999993801117" header="0" footer="0"/>
  <pageSetup paperSize="9" pageOrder="overThenDown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21" sqref="E21"/>
    </sheetView>
  </sheetViews>
  <sheetFormatPr defaultColWidth="10" defaultRowHeight="13.5"/>
  <cols>
    <col min="1" max="1" width="15.375" customWidth="1"/>
    <col min="2" max="2" width="23.625" customWidth="1"/>
    <col min="3" max="5" width="25.625" customWidth="1"/>
    <col min="6" max="6" width="9.75" customWidth="1"/>
  </cols>
  <sheetData>
    <row r="1" spans="1:5" ht="22.7" customHeight="1">
      <c r="A1" s="1" t="s">
        <v>19</v>
      </c>
      <c r="B1" s="1"/>
      <c r="C1" s="1"/>
      <c r="D1" s="1"/>
      <c r="E1" s="1" t="s">
        <v>80</v>
      </c>
    </row>
    <row r="2" spans="1:5" ht="57" customHeight="1">
      <c r="A2" s="57" t="s">
        <v>236</v>
      </c>
      <c r="B2" s="57"/>
      <c r="C2" s="57"/>
      <c r="D2" s="57"/>
      <c r="E2" s="57"/>
    </row>
    <row r="3" spans="1:5" ht="14.25" customHeight="1">
      <c r="A3" s="60"/>
      <c r="B3" s="60"/>
      <c r="C3" s="60"/>
      <c r="D3" s="60"/>
      <c r="E3" s="10" t="s">
        <v>28</v>
      </c>
    </row>
    <row r="4" spans="1:5" ht="28.5" customHeight="1">
      <c r="A4" s="59" t="s">
        <v>100</v>
      </c>
      <c r="B4" s="59" t="s">
        <v>101</v>
      </c>
      <c r="C4" s="59" t="s">
        <v>237</v>
      </c>
      <c r="D4" s="59"/>
      <c r="E4" s="59"/>
    </row>
    <row r="5" spans="1:5" ht="28.5" customHeight="1">
      <c r="A5" s="59"/>
      <c r="B5" s="59"/>
      <c r="C5" s="2" t="s">
        <v>84</v>
      </c>
      <c r="D5" s="2" t="s">
        <v>102</v>
      </c>
      <c r="E5" s="2" t="s">
        <v>103</v>
      </c>
    </row>
    <row r="6" spans="1:5" ht="34.15" customHeight="1">
      <c r="A6" s="3"/>
      <c r="B6" s="3"/>
      <c r="C6" s="8">
        <v>0</v>
      </c>
      <c r="D6" s="25">
        <v>0</v>
      </c>
      <c r="E6" s="25">
        <v>0</v>
      </c>
    </row>
    <row r="7" spans="1:5" ht="34.15" customHeight="1">
      <c r="A7" s="3"/>
      <c r="B7" s="3"/>
      <c r="C7" s="8"/>
      <c r="D7" s="25"/>
      <c r="E7" s="8"/>
    </row>
    <row r="8" spans="1:5" ht="34.15" customHeight="1">
      <c r="A8" s="3"/>
      <c r="B8" s="26"/>
      <c r="C8" s="8"/>
      <c r="D8" s="6"/>
      <c r="E8" s="6"/>
    </row>
    <row r="9" spans="1:5" ht="34.15" customHeight="1">
      <c r="A9" s="59" t="s">
        <v>84</v>
      </c>
      <c r="B9" s="59"/>
      <c r="C9" s="8">
        <v>0</v>
      </c>
      <c r="D9" s="8">
        <v>0</v>
      </c>
      <c r="E9" s="8">
        <v>0</v>
      </c>
    </row>
  </sheetData>
  <mergeCells count="6">
    <mergeCell ref="A2:E2"/>
    <mergeCell ref="A3:D3"/>
    <mergeCell ref="C4:E4"/>
    <mergeCell ref="A9:B9"/>
    <mergeCell ref="A4:A5"/>
    <mergeCell ref="B4:B5"/>
  </mergeCells>
  <phoneticPr fontId="18" type="noConversion"/>
  <printOptions horizontalCentered="1"/>
  <pageMargins left="0.75138888888888899" right="0.75138888888888899" top="0.26736111111111099" bottom="0.26736111111111099" header="0" footer="0"/>
  <pageSetup paperSize="9" pageOrder="overThenDown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topLeftCell="C1" workbookViewId="0">
      <selection activeCell="F6" sqref="F6:F11"/>
    </sheetView>
  </sheetViews>
  <sheetFormatPr defaultColWidth="10" defaultRowHeight="13.5"/>
  <cols>
    <col min="1" max="2" width="20.5" style="12" customWidth="1"/>
    <col min="3" max="3" width="8.875" style="12" customWidth="1"/>
    <col min="4" max="4" width="17.125" style="12" customWidth="1"/>
    <col min="5" max="5" width="10.75" style="12" customWidth="1"/>
    <col min="6" max="6" width="12.375" style="12" customWidth="1"/>
    <col min="7" max="13" width="7.125" style="13" customWidth="1"/>
    <col min="14" max="14" width="9.75" style="12" customWidth="1"/>
    <col min="15" max="16384" width="10" style="12"/>
  </cols>
  <sheetData>
    <row r="1" spans="1:13" ht="22.7" customHeight="1">
      <c r="A1" s="14" t="s">
        <v>21</v>
      </c>
      <c r="B1" s="14"/>
      <c r="D1" s="14"/>
      <c r="E1" s="14"/>
      <c r="F1" s="14"/>
      <c r="G1" s="15"/>
      <c r="H1" s="15"/>
      <c r="I1" s="15"/>
      <c r="J1" s="15"/>
      <c r="K1" s="15"/>
      <c r="L1" s="15"/>
      <c r="M1" s="15" t="s">
        <v>80</v>
      </c>
    </row>
    <row r="2" spans="1:13" ht="57" customHeight="1">
      <c r="A2" s="69" t="s">
        <v>238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22.7" customHeight="1">
      <c r="A3" s="67"/>
      <c r="B3" s="67"/>
      <c r="C3" s="67"/>
      <c r="D3" s="67"/>
      <c r="E3" s="67"/>
      <c r="F3" s="67"/>
      <c r="G3" s="70"/>
      <c r="H3" s="70"/>
      <c r="I3" s="70"/>
      <c r="J3" s="15"/>
      <c r="K3" s="15"/>
      <c r="L3" s="70" t="s">
        <v>28</v>
      </c>
      <c r="M3" s="70"/>
    </row>
    <row r="4" spans="1:13" ht="54" customHeight="1">
      <c r="A4" s="66" t="s">
        <v>239</v>
      </c>
      <c r="B4" s="66" t="s">
        <v>240</v>
      </c>
      <c r="C4" s="66" t="s">
        <v>241</v>
      </c>
      <c r="D4" s="66" t="s">
        <v>242</v>
      </c>
      <c r="E4" s="66" t="s">
        <v>84</v>
      </c>
      <c r="F4" s="66" t="s">
        <v>243</v>
      </c>
      <c r="G4" s="66"/>
      <c r="H4" s="66"/>
      <c r="I4" s="16" t="s">
        <v>244</v>
      </c>
      <c r="J4" s="66" t="s">
        <v>244</v>
      </c>
      <c r="K4" s="66"/>
      <c r="L4" s="66" t="s">
        <v>90</v>
      </c>
      <c r="M4" s="66" t="s">
        <v>96</v>
      </c>
    </row>
    <row r="5" spans="1:13" ht="51" customHeight="1">
      <c r="A5" s="66"/>
      <c r="B5" s="66"/>
      <c r="C5" s="66"/>
      <c r="D5" s="66"/>
      <c r="E5" s="66"/>
      <c r="F5" s="16" t="s">
        <v>87</v>
      </c>
      <c r="G5" s="16" t="s">
        <v>88</v>
      </c>
      <c r="H5" s="16" t="s">
        <v>89</v>
      </c>
      <c r="I5" s="16" t="s">
        <v>87</v>
      </c>
      <c r="J5" s="16" t="s">
        <v>88</v>
      </c>
      <c r="K5" s="16" t="s">
        <v>89</v>
      </c>
      <c r="L5" s="66"/>
      <c r="M5" s="66"/>
    </row>
    <row r="6" spans="1:13" ht="34.15" customHeight="1">
      <c r="A6" s="17" t="s">
        <v>245</v>
      </c>
      <c r="B6" s="17" t="s">
        <v>246</v>
      </c>
      <c r="C6" s="17" t="s">
        <v>97</v>
      </c>
      <c r="D6" s="17" t="s">
        <v>98</v>
      </c>
      <c r="E6" s="18">
        <v>30</v>
      </c>
      <c r="F6" s="19">
        <v>30</v>
      </c>
      <c r="G6" s="20"/>
      <c r="H6" s="20"/>
      <c r="I6" s="20"/>
      <c r="J6" s="20"/>
      <c r="K6" s="20"/>
      <c r="L6" s="20"/>
      <c r="M6" s="20"/>
    </row>
    <row r="7" spans="1:13" ht="34.15" customHeight="1">
      <c r="A7" s="17" t="s">
        <v>245</v>
      </c>
      <c r="B7" s="17" t="s">
        <v>247</v>
      </c>
      <c r="C7" s="17" t="s">
        <v>97</v>
      </c>
      <c r="D7" s="17" t="s">
        <v>98</v>
      </c>
      <c r="E7" s="18">
        <v>7</v>
      </c>
      <c r="F7" s="19">
        <v>7</v>
      </c>
      <c r="G7" s="20"/>
      <c r="H7" s="20"/>
      <c r="I7" s="20"/>
      <c r="J7" s="20"/>
      <c r="K7" s="20"/>
      <c r="L7" s="20"/>
      <c r="M7" s="20"/>
    </row>
    <row r="8" spans="1:13" ht="34.15" customHeight="1">
      <c r="A8" s="17" t="s">
        <v>245</v>
      </c>
      <c r="B8" s="17" t="s">
        <v>248</v>
      </c>
      <c r="C8" s="17" t="s">
        <v>97</v>
      </c>
      <c r="D8" s="17" t="s">
        <v>98</v>
      </c>
      <c r="E8" s="18">
        <v>5</v>
      </c>
      <c r="F8" s="19">
        <v>5</v>
      </c>
      <c r="G8" s="20"/>
      <c r="H8" s="20"/>
      <c r="I8" s="20"/>
      <c r="J8" s="20"/>
      <c r="K8" s="20"/>
      <c r="L8" s="20"/>
      <c r="M8" s="20"/>
    </row>
    <row r="9" spans="1:13" ht="34.15" customHeight="1">
      <c r="A9" s="17" t="s">
        <v>245</v>
      </c>
      <c r="B9" s="17" t="s">
        <v>249</v>
      </c>
      <c r="C9" s="17" t="s">
        <v>97</v>
      </c>
      <c r="D9" s="17" t="s">
        <v>98</v>
      </c>
      <c r="E9" s="18">
        <v>10</v>
      </c>
      <c r="F9" s="19">
        <v>10</v>
      </c>
      <c r="G9" s="20"/>
      <c r="H9" s="20"/>
      <c r="I9" s="20"/>
      <c r="J9" s="20"/>
      <c r="K9" s="20"/>
      <c r="L9" s="20"/>
      <c r="M9" s="20"/>
    </row>
    <row r="10" spans="1:13" ht="34.15" customHeight="1">
      <c r="A10" s="17" t="s">
        <v>245</v>
      </c>
      <c r="B10" s="17" t="s">
        <v>250</v>
      </c>
      <c r="C10" s="17" t="s">
        <v>97</v>
      </c>
      <c r="D10" s="17" t="s">
        <v>98</v>
      </c>
      <c r="E10" s="18">
        <v>43.24</v>
      </c>
      <c r="F10" s="19">
        <v>43.24</v>
      </c>
      <c r="G10" s="20"/>
      <c r="H10" s="20"/>
      <c r="I10" s="20"/>
      <c r="J10" s="20"/>
      <c r="K10" s="20"/>
      <c r="L10" s="20"/>
      <c r="M10" s="20"/>
    </row>
    <row r="11" spans="1:13" ht="34.15" customHeight="1">
      <c r="A11" s="17" t="s">
        <v>245</v>
      </c>
      <c r="B11" s="17" t="s">
        <v>251</v>
      </c>
      <c r="C11" s="17" t="s">
        <v>97</v>
      </c>
      <c r="D11" s="17" t="s">
        <v>98</v>
      </c>
      <c r="E11" s="18">
        <v>20</v>
      </c>
      <c r="F11" s="19">
        <v>20</v>
      </c>
      <c r="G11" s="20"/>
      <c r="H11" s="20"/>
      <c r="I11" s="20"/>
      <c r="J11" s="20"/>
      <c r="K11" s="20"/>
      <c r="L11" s="20"/>
      <c r="M11" s="20"/>
    </row>
    <row r="12" spans="1:13" ht="34.15" customHeight="1">
      <c r="A12" s="17" t="s">
        <v>245</v>
      </c>
      <c r="B12" s="17" t="s">
        <v>252</v>
      </c>
      <c r="C12" s="17" t="s">
        <v>97</v>
      </c>
      <c r="D12" s="17" t="s">
        <v>98</v>
      </c>
      <c r="E12" s="18">
        <v>15</v>
      </c>
      <c r="F12" s="19">
        <v>15</v>
      </c>
      <c r="G12" s="20"/>
      <c r="H12" s="20"/>
      <c r="I12" s="20"/>
      <c r="J12" s="20"/>
      <c r="K12" s="20"/>
      <c r="L12" s="20"/>
      <c r="M12" s="20"/>
    </row>
    <row r="13" spans="1:13" ht="34.15" customHeight="1">
      <c r="A13" s="17" t="s">
        <v>245</v>
      </c>
      <c r="B13" s="17" t="s">
        <v>253</v>
      </c>
      <c r="C13" s="17" t="s">
        <v>97</v>
      </c>
      <c r="D13" s="17" t="s">
        <v>98</v>
      </c>
      <c r="E13" s="18">
        <v>37.6</v>
      </c>
      <c r="F13" s="19">
        <v>37.6</v>
      </c>
      <c r="G13" s="20"/>
      <c r="H13" s="20"/>
      <c r="I13" s="20"/>
      <c r="J13" s="20"/>
      <c r="K13" s="20"/>
      <c r="L13" s="20"/>
      <c r="M13" s="20"/>
    </row>
    <row r="14" spans="1:13" ht="34.15" customHeight="1">
      <c r="A14" s="16" t="s">
        <v>254</v>
      </c>
      <c r="B14" s="21"/>
      <c r="C14" s="21"/>
      <c r="D14" s="21"/>
      <c r="E14" s="18">
        <f>SUM(E6:E13)</f>
        <v>167.84</v>
      </c>
      <c r="F14" s="18">
        <v>167.84</v>
      </c>
      <c r="G14" s="22"/>
      <c r="H14" s="22"/>
      <c r="I14" s="22"/>
      <c r="J14" s="22"/>
      <c r="K14" s="22"/>
      <c r="L14" s="22"/>
      <c r="M14" s="22"/>
    </row>
    <row r="15" spans="1:13" ht="14.25" customHeight="1">
      <c r="B15" s="23"/>
      <c r="I15" s="24"/>
      <c r="M15" s="24"/>
    </row>
  </sheetData>
  <mergeCells count="12">
    <mergeCell ref="A2:M2"/>
    <mergeCell ref="A3:I3"/>
    <mergeCell ref="L3:M3"/>
    <mergeCell ref="F4:H4"/>
    <mergeCell ref="J4:K4"/>
    <mergeCell ref="A4:A5"/>
    <mergeCell ref="B4:B5"/>
    <mergeCell ref="C4:C5"/>
    <mergeCell ref="D4:D5"/>
    <mergeCell ref="E4:E5"/>
    <mergeCell ref="L4:L5"/>
    <mergeCell ref="M4:M5"/>
  </mergeCells>
  <phoneticPr fontId="18" type="noConversion"/>
  <printOptions horizontalCentered="1"/>
  <pageMargins left="0.75138888888888899" right="0.75138888888888899" top="0.26736111111111099" bottom="0.26736111111111099" header="0" footer="0"/>
  <pageSetup paperSize="9" scale="90" pageOrder="overThenDown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1"/>
  <sheetViews>
    <sheetView workbookViewId="0">
      <selection activeCell="P84" sqref="P84"/>
    </sheetView>
  </sheetViews>
  <sheetFormatPr defaultColWidth="10" defaultRowHeight="13.5"/>
  <cols>
    <col min="1" max="1" width="19.375" customWidth="1"/>
    <col min="2" max="2" width="11" customWidth="1"/>
    <col min="3" max="3" width="11.875" customWidth="1"/>
    <col min="4" max="4" width="8.125" customWidth="1"/>
    <col min="5" max="5" width="20.5" customWidth="1"/>
    <col min="6" max="6" width="10" customWidth="1"/>
    <col min="7" max="7" width="13.75" customWidth="1"/>
    <col min="8" max="8" width="15" customWidth="1"/>
    <col min="9" max="10" width="9.125" customWidth="1"/>
    <col min="11" max="11" width="14.375" customWidth="1"/>
    <col min="12" max="12" width="9.125" customWidth="1"/>
    <col min="13" max="13" width="10" customWidth="1"/>
    <col min="14" max="14" width="9.75" customWidth="1"/>
  </cols>
  <sheetData>
    <row r="1" spans="1:13" ht="27">
      <c r="A1" s="1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spans="1:13" ht="21.75">
      <c r="A2" s="61" t="s">
        <v>255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>
      <c r="A3" s="60"/>
      <c r="B3" s="60"/>
      <c r="C3" s="60"/>
      <c r="D3" s="60"/>
      <c r="E3" s="60"/>
      <c r="F3" s="60"/>
      <c r="G3" s="60"/>
      <c r="H3" s="60"/>
      <c r="I3" s="60"/>
      <c r="J3" s="60"/>
      <c r="K3" s="1"/>
      <c r="L3" s="1"/>
      <c r="M3" s="10" t="s">
        <v>28</v>
      </c>
    </row>
    <row r="4" spans="1:13" ht="28.5">
      <c r="A4" s="2" t="s">
        <v>240</v>
      </c>
      <c r="B4" s="2" t="s">
        <v>242</v>
      </c>
      <c r="C4" s="2" t="s">
        <v>256</v>
      </c>
      <c r="D4" s="2" t="s">
        <v>32</v>
      </c>
      <c r="E4" s="2" t="s">
        <v>257</v>
      </c>
      <c r="F4" s="2" t="s">
        <v>258</v>
      </c>
      <c r="G4" s="2" t="s">
        <v>259</v>
      </c>
      <c r="H4" s="2" t="s">
        <v>260</v>
      </c>
      <c r="I4" s="2" t="s">
        <v>261</v>
      </c>
      <c r="J4" s="2" t="s">
        <v>262</v>
      </c>
      <c r="K4" s="2" t="s">
        <v>263</v>
      </c>
      <c r="L4" s="2" t="s">
        <v>264</v>
      </c>
      <c r="M4" s="2" t="s">
        <v>265</v>
      </c>
    </row>
    <row r="5" spans="1:13">
      <c r="A5" s="71" t="s">
        <v>266</v>
      </c>
      <c r="B5" s="71" t="s">
        <v>267</v>
      </c>
      <c r="C5" s="71" t="s">
        <v>196</v>
      </c>
      <c r="D5" s="72">
        <v>31.917472</v>
      </c>
      <c r="E5" s="71" t="s">
        <v>268</v>
      </c>
      <c r="F5" s="71" t="s">
        <v>269</v>
      </c>
      <c r="G5" s="71" t="s">
        <v>270</v>
      </c>
      <c r="H5" s="3" t="s">
        <v>271</v>
      </c>
      <c r="I5" s="4" t="s">
        <v>272</v>
      </c>
      <c r="J5" s="4" t="s">
        <v>273</v>
      </c>
      <c r="K5" s="4" t="s">
        <v>274</v>
      </c>
      <c r="L5" s="4" t="s">
        <v>275</v>
      </c>
      <c r="M5" s="4">
        <v>22.5</v>
      </c>
    </row>
    <row r="6" spans="1:13">
      <c r="A6" s="71"/>
      <c r="B6" s="71"/>
      <c r="C6" s="71"/>
      <c r="D6" s="72"/>
      <c r="E6" s="71"/>
      <c r="F6" s="71"/>
      <c r="G6" s="71"/>
      <c r="H6" s="3" t="s">
        <v>276</v>
      </c>
      <c r="I6" s="4" t="s">
        <v>277</v>
      </c>
      <c r="J6" s="4" t="s">
        <v>278</v>
      </c>
      <c r="K6" s="4" t="s">
        <v>279</v>
      </c>
      <c r="L6" s="4" t="s">
        <v>280</v>
      </c>
      <c r="M6" s="4">
        <v>22.5</v>
      </c>
    </row>
    <row r="7" spans="1:13">
      <c r="A7" s="71"/>
      <c r="B7" s="71"/>
      <c r="C7" s="71"/>
      <c r="D7" s="72"/>
      <c r="E7" s="71"/>
      <c r="F7" s="71"/>
      <c r="G7" s="3" t="s">
        <v>281</v>
      </c>
      <c r="H7" s="3" t="s">
        <v>282</v>
      </c>
      <c r="I7" s="4" t="s">
        <v>277</v>
      </c>
      <c r="J7" s="4" t="s">
        <v>278</v>
      </c>
      <c r="K7" s="4" t="s">
        <v>279</v>
      </c>
      <c r="L7" s="4" t="s">
        <v>280</v>
      </c>
      <c r="M7" s="4">
        <v>22.5</v>
      </c>
    </row>
    <row r="8" spans="1:13" ht="27">
      <c r="A8" s="71"/>
      <c r="B8" s="71"/>
      <c r="C8" s="71"/>
      <c r="D8" s="72"/>
      <c r="E8" s="71"/>
      <c r="F8" s="3" t="s">
        <v>283</v>
      </c>
      <c r="G8" s="3" t="s">
        <v>284</v>
      </c>
      <c r="H8" s="3" t="s">
        <v>285</v>
      </c>
      <c r="I8" s="4" t="s">
        <v>272</v>
      </c>
      <c r="J8" s="4" t="s">
        <v>273</v>
      </c>
      <c r="K8" s="4" t="s">
        <v>286</v>
      </c>
      <c r="L8" s="4" t="s">
        <v>280</v>
      </c>
      <c r="M8" s="4">
        <v>22.5</v>
      </c>
    </row>
    <row r="9" spans="1:13">
      <c r="A9" s="71" t="s">
        <v>287</v>
      </c>
      <c r="B9" s="71" t="s">
        <v>267</v>
      </c>
      <c r="C9" s="71" t="s">
        <v>196</v>
      </c>
      <c r="D9" s="72">
        <v>9.9742099999999994</v>
      </c>
      <c r="E9" s="71" t="s">
        <v>268</v>
      </c>
      <c r="F9" s="71" t="s">
        <v>269</v>
      </c>
      <c r="G9" s="71" t="s">
        <v>270</v>
      </c>
      <c r="H9" s="3" t="s">
        <v>271</v>
      </c>
      <c r="I9" s="4" t="s">
        <v>272</v>
      </c>
      <c r="J9" s="4" t="s">
        <v>273</v>
      </c>
      <c r="K9" s="4" t="s">
        <v>274</v>
      </c>
      <c r="L9" s="4" t="s">
        <v>275</v>
      </c>
      <c r="M9" s="4">
        <v>22.5</v>
      </c>
    </row>
    <row r="10" spans="1:13">
      <c r="A10" s="71"/>
      <c r="B10" s="71"/>
      <c r="C10" s="71"/>
      <c r="D10" s="72"/>
      <c r="E10" s="71"/>
      <c r="F10" s="71"/>
      <c r="G10" s="71"/>
      <c r="H10" s="3" t="s">
        <v>276</v>
      </c>
      <c r="I10" s="4" t="s">
        <v>277</v>
      </c>
      <c r="J10" s="4" t="s">
        <v>278</v>
      </c>
      <c r="K10" s="4" t="s">
        <v>279</v>
      </c>
      <c r="L10" s="4" t="s">
        <v>280</v>
      </c>
      <c r="M10" s="4">
        <v>22.5</v>
      </c>
    </row>
    <row r="11" spans="1:13">
      <c r="A11" s="71"/>
      <c r="B11" s="71"/>
      <c r="C11" s="71"/>
      <c r="D11" s="72"/>
      <c r="E11" s="71"/>
      <c r="F11" s="71"/>
      <c r="G11" s="3" t="s">
        <v>281</v>
      </c>
      <c r="H11" s="3" t="s">
        <v>282</v>
      </c>
      <c r="I11" s="4" t="s">
        <v>277</v>
      </c>
      <c r="J11" s="4" t="s">
        <v>278</v>
      </c>
      <c r="K11" s="4" t="s">
        <v>279</v>
      </c>
      <c r="L11" s="4" t="s">
        <v>280</v>
      </c>
      <c r="M11" s="4">
        <v>22.5</v>
      </c>
    </row>
    <row r="12" spans="1:13" ht="27">
      <c r="A12" s="71"/>
      <c r="B12" s="71"/>
      <c r="C12" s="71"/>
      <c r="D12" s="72"/>
      <c r="E12" s="71"/>
      <c r="F12" s="3" t="s">
        <v>283</v>
      </c>
      <c r="G12" s="3" t="s">
        <v>284</v>
      </c>
      <c r="H12" s="3" t="s">
        <v>285</v>
      </c>
      <c r="I12" s="4" t="s">
        <v>272</v>
      </c>
      <c r="J12" s="4" t="s">
        <v>273</v>
      </c>
      <c r="K12" s="4" t="s">
        <v>286</v>
      </c>
      <c r="L12" s="4" t="s">
        <v>280</v>
      </c>
      <c r="M12" s="4">
        <v>22.5</v>
      </c>
    </row>
    <row r="13" spans="1:13">
      <c r="A13" s="71" t="s">
        <v>288</v>
      </c>
      <c r="B13" s="71" t="s">
        <v>267</v>
      </c>
      <c r="C13" s="71" t="s">
        <v>196</v>
      </c>
      <c r="D13" s="72">
        <v>99.742099999999994</v>
      </c>
      <c r="E13" s="71" t="s">
        <v>268</v>
      </c>
      <c r="F13" s="71" t="s">
        <v>269</v>
      </c>
      <c r="G13" s="71" t="s">
        <v>270</v>
      </c>
      <c r="H13" s="3" t="s">
        <v>271</v>
      </c>
      <c r="I13" s="4" t="s">
        <v>272</v>
      </c>
      <c r="J13" s="4" t="s">
        <v>273</v>
      </c>
      <c r="K13" s="4" t="s">
        <v>274</v>
      </c>
      <c r="L13" s="4" t="s">
        <v>275</v>
      </c>
      <c r="M13" s="4">
        <v>22.5</v>
      </c>
    </row>
    <row r="14" spans="1:13">
      <c r="A14" s="71"/>
      <c r="B14" s="71"/>
      <c r="C14" s="71"/>
      <c r="D14" s="72"/>
      <c r="E14" s="71"/>
      <c r="F14" s="71"/>
      <c r="G14" s="71"/>
      <c r="H14" s="3" t="s">
        <v>276</v>
      </c>
      <c r="I14" s="4" t="s">
        <v>277</v>
      </c>
      <c r="J14" s="4" t="s">
        <v>278</v>
      </c>
      <c r="K14" s="4" t="s">
        <v>279</v>
      </c>
      <c r="L14" s="4" t="s">
        <v>280</v>
      </c>
      <c r="M14" s="4">
        <v>22.5</v>
      </c>
    </row>
    <row r="15" spans="1:13">
      <c r="A15" s="71"/>
      <c r="B15" s="71"/>
      <c r="C15" s="71"/>
      <c r="D15" s="72"/>
      <c r="E15" s="71"/>
      <c r="F15" s="71"/>
      <c r="G15" s="3" t="s">
        <v>281</v>
      </c>
      <c r="H15" s="3" t="s">
        <v>282</v>
      </c>
      <c r="I15" s="4" t="s">
        <v>277</v>
      </c>
      <c r="J15" s="4" t="s">
        <v>278</v>
      </c>
      <c r="K15" s="4" t="s">
        <v>279</v>
      </c>
      <c r="L15" s="4" t="s">
        <v>280</v>
      </c>
      <c r="M15" s="4">
        <v>22.5</v>
      </c>
    </row>
    <row r="16" spans="1:13" ht="27">
      <c r="A16" s="71"/>
      <c r="B16" s="71"/>
      <c r="C16" s="71"/>
      <c r="D16" s="72"/>
      <c r="E16" s="71"/>
      <c r="F16" s="3" t="s">
        <v>283</v>
      </c>
      <c r="G16" s="3" t="s">
        <v>284</v>
      </c>
      <c r="H16" s="3" t="s">
        <v>285</v>
      </c>
      <c r="I16" s="4" t="s">
        <v>272</v>
      </c>
      <c r="J16" s="4" t="s">
        <v>273</v>
      </c>
      <c r="K16" s="4" t="s">
        <v>286</v>
      </c>
      <c r="L16" s="4" t="s">
        <v>280</v>
      </c>
      <c r="M16" s="4">
        <v>22.5</v>
      </c>
    </row>
    <row r="17" spans="1:13">
      <c r="A17" s="71" t="s">
        <v>289</v>
      </c>
      <c r="B17" s="71" t="s">
        <v>267</v>
      </c>
      <c r="C17" s="71" t="s">
        <v>196</v>
      </c>
      <c r="D17" s="72">
        <v>0.156</v>
      </c>
      <c r="E17" s="71" t="s">
        <v>268</v>
      </c>
      <c r="F17" s="71" t="s">
        <v>269</v>
      </c>
      <c r="G17" s="71" t="s">
        <v>270</v>
      </c>
      <c r="H17" s="3" t="s">
        <v>276</v>
      </c>
      <c r="I17" s="4" t="s">
        <v>277</v>
      </c>
      <c r="J17" s="4" t="s">
        <v>278</v>
      </c>
      <c r="K17" s="4" t="s">
        <v>279</v>
      </c>
      <c r="L17" s="4" t="s">
        <v>280</v>
      </c>
      <c r="M17" s="4">
        <v>22.5</v>
      </c>
    </row>
    <row r="18" spans="1:13">
      <c r="A18" s="71"/>
      <c r="B18" s="71"/>
      <c r="C18" s="71"/>
      <c r="D18" s="72"/>
      <c r="E18" s="71"/>
      <c r="F18" s="71"/>
      <c r="G18" s="71"/>
      <c r="H18" s="3" t="s">
        <v>271</v>
      </c>
      <c r="I18" s="4" t="s">
        <v>272</v>
      </c>
      <c r="J18" s="4" t="s">
        <v>273</v>
      </c>
      <c r="K18" s="4" t="s">
        <v>274</v>
      </c>
      <c r="L18" s="4" t="s">
        <v>275</v>
      </c>
      <c r="M18" s="4">
        <v>22.5</v>
      </c>
    </row>
    <row r="19" spans="1:13">
      <c r="A19" s="71"/>
      <c r="B19" s="71"/>
      <c r="C19" s="71"/>
      <c r="D19" s="72"/>
      <c r="E19" s="71"/>
      <c r="F19" s="71"/>
      <c r="G19" s="3" t="s">
        <v>281</v>
      </c>
      <c r="H19" s="3" t="s">
        <v>282</v>
      </c>
      <c r="I19" s="4" t="s">
        <v>277</v>
      </c>
      <c r="J19" s="4" t="s">
        <v>278</v>
      </c>
      <c r="K19" s="4" t="s">
        <v>279</v>
      </c>
      <c r="L19" s="4" t="s">
        <v>280</v>
      </c>
      <c r="M19" s="4">
        <v>22.5</v>
      </c>
    </row>
    <row r="20" spans="1:13" ht="27">
      <c r="A20" s="71"/>
      <c r="B20" s="71"/>
      <c r="C20" s="71"/>
      <c r="D20" s="72"/>
      <c r="E20" s="71"/>
      <c r="F20" s="3" t="s">
        <v>283</v>
      </c>
      <c r="G20" s="3" t="s">
        <v>284</v>
      </c>
      <c r="H20" s="3" t="s">
        <v>285</v>
      </c>
      <c r="I20" s="4" t="s">
        <v>272</v>
      </c>
      <c r="J20" s="4" t="s">
        <v>273</v>
      </c>
      <c r="K20" s="4" t="s">
        <v>286</v>
      </c>
      <c r="L20" s="4" t="s">
        <v>280</v>
      </c>
      <c r="M20" s="4">
        <v>22.5</v>
      </c>
    </row>
    <row r="21" spans="1:13">
      <c r="A21" s="71" t="s">
        <v>290</v>
      </c>
      <c r="B21" s="71" t="s">
        <v>267</v>
      </c>
      <c r="C21" s="71" t="s">
        <v>196</v>
      </c>
      <c r="D21" s="72">
        <v>0.19948399999999999</v>
      </c>
      <c r="E21" s="71" t="s">
        <v>268</v>
      </c>
      <c r="F21" s="71" t="s">
        <v>269</v>
      </c>
      <c r="G21" s="71" t="s">
        <v>270</v>
      </c>
      <c r="H21" s="3" t="s">
        <v>271</v>
      </c>
      <c r="I21" s="4" t="s">
        <v>272</v>
      </c>
      <c r="J21" s="4" t="s">
        <v>273</v>
      </c>
      <c r="K21" s="4" t="s">
        <v>274</v>
      </c>
      <c r="L21" s="4" t="s">
        <v>275</v>
      </c>
      <c r="M21" s="4">
        <v>22.5</v>
      </c>
    </row>
    <row r="22" spans="1:13">
      <c r="A22" s="71"/>
      <c r="B22" s="71"/>
      <c r="C22" s="71"/>
      <c r="D22" s="72"/>
      <c r="E22" s="71"/>
      <c r="F22" s="71"/>
      <c r="G22" s="71"/>
      <c r="H22" s="3" t="s">
        <v>276</v>
      </c>
      <c r="I22" s="4" t="s">
        <v>277</v>
      </c>
      <c r="J22" s="4" t="s">
        <v>278</v>
      </c>
      <c r="K22" s="4" t="s">
        <v>279</v>
      </c>
      <c r="L22" s="4" t="s">
        <v>280</v>
      </c>
      <c r="M22" s="4">
        <v>22.5</v>
      </c>
    </row>
    <row r="23" spans="1:13">
      <c r="A23" s="71" t="s">
        <v>290</v>
      </c>
      <c r="B23" s="71" t="s">
        <v>267</v>
      </c>
      <c r="C23" s="71" t="s">
        <v>196</v>
      </c>
      <c r="D23" s="72">
        <v>0.19948399999999999</v>
      </c>
      <c r="E23" s="71" t="s">
        <v>268</v>
      </c>
      <c r="F23" s="3" t="s">
        <v>269</v>
      </c>
      <c r="G23" s="3" t="s">
        <v>281</v>
      </c>
      <c r="H23" s="3" t="s">
        <v>282</v>
      </c>
      <c r="I23" s="4" t="s">
        <v>277</v>
      </c>
      <c r="J23" s="4" t="s">
        <v>278</v>
      </c>
      <c r="K23" s="4" t="s">
        <v>279</v>
      </c>
      <c r="L23" s="4" t="s">
        <v>280</v>
      </c>
      <c r="M23" s="4">
        <v>22.5</v>
      </c>
    </row>
    <row r="24" spans="1:13" ht="27">
      <c r="A24" s="71"/>
      <c r="B24" s="71"/>
      <c r="C24" s="71"/>
      <c r="D24" s="72"/>
      <c r="E24" s="71"/>
      <c r="F24" s="3" t="s">
        <v>283</v>
      </c>
      <c r="G24" s="3" t="s">
        <v>284</v>
      </c>
      <c r="H24" s="3" t="s">
        <v>285</v>
      </c>
      <c r="I24" s="4" t="s">
        <v>272</v>
      </c>
      <c r="J24" s="4" t="s">
        <v>273</v>
      </c>
      <c r="K24" s="4" t="s">
        <v>286</v>
      </c>
      <c r="L24" s="4" t="s">
        <v>280</v>
      </c>
      <c r="M24" s="4">
        <v>22.5</v>
      </c>
    </row>
    <row r="25" spans="1:13">
      <c r="A25" s="71" t="s">
        <v>291</v>
      </c>
      <c r="B25" s="71" t="s">
        <v>267</v>
      </c>
      <c r="C25" s="71" t="s">
        <v>196</v>
      </c>
      <c r="D25" s="72">
        <v>8.0952000000000002</v>
      </c>
      <c r="E25" s="71" t="s">
        <v>268</v>
      </c>
      <c r="F25" s="71" t="s">
        <v>269</v>
      </c>
      <c r="G25" s="71" t="s">
        <v>270</v>
      </c>
      <c r="H25" s="3" t="s">
        <v>276</v>
      </c>
      <c r="I25" s="4" t="s">
        <v>277</v>
      </c>
      <c r="J25" s="4" t="s">
        <v>278</v>
      </c>
      <c r="K25" s="4" t="s">
        <v>279</v>
      </c>
      <c r="L25" s="4" t="s">
        <v>280</v>
      </c>
      <c r="M25" s="4">
        <v>22.5</v>
      </c>
    </row>
    <row r="26" spans="1:13">
      <c r="A26" s="71"/>
      <c r="B26" s="71"/>
      <c r="C26" s="71"/>
      <c r="D26" s="72"/>
      <c r="E26" s="71"/>
      <c r="F26" s="71"/>
      <c r="G26" s="71"/>
      <c r="H26" s="3" t="s">
        <v>271</v>
      </c>
      <c r="I26" s="4" t="s">
        <v>272</v>
      </c>
      <c r="J26" s="4" t="s">
        <v>273</v>
      </c>
      <c r="K26" s="4" t="s">
        <v>274</v>
      </c>
      <c r="L26" s="4" t="s">
        <v>275</v>
      </c>
      <c r="M26" s="4">
        <v>22.5</v>
      </c>
    </row>
    <row r="27" spans="1:13">
      <c r="A27" s="71"/>
      <c r="B27" s="71"/>
      <c r="C27" s="71"/>
      <c r="D27" s="72"/>
      <c r="E27" s="71"/>
      <c r="F27" s="71"/>
      <c r="G27" s="3" t="s">
        <v>281</v>
      </c>
      <c r="H27" s="3" t="s">
        <v>282</v>
      </c>
      <c r="I27" s="4" t="s">
        <v>277</v>
      </c>
      <c r="J27" s="4" t="s">
        <v>278</v>
      </c>
      <c r="K27" s="4" t="s">
        <v>279</v>
      </c>
      <c r="L27" s="4" t="s">
        <v>280</v>
      </c>
      <c r="M27" s="4">
        <v>22.5</v>
      </c>
    </row>
    <row r="28" spans="1:13" ht="27">
      <c r="A28" s="71"/>
      <c r="B28" s="71"/>
      <c r="C28" s="71"/>
      <c r="D28" s="72"/>
      <c r="E28" s="71"/>
      <c r="F28" s="3" t="s">
        <v>283</v>
      </c>
      <c r="G28" s="3" t="s">
        <v>284</v>
      </c>
      <c r="H28" s="3" t="s">
        <v>285</v>
      </c>
      <c r="I28" s="4" t="s">
        <v>272</v>
      </c>
      <c r="J28" s="4" t="s">
        <v>273</v>
      </c>
      <c r="K28" s="4" t="s">
        <v>286</v>
      </c>
      <c r="L28" s="4" t="s">
        <v>280</v>
      </c>
      <c r="M28" s="4">
        <v>22.5</v>
      </c>
    </row>
    <row r="29" spans="1:13">
      <c r="A29" s="71" t="s">
        <v>292</v>
      </c>
      <c r="B29" s="71" t="s">
        <v>267</v>
      </c>
      <c r="C29" s="71" t="s">
        <v>189</v>
      </c>
      <c r="D29" s="72">
        <v>6.6</v>
      </c>
      <c r="E29" s="71" t="s">
        <v>268</v>
      </c>
      <c r="F29" s="71" t="s">
        <v>269</v>
      </c>
      <c r="G29" s="3" t="s">
        <v>270</v>
      </c>
      <c r="H29" s="3" t="s">
        <v>271</v>
      </c>
      <c r="I29" s="4" t="s">
        <v>272</v>
      </c>
      <c r="J29" s="4" t="s">
        <v>273</v>
      </c>
      <c r="K29" s="4" t="s">
        <v>274</v>
      </c>
      <c r="L29" s="4" t="s">
        <v>275</v>
      </c>
      <c r="M29" s="4">
        <v>22.5</v>
      </c>
    </row>
    <row r="30" spans="1:13" ht="40.5">
      <c r="A30" s="71"/>
      <c r="B30" s="71"/>
      <c r="C30" s="71"/>
      <c r="D30" s="72"/>
      <c r="E30" s="71"/>
      <c r="F30" s="71"/>
      <c r="G30" s="3" t="s">
        <v>293</v>
      </c>
      <c r="H30" s="3" t="s">
        <v>294</v>
      </c>
      <c r="I30" s="4" t="s">
        <v>272</v>
      </c>
      <c r="J30" s="4" t="s">
        <v>273</v>
      </c>
      <c r="K30" s="4" t="s">
        <v>286</v>
      </c>
      <c r="L30" s="4" t="s">
        <v>275</v>
      </c>
      <c r="M30" s="4">
        <v>22.5</v>
      </c>
    </row>
    <row r="31" spans="1:13">
      <c r="A31" s="71"/>
      <c r="B31" s="71"/>
      <c r="C31" s="71"/>
      <c r="D31" s="72"/>
      <c r="E31" s="71"/>
      <c r="F31" s="71" t="s">
        <v>283</v>
      </c>
      <c r="G31" s="71" t="s">
        <v>284</v>
      </c>
      <c r="H31" s="3" t="s">
        <v>295</v>
      </c>
      <c r="I31" s="4" t="s">
        <v>277</v>
      </c>
      <c r="J31" s="4" t="s">
        <v>278</v>
      </c>
      <c r="K31" s="4" t="s">
        <v>279</v>
      </c>
      <c r="L31" s="4" t="s">
        <v>280</v>
      </c>
      <c r="M31" s="4">
        <v>22.5</v>
      </c>
    </row>
    <row r="32" spans="1:13" ht="40.5">
      <c r="A32" s="71"/>
      <c r="B32" s="71"/>
      <c r="C32" s="71"/>
      <c r="D32" s="72"/>
      <c r="E32" s="71"/>
      <c r="F32" s="71"/>
      <c r="G32" s="71"/>
      <c r="H32" s="3" t="s">
        <v>296</v>
      </c>
      <c r="I32" s="4" t="s">
        <v>272</v>
      </c>
      <c r="J32" s="4" t="s">
        <v>273</v>
      </c>
      <c r="K32" s="4" t="s">
        <v>279</v>
      </c>
      <c r="L32" s="4" t="s">
        <v>280</v>
      </c>
      <c r="M32" s="4">
        <v>22.5</v>
      </c>
    </row>
    <row r="33" spans="1:13">
      <c r="A33" s="71" t="s">
        <v>297</v>
      </c>
      <c r="B33" s="71" t="s">
        <v>267</v>
      </c>
      <c r="C33" s="71" t="s">
        <v>189</v>
      </c>
      <c r="D33" s="72">
        <v>9.7200000000000006</v>
      </c>
      <c r="E33" s="71" t="s">
        <v>268</v>
      </c>
      <c r="F33" s="71" t="s">
        <v>269</v>
      </c>
      <c r="G33" s="3" t="s">
        <v>270</v>
      </c>
      <c r="H33" s="3" t="s">
        <v>271</v>
      </c>
      <c r="I33" s="4" t="s">
        <v>272</v>
      </c>
      <c r="J33" s="4" t="s">
        <v>273</v>
      </c>
      <c r="K33" s="4" t="s">
        <v>274</v>
      </c>
      <c r="L33" s="4" t="s">
        <v>275</v>
      </c>
      <c r="M33" s="4">
        <v>22.5</v>
      </c>
    </row>
    <row r="34" spans="1:13" ht="40.5">
      <c r="A34" s="71"/>
      <c r="B34" s="71"/>
      <c r="C34" s="71"/>
      <c r="D34" s="72"/>
      <c r="E34" s="71"/>
      <c r="F34" s="71"/>
      <c r="G34" s="3" t="s">
        <v>293</v>
      </c>
      <c r="H34" s="3" t="s">
        <v>294</v>
      </c>
      <c r="I34" s="4" t="s">
        <v>272</v>
      </c>
      <c r="J34" s="4" t="s">
        <v>273</v>
      </c>
      <c r="K34" s="4" t="s">
        <v>286</v>
      </c>
      <c r="L34" s="4" t="s">
        <v>275</v>
      </c>
      <c r="M34" s="4">
        <v>22.5</v>
      </c>
    </row>
    <row r="35" spans="1:13">
      <c r="A35" s="71"/>
      <c r="B35" s="71"/>
      <c r="C35" s="71"/>
      <c r="D35" s="72"/>
      <c r="E35" s="71"/>
      <c r="F35" s="71" t="s">
        <v>283</v>
      </c>
      <c r="G35" s="71" t="s">
        <v>284</v>
      </c>
      <c r="H35" s="3" t="s">
        <v>295</v>
      </c>
      <c r="I35" s="4" t="s">
        <v>277</v>
      </c>
      <c r="J35" s="4" t="s">
        <v>278</v>
      </c>
      <c r="K35" s="4" t="s">
        <v>279</v>
      </c>
      <c r="L35" s="4" t="s">
        <v>280</v>
      </c>
      <c r="M35" s="4">
        <v>22.5</v>
      </c>
    </row>
    <row r="36" spans="1:13" ht="40.5">
      <c r="A36" s="71"/>
      <c r="B36" s="71"/>
      <c r="C36" s="71"/>
      <c r="D36" s="72"/>
      <c r="E36" s="71"/>
      <c r="F36" s="71"/>
      <c r="G36" s="71"/>
      <c r="H36" s="3" t="s">
        <v>296</v>
      </c>
      <c r="I36" s="4" t="s">
        <v>272</v>
      </c>
      <c r="J36" s="4" t="s">
        <v>273</v>
      </c>
      <c r="K36" s="4" t="s">
        <v>279</v>
      </c>
      <c r="L36" s="4" t="s">
        <v>280</v>
      </c>
      <c r="M36" s="4">
        <v>22.5</v>
      </c>
    </row>
    <row r="37" spans="1:13" ht="27">
      <c r="A37" s="71" t="s">
        <v>252</v>
      </c>
      <c r="B37" s="71" t="s">
        <v>267</v>
      </c>
      <c r="C37" s="71" t="s">
        <v>245</v>
      </c>
      <c r="D37" s="72">
        <v>15</v>
      </c>
      <c r="E37" s="71" t="s">
        <v>298</v>
      </c>
      <c r="F37" s="71" t="s">
        <v>269</v>
      </c>
      <c r="G37" s="3" t="s">
        <v>270</v>
      </c>
      <c r="H37" s="3" t="s">
        <v>299</v>
      </c>
      <c r="I37" s="4" t="s">
        <v>277</v>
      </c>
      <c r="J37" s="4" t="s">
        <v>300</v>
      </c>
      <c r="K37" s="4" t="s">
        <v>286</v>
      </c>
      <c r="L37" s="4" t="s">
        <v>275</v>
      </c>
      <c r="M37" s="4">
        <v>20</v>
      </c>
    </row>
    <row r="38" spans="1:13" ht="27">
      <c r="A38" s="71"/>
      <c r="B38" s="71"/>
      <c r="C38" s="71"/>
      <c r="D38" s="72"/>
      <c r="E38" s="71"/>
      <c r="F38" s="71"/>
      <c r="G38" s="3" t="s">
        <v>293</v>
      </c>
      <c r="H38" s="3" t="s">
        <v>301</v>
      </c>
      <c r="I38" s="4" t="s">
        <v>272</v>
      </c>
      <c r="J38" s="4" t="s">
        <v>278</v>
      </c>
      <c r="K38" s="4" t="s">
        <v>302</v>
      </c>
      <c r="L38" s="4" t="s">
        <v>303</v>
      </c>
      <c r="M38" s="4">
        <v>10</v>
      </c>
    </row>
    <row r="39" spans="1:13" ht="27">
      <c r="A39" s="71"/>
      <c r="B39" s="71"/>
      <c r="C39" s="71"/>
      <c r="D39" s="72"/>
      <c r="E39" s="71"/>
      <c r="F39" s="71"/>
      <c r="G39" s="3" t="s">
        <v>281</v>
      </c>
      <c r="H39" s="3" t="s">
        <v>304</v>
      </c>
      <c r="I39" s="4" t="s">
        <v>305</v>
      </c>
      <c r="J39" s="4"/>
      <c r="K39" s="4" t="s">
        <v>306</v>
      </c>
      <c r="L39" s="4"/>
      <c r="M39" s="4">
        <v>10</v>
      </c>
    </row>
    <row r="40" spans="1:13">
      <c r="A40" s="71"/>
      <c r="B40" s="71"/>
      <c r="C40" s="71"/>
      <c r="D40" s="72"/>
      <c r="E40" s="71"/>
      <c r="F40" s="71"/>
      <c r="G40" s="3" t="s">
        <v>307</v>
      </c>
      <c r="H40" s="3" t="s">
        <v>308</v>
      </c>
      <c r="I40" s="4" t="s">
        <v>277</v>
      </c>
      <c r="J40" s="4" t="s">
        <v>278</v>
      </c>
      <c r="K40" s="4" t="s">
        <v>309</v>
      </c>
      <c r="L40" s="4" t="s">
        <v>310</v>
      </c>
      <c r="M40" s="4">
        <v>10</v>
      </c>
    </row>
    <row r="41" spans="1:13" ht="27">
      <c r="A41" s="71"/>
      <c r="B41" s="71"/>
      <c r="C41" s="71"/>
      <c r="D41" s="72"/>
      <c r="E41" s="71"/>
      <c r="F41" s="71" t="s">
        <v>283</v>
      </c>
      <c r="G41" s="3" t="s">
        <v>311</v>
      </c>
      <c r="H41" s="3" t="s">
        <v>312</v>
      </c>
      <c r="I41" s="4" t="s">
        <v>277</v>
      </c>
      <c r="J41" s="4" t="s">
        <v>300</v>
      </c>
      <c r="K41" s="4" t="s">
        <v>313</v>
      </c>
      <c r="L41" s="4" t="s">
        <v>302</v>
      </c>
      <c r="M41" s="4">
        <v>10</v>
      </c>
    </row>
    <row r="42" spans="1:13" ht="27">
      <c r="A42" s="71"/>
      <c r="B42" s="71"/>
      <c r="C42" s="71"/>
      <c r="D42" s="72"/>
      <c r="E42" s="71"/>
      <c r="F42" s="71"/>
      <c r="G42" s="3" t="s">
        <v>314</v>
      </c>
      <c r="H42" s="3" t="s">
        <v>315</v>
      </c>
      <c r="I42" s="4" t="s">
        <v>277</v>
      </c>
      <c r="J42" s="4" t="s">
        <v>300</v>
      </c>
      <c r="K42" s="4" t="s">
        <v>313</v>
      </c>
      <c r="L42" s="4" t="s">
        <v>302</v>
      </c>
      <c r="M42" s="4">
        <v>10</v>
      </c>
    </row>
    <row r="43" spans="1:13" ht="27">
      <c r="A43" s="71"/>
      <c r="B43" s="71"/>
      <c r="C43" s="71"/>
      <c r="D43" s="72"/>
      <c r="E43" s="71"/>
      <c r="F43" s="71"/>
      <c r="G43" s="3" t="s">
        <v>316</v>
      </c>
      <c r="H43" s="3" t="s">
        <v>317</v>
      </c>
      <c r="I43" s="4" t="s">
        <v>277</v>
      </c>
      <c r="J43" s="4" t="s">
        <v>300</v>
      </c>
      <c r="K43" s="4" t="s">
        <v>313</v>
      </c>
      <c r="L43" s="4" t="s">
        <v>302</v>
      </c>
      <c r="M43" s="4">
        <v>10</v>
      </c>
    </row>
    <row r="44" spans="1:13">
      <c r="A44" s="71"/>
      <c r="B44" s="71"/>
      <c r="C44" s="71"/>
      <c r="D44" s="72"/>
      <c r="E44" s="71"/>
      <c r="F44" s="3" t="s">
        <v>318</v>
      </c>
      <c r="G44" s="3" t="s">
        <v>319</v>
      </c>
      <c r="H44" s="3" t="s">
        <v>320</v>
      </c>
      <c r="I44" s="4" t="s">
        <v>277</v>
      </c>
      <c r="J44" s="4" t="s">
        <v>300</v>
      </c>
      <c r="K44" s="4" t="s">
        <v>321</v>
      </c>
      <c r="L44" s="4" t="s">
        <v>280</v>
      </c>
      <c r="M44" s="4">
        <v>10</v>
      </c>
    </row>
    <row r="45" spans="1:13">
      <c r="A45" s="71" t="s">
        <v>253</v>
      </c>
      <c r="B45" s="71" t="s">
        <v>267</v>
      </c>
      <c r="C45" s="71" t="s">
        <v>245</v>
      </c>
      <c r="D45" s="72">
        <v>37.6</v>
      </c>
      <c r="E45" s="71" t="s">
        <v>322</v>
      </c>
      <c r="F45" s="71" t="s">
        <v>269</v>
      </c>
      <c r="G45" s="3" t="s">
        <v>270</v>
      </c>
      <c r="H45" s="3" t="s">
        <v>323</v>
      </c>
      <c r="I45" s="4" t="s">
        <v>277</v>
      </c>
      <c r="J45" s="4" t="s">
        <v>278</v>
      </c>
      <c r="K45" s="4" t="s">
        <v>324</v>
      </c>
      <c r="L45" s="4" t="s">
        <v>325</v>
      </c>
      <c r="M45" s="4">
        <v>20</v>
      </c>
    </row>
    <row r="46" spans="1:13" ht="27">
      <c r="A46" s="71"/>
      <c r="B46" s="71"/>
      <c r="C46" s="71"/>
      <c r="D46" s="72"/>
      <c r="E46" s="71"/>
      <c r="F46" s="71"/>
      <c r="G46" s="3" t="s">
        <v>293</v>
      </c>
      <c r="H46" s="3" t="s">
        <v>326</v>
      </c>
      <c r="I46" s="4" t="s">
        <v>277</v>
      </c>
      <c r="J46" s="4" t="s">
        <v>300</v>
      </c>
      <c r="K46" s="4" t="s">
        <v>327</v>
      </c>
      <c r="L46" s="4" t="s">
        <v>328</v>
      </c>
      <c r="M46" s="4">
        <v>10</v>
      </c>
    </row>
    <row r="47" spans="1:13" ht="27">
      <c r="A47" s="71"/>
      <c r="B47" s="71"/>
      <c r="C47" s="71"/>
      <c r="D47" s="72"/>
      <c r="E47" s="71"/>
      <c r="F47" s="71"/>
      <c r="G47" s="3" t="s">
        <v>281</v>
      </c>
      <c r="H47" s="3" t="s">
        <v>329</v>
      </c>
      <c r="I47" s="4" t="s">
        <v>277</v>
      </c>
      <c r="J47" s="4" t="s">
        <v>300</v>
      </c>
      <c r="K47" s="4" t="s">
        <v>330</v>
      </c>
      <c r="L47" s="4" t="s">
        <v>331</v>
      </c>
      <c r="M47" s="4">
        <v>10</v>
      </c>
    </row>
    <row r="48" spans="1:13">
      <c r="A48" s="71"/>
      <c r="B48" s="71"/>
      <c r="C48" s="71"/>
      <c r="D48" s="72"/>
      <c r="E48" s="71"/>
      <c r="F48" s="71"/>
      <c r="G48" s="3" t="s">
        <v>307</v>
      </c>
      <c r="H48" s="3" t="s">
        <v>332</v>
      </c>
      <c r="I48" s="4" t="s">
        <v>277</v>
      </c>
      <c r="J48" s="4" t="s">
        <v>278</v>
      </c>
      <c r="K48" s="4" t="s">
        <v>333</v>
      </c>
      <c r="L48" s="4" t="s">
        <v>334</v>
      </c>
      <c r="M48" s="4">
        <v>10</v>
      </c>
    </row>
    <row r="49" spans="1:13" ht="27">
      <c r="A49" s="71"/>
      <c r="B49" s="71"/>
      <c r="C49" s="71"/>
      <c r="D49" s="72"/>
      <c r="E49" s="71"/>
      <c r="F49" s="71" t="s">
        <v>283</v>
      </c>
      <c r="G49" s="3" t="s">
        <v>314</v>
      </c>
      <c r="H49" s="3" t="s">
        <v>335</v>
      </c>
      <c r="I49" s="4" t="s">
        <v>277</v>
      </c>
      <c r="J49" s="4" t="s">
        <v>300</v>
      </c>
      <c r="K49" s="4" t="s">
        <v>313</v>
      </c>
      <c r="L49" s="4" t="s">
        <v>302</v>
      </c>
      <c r="M49" s="4">
        <v>20</v>
      </c>
    </row>
    <row r="50" spans="1:13" ht="27">
      <c r="A50" s="71"/>
      <c r="B50" s="71"/>
      <c r="C50" s="71"/>
      <c r="D50" s="72"/>
      <c r="E50" s="71"/>
      <c r="F50" s="71"/>
      <c r="G50" s="3" t="s">
        <v>316</v>
      </c>
      <c r="H50" s="3" t="s">
        <v>336</v>
      </c>
      <c r="I50" s="4" t="s">
        <v>277</v>
      </c>
      <c r="J50" s="4" t="s">
        <v>300</v>
      </c>
      <c r="K50" s="4" t="s">
        <v>313</v>
      </c>
      <c r="L50" s="4" t="s">
        <v>302</v>
      </c>
      <c r="M50" s="4">
        <v>10</v>
      </c>
    </row>
    <row r="51" spans="1:13">
      <c r="A51" s="71"/>
      <c r="B51" s="71"/>
      <c r="C51" s="71"/>
      <c r="D51" s="72"/>
      <c r="E51" s="71"/>
      <c r="F51" s="3" t="s">
        <v>318</v>
      </c>
      <c r="G51" s="3" t="s">
        <v>319</v>
      </c>
      <c r="H51" s="3" t="s">
        <v>337</v>
      </c>
      <c r="I51" s="4" t="s">
        <v>277</v>
      </c>
      <c r="J51" s="4" t="s">
        <v>300</v>
      </c>
      <c r="K51" s="4" t="s">
        <v>321</v>
      </c>
      <c r="L51" s="4" t="s">
        <v>338</v>
      </c>
      <c r="M51" s="4">
        <v>10</v>
      </c>
    </row>
    <row r="52" spans="1:13" ht="27">
      <c r="A52" s="71" t="s">
        <v>249</v>
      </c>
      <c r="B52" s="71" t="s">
        <v>267</v>
      </c>
      <c r="C52" s="71" t="s">
        <v>245</v>
      </c>
      <c r="D52" s="72">
        <v>10</v>
      </c>
      <c r="E52" s="71" t="s">
        <v>339</v>
      </c>
      <c r="F52" s="71" t="s">
        <v>269</v>
      </c>
      <c r="G52" s="3" t="s">
        <v>270</v>
      </c>
      <c r="H52" s="3" t="s">
        <v>340</v>
      </c>
      <c r="I52" s="4" t="s">
        <v>277</v>
      </c>
      <c r="J52" s="4" t="s">
        <v>300</v>
      </c>
      <c r="K52" s="4" t="s">
        <v>341</v>
      </c>
      <c r="L52" s="4" t="s">
        <v>275</v>
      </c>
      <c r="M52" s="4">
        <v>20</v>
      </c>
    </row>
    <row r="53" spans="1:13">
      <c r="A53" s="71"/>
      <c r="B53" s="71"/>
      <c r="C53" s="71"/>
      <c r="D53" s="72"/>
      <c r="E53" s="71"/>
      <c r="F53" s="71"/>
      <c r="G53" s="3" t="s">
        <v>293</v>
      </c>
      <c r="H53" s="3" t="s">
        <v>342</v>
      </c>
      <c r="I53" s="4" t="s">
        <v>277</v>
      </c>
      <c r="J53" s="4" t="s">
        <v>300</v>
      </c>
      <c r="K53" s="4" t="s">
        <v>321</v>
      </c>
      <c r="L53" s="4" t="s">
        <v>280</v>
      </c>
      <c r="M53" s="4">
        <v>10</v>
      </c>
    </row>
    <row r="54" spans="1:13" ht="27">
      <c r="A54" s="71"/>
      <c r="B54" s="71"/>
      <c r="C54" s="71"/>
      <c r="D54" s="72"/>
      <c r="E54" s="71"/>
      <c r="F54" s="71"/>
      <c r="G54" s="3" t="s">
        <v>281</v>
      </c>
      <c r="H54" s="3" t="s">
        <v>343</v>
      </c>
      <c r="I54" s="4" t="s">
        <v>277</v>
      </c>
      <c r="J54" s="4" t="s">
        <v>300</v>
      </c>
      <c r="K54" s="4" t="s">
        <v>344</v>
      </c>
      <c r="L54" s="4" t="s">
        <v>280</v>
      </c>
      <c r="M54" s="4">
        <v>10</v>
      </c>
    </row>
    <row r="55" spans="1:13">
      <c r="A55" s="71"/>
      <c r="B55" s="71"/>
      <c r="C55" s="71"/>
      <c r="D55" s="72"/>
      <c r="E55" s="71"/>
      <c r="F55" s="71"/>
      <c r="G55" s="3" t="s">
        <v>307</v>
      </c>
      <c r="H55" s="3" t="s">
        <v>345</v>
      </c>
      <c r="I55" s="4" t="s">
        <v>277</v>
      </c>
      <c r="J55" s="4" t="s">
        <v>278</v>
      </c>
      <c r="K55" s="4" t="s">
        <v>274</v>
      </c>
      <c r="L55" s="4" t="s">
        <v>310</v>
      </c>
      <c r="M55" s="4">
        <v>10</v>
      </c>
    </row>
    <row r="56" spans="1:13" ht="27">
      <c r="A56" s="71"/>
      <c r="B56" s="71"/>
      <c r="C56" s="71"/>
      <c r="D56" s="72"/>
      <c r="E56" s="71"/>
      <c r="F56" s="71" t="s">
        <v>283</v>
      </c>
      <c r="G56" s="3" t="s">
        <v>311</v>
      </c>
      <c r="H56" s="3" t="s">
        <v>312</v>
      </c>
      <c r="I56" s="4" t="s">
        <v>277</v>
      </c>
      <c r="J56" s="4" t="s">
        <v>300</v>
      </c>
      <c r="K56" s="4" t="s">
        <v>313</v>
      </c>
      <c r="L56" s="4" t="s">
        <v>302</v>
      </c>
      <c r="M56" s="4">
        <v>10</v>
      </c>
    </row>
    <row r="57" spans="1:13">
      <c r="A57" s="71"/>
      <c r="B57" s="71"/>
      <c r="C57" s="71"/>
      <c r="D57" s="72"/>
      <c r="E57" s="71"/>
      <c r="F57" s="71"/>
      <c r="G57" s="3" t="s">
        <v>314</v>
      </c>
      <c r="H57" s="3" t="s">
        <v>346</v>
      </c>
      <c r="I57" s="4" t="s">
        <v>277</v>
      </c>
      <c r="J57" s="4" t="s">
        <v>300</v>
      </c>
      <c r="K57" s="4" t="s">
        <v>327</v>
      </c>
      <c r="L57" s="4" t="s">
        <v>347</v>
      </c>
      <c r="M57" s="4">
        <v>10</v>
      </c>
    </row>
    <row r="58" spans="1:13" ht="27">
      <c r="A58" s="71"/>
      <c r="B58" s="71"/>
      <c r="C58" s="71"/>
      <c r="D58" s="72"/>
      <c r="E58" s="71"/>
      <c r="F58" s="71"/>
      <c r="G58" s="3" t="s">
        <v>316</v>
      </c>
      <c r="H58" s="3" t="s">
        <v>348</v>
      </c>
      <c r="I58" s="4" t="s">
        <v>305</v>
      </c>
      <c r="J58" s="4"/>
      <c r="K58" s="4" t="s">
        <v>349</v>
      </c>
      <c r="L58" s="4"/>
      <c r="M58" s="4">
        <v>10</v>
      </c>
    </row>
    <row r="59" spans="1:13">
      <c r="A59" s="71"/>
      <c r="B59" s="71"/>
      <c r="C59" s="71"/>
      <c r="D59" s="72"/>
      <c r="E59" s="71"/>
      <c r="F59" s="3" t="s">
        <v>318</v>
      </c>
      <c r="G59" s="3" t="s">
        <v>319</v>
      </c>
      <c r="H59" s="3" t="s">
        <v>350</v>
      </c>
      <c r="I59" s="4" t="s">
        <v>277</v>
      </c>
      <c r="J59" s="4" t="s">
        <v>300</v>
      </c>
      <c r="K59" s="4" t="s">
        <v>321</v>
      </c>
      <c r="L59" s="4" t="s">
        <v>280</v>
      </c>
      <c r="M59" s="4">
        <v>10</v>
      </c>
    </row>
    <row r="60" spans="1:13" ht="27">
      <c r="A60" s="71" t="s">
        <v>246</v>
      </c>
      <c r="B60" s="71" t="s">
        <v>267</v>
      </c>
      <c r="C60" s="71" t="s">
        <v>245</v>
      </c>
      <c r="D60" s="72">
        <v>30</v>
      </c>
      <c r="E60" s="71" t="s">
        <v>351</v>
      </c>
      <c r="F60" s="71" t="s">
        <v>269</v>
      </c>
      <c r="G60" s="3" t="s">
        <v>270</v>
      </c>
      <c r="H60" s="3" t="s">
        <v>352</v>
      </c>
      <c r="I60" s="4" t="s">
        <v>277</v>
      </c>
      <c r="J60" s="4" t="s">
        <v>300</v>
      </c>
      <c r="K60" s="4" t="s">
        <v>353</v>
      </c>
      <c r="L60" s="4" t="s">
        <v>275</v>
      </c>
      <c r="M60" s="4">
        <v>20</v>
      </c>
    </row>
    <row r="61" spans="1:13">
      <c r="A61" s="71"/>
      <c r="B61" s="71"/>
      <c r="C61" s="71"/>
      <c r="D61" s="72"/>
      <c r="E61" s="71"/>
      <c r="F61" s="71"/>
      <c r="G61" s="3" t="s">
        <v>293</v>
      </c>
      <c r="H61" s="3" t="s">
        <v>354</v>
      </c>
      <c r="I61" s="4" t="s">
        <v>277</v>
      </c>
      <c r="J61" s="4" t="s">
        <v>278</v>
      </c>
      <c r="K61" s="4" t="s">
        <v>279</v>
      </c>
      <c r="L61" s="4" t="s">
        <v>280</v>
      </c>
      <c r="M61" s="4">
        <v>10</v>
      </c>
    </row>
    <row r="62" spans="1:13">
      <c r="A62" s="71"/>
      <c r="B62" s="71"/>
      <c r="C62" s="71"/>
      <c r="D62" s="72"/>
      <c r="E62" s="71"/>
      <c r="F62" s="71"/>
      <c r="G62" s="3" t="s">
        <v>281</v>
      </c>
      <c r="H62" s="3" t="s">
        <v>355</v>
      </c>
      <c r="I62" s="4" t="s">
        <v>305</v>
      </c>
      <c r="J62" s="4"/>
      <c r="K62" s="4" t="s">
        <v>306</v>
      </c>
      <c r="L62" s="4"/>
      <c r="M62" s="4">
        <v>10</v>
      </c>
    </row>
    <row r="63" spans="1:13">
      <c r="A63" s="71"/>
      <c r="B63" s="71"/>
      <c r="C63" s="71"/>
      <c r="D63" s="72"/>
      <c r="E63" s="71"/>
      <c r="F63" s="71"/>
      <c r="G63" s="3" t="s">
        <v>307</v>
      </c>
      <c r="H63" s="3" t="s">
        <v>356</v>
      </c>
      <c r="I63" s="4" t="s">
        <v>277</v>
      </c>
      <c r="J63" s="4" t="s">
        <v>278</v>
      </c>
      <c r="K63" s="4" t="s">
        <v>357</v>
      </c>
      <c r="L63" s="4" t="s">
        <v>310</v>
      </c>
      <c r="M63" s="4">
        <v>10</v>
      </c>
    </row>
    <row r="64" spans="1:13" ht="27">
      <c r="A64" s="71"/>
      <c r="B64" s="71"/>
      <c r="C64" s="71"/>
      <c r="D64" s="72"/>
      <c r="E64" s="71"/>
      <c r="F64" s="71" t="s">
        <v>283</v>
      </c>
      <c r="G64" s="3" t="s">
        <v>311</v>
      </c>
      <c r="H64" s="3" t="s">
        <v>358</v>
      </c>
      <c r="I64" s="4" t="s">
        <v>305</v>
      </c>
      <c r="J64" s="4"/>
      <c r="K64" s="4" t="s">
        <v>359</v>
      </c>
      <c r="L64" s="4"/>
      <c r="M64" s="4">
        <v>10</v>
      </c>
    </row>
    <row r="65" spans="1:13" ht="27">
      <c r="A65" s="71"/>
      <c r="B65" s="71"/>
      <c r="C65" s="71"/>
      <c r="D65" s="72"/>
      <c r="E65" s="71"/>
      <c r="F65" s="71"/>
      <c r="G65" s="3" t="s">
        <v>314</v>
      </c>
      <c r="H65" s="3" t="s">
        <v>360</v>
      </c>
      <c r="I65" s="4" t="s">
        <v>277</v>
      </c>
      <c r="J65" s="4" t="s">
        <v>278</v>
      </c>
      <c r="K65" s="4" t="s">
        <v>361</v>
      </c>
      <c r="L65" s="4" t="s">
        <v>302</v>
      </c>
      <c r="M65" s="4">
        <v>10</v>
      </c>
    </row>
    <row r="66" spans="1:13" ht="27">
      <c r="A66" s="71"/>
      <c r="B66" s="71"/>
      <c r="C66" s="71"/>
      <c r="D66" s="72"/>
      <c r="E66" s="71"/>
      <c r="F66" s="71"/>
      <c r="G66" s="3" t="s">
        <v>316</v>
      </c>
      <c r="H66" s="3" t="s">
        <v>362</v>
      </c>
      <c r="I66" s="4" t="s">
        <v>305</v>
      </c>
      <c r="J66" s="4"/>
      <c r="K66" s="4" t="s">
        <v>363</v>
      </c>
      <c r="L66" s="4"/>
      <c r="M66" s="4">
        <v>10</v>
      </c>
    </row>
    <row r="67" spans="1:13">
      <c r="A67" s="71"/>
      <c r="B67" s="71"/>
      <c r="C67" s="71"/>
      <c r="D67" s="72"/>
      <c r="E67" s="71"/>
      <c r="F67" s="3" t="s">
        <v>318</v>
      </c>
      <c r="G67" s="3" t="s">
        <v>319</v>
      </c>
      <c r="H67" s="3" t="s">
        <v>350</v>
      </c>
      <c r="I67" s="4" t="s">
        <v>277</v>
      </c>
      <c r="J67" s="4" t="s">
        <v>300</v>
      </c>
      <c r="K67" s="4" t="s">
        <v>321</v>
      </c>
      <c r="L67" s="4" t="s">
        <v>280</v>
      </c>
      <c r="M67" s="4">
        <v>10</v>
      </c>
    </row>
    <row r="68" spans="1:13" ht="27">
      <c r="A68" s="71" t="s">
        <v>247</v>
      </c>
      <c r="B68" s="71" t="s">
        <v>267</v>
      </c>
      <c r="C68" s="71" t="s">
        <v>245</v>
      </c>
      <c r="D68" s="72">
        <v>7</v>
      </c>
      <c r="E68" s="71" t="s">
        <v>364</v>
      </c>
      <c r="F68" s="71" t="s">
        <v>269</v>
      </c>
      <c r="G68" s="3" t="s">
        <v>270</v>
      </c>
      <c r="H68" s="3" t="s">
        <v>365</v>
      </c>
      <c r="I68" s="4" t="s">
        <v>277</v>
      </c>
      <c r="J68" s="4" t="s">
        <v>300</v>
      </c>
      <c r="K68" s="4" t="s">
        <v>366</v>
      </c>
      <c r="L68" s="4" t="s">
        <v>275</v>
      </c>
      <c r="M68" s="4">
        <v>20</v>
      </c>
    </row>
    <row r="69" spans="1:13" ht="27">
      <c r="A69" s="71"/>
      <c r="B69" s="71"/>
      <c r="C69" s="71"/>
      <c r="D69" s="72"/>
      <c r="E69" s="71"/>
      <c r="F69" s="71"/>
      <c r="G69" s="3" t="s">
        <v>293</v>
      </c>
      <c r="H69" s="3" t="s">
        <v>367</v>
      </c>
      <c r="I69" s="4" t="s">
        <v>277</v>
      </c>
      <c r="J69" s="4" t="s">
        <v>278</v>
      </c>
      <c r="K69" s="4" t="s">
        <v>279</v>
      </c>
      <c r="L69" s="4" t="s">
        <v>280</v>
      </c>
      <c r="M69" s="4">
        <v>10</v>
      </c>
    </row>
    <row r="70" spans="1:13" ht="27">
      <c r="A70" s="71"/>
      <c r="B70" s="71"/>
      <c r="C70" s="71"/>
      <c r="D70" s="72"/>
      <c r="E70" s="71"/>
      <c r="F70" s="71"/>
      <c r="G70" s="3" t="s">
        <v>281</v>
      </c>
      <c r="H70" s="3" t="s">
        <v>368</v>
      </c>
      <c r="I70" s="4" t="s">
        <v>277</v>
      </c>
      <c r="J70" s="4" t="s">
        <v>300</v>
      </c>
      <c r="K70" s="4" t="s">
        <v>344</v>
      </c>
      <c r="L70" s="4" t="s">
        <v>280</v>
      </c>
      <c r="M70" s="4">
        <v>10</v>
      </c>
    </row>
    <row r="71" spans="1:13" ht="27">
      <c r="A71" s="71"/>
      <c r="B71" s="71"/>
      <c r="C71" s="71"/>
      <c r="D71" s="72"/>
      <c r="E71" s="71"/>
      <c r="F71" s="71"/>
      <c r="G71" s="3" t="s">
        <v>307</v>
      </c>
      <c r="H71" s="3" t="s">
        <v>369</v>
      </c>
      <c r="I71" s="4" t="s">
        <v>277</v>
      </c>
      <c r="J71" s="4" t="s">
        <v>278</v>
      </c>
      <c r="K71" s="4" t="s">
        <v>370</v>
      </c>
      <c r="L71" s="4" t="s">
        <v>310</v>
      </c>
      <c r="M71" s="4">
        <v>10</v>
      </c>
    </row>
    <row r="72" spans="1:13" ht="27">
      <c r="A72" s="71"/>
      <c r="B72" s="71"/>
      <c r="C72" s="71"/>
      <c r="D72" s="72"/>
      <c r="E72" s="71"/>
      <c r="F72" s="71" t="s">
        <v>283</v>
      </c>
      <c r="G72" s="3" t="s">
        <v>371</v>
      </c>
      <c r="H72" s="3" t="s">
        <v>372</v>
      </c>
      <c r="I72" s="4" t="s">
        <v>305</v>
      </c>
      <c r="J72" s="4"/>
      <c r="K72" s="4" t="s">
        <v>373</v>
      </c>
      <c r="L72" s="4"/>
      <c r="M72" s="4">
        <v>10</v>
      </c>
    </row>
    <row r="73" spans="1:13" ht="27">
      <c r="A73" s="71"/>
      <c r="B73" s="71"/>
      <c r="C73" s="71"/>
      <c r="D73" s="72"/>
      <c r="E73" s="71"/>
      <c r="F73" s="71"/>
      <c r="G73" s="3" t="s">
        <v>311</v>
      </c>
      <c r="H73" s="3" t="s">
        <v>374</v>
      </c>
      <c r="I73" s="4" t="s">
        <v>305</v>
      </c>
      <c r="J73" s="4"/>
      <c r="K73" s="4" t="s">
        <v>373</v>
      </c>
      <c r="L73" s="4"/>
      <c r="M73" s="4">
        <v>10</v>
      </c>
    </row>
    <row r="74" spans="1:13">
      <c r="A74" s="71"/>
      <c r="B74" s="71"/>
      <c r="C74" s="71"/>
      <c r="D74" s="72"/>
      <c r="E74" s="71"/>
      <c r="F74" s="71"/>
      <c r="G74" s="3" t="s">
        <v>314</v>
      </c>
      <c r="H74" s="3" t="s">
        <v>375</v>
      </c>
      <c r="I74" s="4" t="s">
        <v>277</v>
      </c>
      <c r="J74" s="4" t="s">
        <v>278</v>
      </c>
      <c r="K74" s="4" t="s">
        <v>279</v>
      </c>
      <c r="L74" s="4" t="s">
        <v>280</v>
      </c>
      <c r="M74" s="4">
        <v>5</v>
      </c>
    </row>
    <row r="75" spans="1:13">
      <c r="A75" s="71"/>
      <c r="B75" s="71"/>
      <c r="C75" s="71"/>
      <c r="D75" s="72"/>
      <c r="E75" s="71"/>
      <c r="F75" s="71"/>
      <c r="G75" s="3" t="s">
        <v>316</v>
      </c>
      <c r="H75" s="3" t="s">
        <v>376</v>
      </c>
      <c r="I75" s="4" t="s">
        <v>305</v>
      </c>
      <c r="J75" s="4"/>
      <c r="K75" s="4" t="s">
        <v>349</v>
      </c>
      <c r="L75" s="4"/>
      <c r="M75" s="4">
        <v>5</v>
      </c>
    </row>
    <row r="76" spans="1:13">
      <c r="A76" s="71"/>
      <c r="B76" s="71"/>
      <c r="C76" s="71"/>
      <c r="D76" s="72"/>
      <c r="E76" s="71"/>
      <c r="F76" s="3" t="s">
        <v>318</v>
      </c>
      <c r="G76" s="3" t="s">
        <v>319</v>
      </c>
      <c r="H76" s="3" t="s">
        <v>350</v>
      </c>
      <c r="I76" s="4" t="s">
        <v>277</v>
      </c>
      <c r="J76" s="4" t="s">
        <v>300</v>
      </c>
      <c r="K76" s="4" t="s">
        <v>344</v>
      </c>
      <c r="L76" s="4" t="s">
        <v>280</v>
      </c>
      <c r="M76" s="4">
        <v>10</v>
      </c>
    </row>
    <row r="77" spans="1:13">
      <c r="A77" s="71" t="s">
        <v>251</v>
      </c>
      <c r="B77" s="71" t="s">
        <v>267</v>
      </c>
      <c r="C77" s="71" t="s">
        <v>245</v>
      </c>
      <c r="D77" s="72">
        <v>20</v>
      </c>
      <c r="E77" s="71" t="s">
        <v>377</v>
      </c>
      <c r="F77" s="71" t="s">
        <v>269</v>
      </c>
      <c r="G77" s="71" t="s">
        <v>270</v>
      </c>
      <c r="H77" s="3" t="s">
        <v>378</v>
      </c>
      <c r="I77" s="4" t="s">
        <v>277</v>
      </c>
      <c r="J77" s="4" t="s">
        <v>300</v>
      </c>
      <c r="K77" s="4" t="s">
        <v>327</v>
      </c>
      <c r="L77" s="4" t="s">
        <v>275</v>
      </c>
      <c r="M77" s="4">
        <v>10</v>
      </c>
    </row>
    <row r="78" spans="1:13">
      <c r="A78" s="71"/>
      <c r="B78" s="71"/>
      <c r="C78" s="71"/>
      <c r="D78" s="72"/>
      <c r="E78" s="71"/>
      <c r="F78" s="71"/>
      <c r="G78" s="71"/>
      <c r="H78" s="3" t="s">
        <v>379</v>
      </c>
      <c r="I78" s="4" t="s">
        <v>277</v>
      </c>
      <c r="J78" s="4" t="s">
        <v>300</v>
      </c>
      <c r="K78" s="4" t="s">
        <v>353</v>
      </c>
      <c r="L78" s="4" t="s">
        <v>275</v>
      </c>
      <c r="M78" s="4">
        <v>10</v>
      </c>
    </row>
    <row r="79" spans="1:13" ht="27">
      <c r="A79" s="71"/>
      <c r="B79" s="71"/>
      <c r="C79" s="71"/>
      <c r="D79" s="72"/>
      <c r="E79" s="71"/>
      <c r="F79" s="71"/>
      <c r="G79" s="3" t="s">
        <v>293</v>
      </c>
      <c r="H79" s="3" t="s">
        <v>380</v>
      </c>
      <c r="I79" s="4" t="s">
        <v>305</v>
      </c>
      <c r="J79" s="4"/>
      <c r="K79" s="4" t="s">
        <v>381</v>
      </c>
      <c r="L79" s="4"/>
      <c r="M79" s="4">
        <v>10</v>
      </c>
    </row>
    <row r="80" spans="1:13">
      <c r="A80" s="71"/>
      <c r="B80" s="71"/>
      <c r="C80" s="71"/>
      <c r="D80" s="72"/>
      <c r="E80" s="71"/>
      <c r="F80" s="71"/>
      <c r="G80" s="3" t="s">
        <v>281</v>
      </c>
      <c r="H80" s="3" t="s">
        <v>382</v>
      </c>
      <c r="I80" s="4" t="s">
        <v>305</v>
      </c>
      <c r="J80" s="4"/>
      <c r="K80" s="4" t="s">
        <v>306</v>
      </c>
      <c r="L80" s="4"/>
      <c r="M80" s="4">
        <v>10</v>
      </c>
    </row>
    <row r="81" spans="1:13">
      <c r="A81" s="71"/>
      <c r="B81" s="71"/>
      <c r="C81" s="71"/>
      <c r="D81" s="72"/>
      <c r="E81" s="71"/>
      <c r="F81" s="71"/>
      <c r="G81" s="3" t="s">
        <v>307</v>
      </c>
      <c r="H81" s="3" t="s">
        <v>383</v>
      </c>
      <c r="I81" s="4" t="s">
        <v>277</v>
      </c>
      <c r="J81" s="4" t="s">
        <v>278</v>
      </c>
      <c r="K81" s="4" t="s">
        <v>327</v>
      </c>
      <c r="L81" s="4" t="s">
        <v>310</v>
      </c>
      <c r="M81" s="4">
        <v>10</v>
      </c>
    </row>
    <row r="82" spans="1:13" ht="27">
      <c r="A82" s="71"/>
      <c r="B82" s="71"/>
      <c r="C82" s="71"/>
      <c r="D82" s="72"/>
      <c r="E82" s="71"/>
      <c r="F82" s="71" t="s">
        <v>283</v>
      </c>
      <c r="G82" s="3" t="s">
        <v>311</v>
      </c>
      <c r="H82" s="3" t="s">
        <v>384</v>
      </c>
      <c r="I82" s="4" t="s">
        <v>305</v>
      </c>
      <c r="J82" s="4"/>
      <c r="K82" s="4" t="s">
        <v>359</v>
      </c>
      <c r="L82" s="4"/>
      <c r="M82" s="4">
        <v>10</v>
      </c>
    </row>
    <row r="83" spans="1:13" ht="27">
      <c r="A83" s="71"/>
      <c r="B83" s="71"/>
      <c r="C83" s="71"/>
      <c r="D83" s="72"/>
      <c r="E83" s="71"/>
      <c r="F83" s="71"/>
      <c r="G83" s="3" t="s">
        <v>314</v>
      </c>
      <c r="H83" s="3" t="s">
        <v>385</v>
      </c>
      <c r="I83" s="4" t="s">
        <v>305</v>
      </c>
      <c r="J83" s="4"/>
      <c r="K83" s="4" t="s">
        <v>386</v>
      </c>
      <c r="L83" s="4"/>
      <c r="M83" s="4">
        <v>10</v>
      </c>
    </row>
    <row r="84" spans="1:13" ht="27">
      <c r="A84" s="71"/>
      <c r="B84" s="71"/>
      <c r="C84" s="71"/>
      <c r="D84" s="72"/>
      <c r="E84" s="71"/>
      <c r="F84" s="71"/>
      <c r="G84" s="3" t="s">
        <v>316</v>
      </c>
      <c r="H84" s="3" t="s">
        <v>387</v>
      </c>
      <c r="I84" s="4" t="s">
        <v>305</v>
      </c>
      <c r="J84" s="4"/>
      <c r="K84" s="4" t="s">
        <v>349</v>
      </c>
      <c r="L84" s="4"/>
      <c r="M84" s="4">
        <v>10</v>
      </c>
    </row>
    <row r="85" spans="1:13">
      <c r="A85" s="71"/>
      <c r="B85" s="71"/>
      <c r="C85" s="71"/>
      <c r="D85" s="72"/>
      <c r="E85" s="71"/>
      <c r="F85" s="3" t="s">
        <v>318</v>
      </c>
      <c r="G85" s="3" t="s">
        <v>319</v>
      </c>
      <c r="H85" s="3" t="s">
        <v>350</v>
      </c>
      <c r="I85" s="4" t="s">
        <v>277</v>
      </c>
      <c r="J85" s="4" t="s">
        <v>300</v>
      </c>
      <c r="K85" s="4" t="s">
        <v>321</v>
      </c>
      <c r="L85" s="4" t="s">
        <v>280</v>
      </c>
      <c r="M85" s="4">
        <v>10</v>
      </c>
    </row>
    <row r="86" spans="1:13" ht="27">
      <c r="A86" s="71" t="s">
        <v>248</v>
      </c>
      <c r="B86" s="71" t="s">
        <v>267</v>
      </c>
      <c r="C86" s="71" t="s">
        <v>245</v>
      </c>
      <c r="D86" s="72">
        <v>5</v>
      </c>
      <c r="E86" s="71" t="s">
        <v>388</v>
      </c>
      <c r="F86" s="71" t="s">
        <v>269</v>
      </c>
      <c r="G86" s="3" t="s">
        <v>270</v>
      </c>
      <c r="H86" s="3" t="s">
        <v>389</v>
      </c>
      <c r="I86" s="4" t="s">
        <v>277</v>
      </c>
      <c r="J86" s="4" t="s">
        <v>278</v>
      </c>
      <c r="K86" s="4" t="s">
        <v>279</v>
      </c>
      <c r="L86" s="4" t="s">
        <v>280</v>
      </c>
      <c r="M86" s="4">
        <v>20</v>
      </c>
    </row>
    <row r="87" spans="1:13" ht="27">
      <c r="A87" s="71"/>
      <c r="B87" s="71"/>
      <c r="C87" s="71"/>
      <c r="D87" s="72"/>
      <c r="E87" s="71"/>
      <c r="F87" s="71"/>
      <c r="G87" s="3" t="s">
        <v>293</v>
      </c>
      <c r="H87" s="3" t="s">
        <v>390</v>
      </c>
      <c r="I87" s="4" t="s">
        <v>277</v>
      </c>
      <c r="J87" s="4" t="s">
        <v>278</v>
      </c>
      <c r="K87" s="4" t="s">
        <v>344</v>
      </c>
      <c r="L87" s="4" t="s">
        <v>280</v>
      </c>
      <c r="M87" s="4">
        <v>10</v>
      </c>
    </row>
    <row r="88" spans="1:13" ht="27">
      <c r="A88" s="71"/>
      <c r="B88" s="71"/>
      <c r="C88" s="71"/>
      <c r="D88" s="72"/>
      <c r="E88" s="71"/>
      <c r="F88" s="71"/>
      <c r="G88" s="3" t="s">
        <v>281</v>
      </c>
      <c r="H88" s="3" t="s">
        <v>391</v>
      </c>
      <c r="I88" s="4" t="s">
        <v>277</v>
      </c>
      <c r="J88" s="4" t="s">
        <v>278</v>
      </c>
      <c r="K88" s="4" t="s">
        <v>279</v>
      </c>
      <c r="L88" s="4" t="s">
        <v>280</v>
      </c>
      <c r="M88" s="4">
        <v>10</v>
      </c>
    </row>
    <row r="89" spans="1:13" ht="27">
      <c r="A89" s="71"/>
      <c r="B89" s="71"/>
      <c r="C89" s="71"/>
      <c r="D89" s="72"/>
      <c r="E89" s="71"/>
      <c r="F89" s="71"/>
      <c r="G89" s="3" t="s">
        <v>307</v>
      </c>
      <c r="H89" s="3" t="s">
        <v>392</v>
      </c>
      <c r="I89" s="4" t="s">
        <v>277</v>
      </c>
      <c r="J89" s="4" t="s">
        <v>278</v>
      </c>
      <c r="K89" s="4" t="s">
        <v>286</v>
      </c>
      <c r="L89" s="4" t="s">
        <v>310</v>
      </c>
      <c r="M89" s="4">
        <v>10</v>
      </c>
    </row>
    <row r="90" spans="1:13" ht="27">
      <c r="A90" s="71"/>
      <c r="B90" s="71"/>
      <c r="C90" s="71"/>
      <c r="D90" s="72"/>
      <c r="E90" s="71"/>
      <c r="F90" s="3" t="s">
        <v>283</v>
      </c>
      <c r="G90" s="3" t="s">
        <v>314</v>
      </c>
      <c r="H90" s="3" t="s">
        <v>393</v>
      </c>
      <c r="I90" s="4" t="s">
        <v>305</v>
      </c>
      <c r="J90" s="4"/>
      <c r="K90" s="4" t="s">
        <v>361</v>
      </c>
      <c r="L90" s="4"/>
      <c r="M90" s="4">
        <v>15</v>
      </c>
    </row>
    <row r="91" spans="1:13" ht="27">
      <c r="A91" s="71" t="s">
        <v>248</v>
      </c>
      <c r="B91" s="71" t="s">
        <v>267</v>
      </c>
      <c r="C91" s="71" t="s">
        <v>245</v>
      </c>
      <c r="D91" s="72">
        <v>5</v>
      </c>
      <c r="E91" s="71" t="s">
        <v>388</v>
      </c>
      <c r="F91" s="3" t="s">
        <v>283</v>
      </c>
      <c r="G91" s="3" t="s">
        <v>316</v>
      </c>
      <c r="H91" s="3" t="s">
        <v>394</v>
      </c>
      <c r="I91" s="4" t="s">
        <v>305</v>
      </c>
      <c r="J91" s="4"/>
      <c r="K91" s="4" t="s">
        <v>349</v>
      </c>
      <c r="L91" s="4"/>
      <c r="M91" s="4">
        <v>15</v>
      </c>
    </row>
    <row r="92" spans="1:13">
      <c r="A92" s="71"/>
      <c r="B92" s="71"/>
      <c r="C92" s="71"/>
      <c r="D92" s="72"/>
      <c r="E92" s="71"/>
      <c r="F92" s="3" t="s">
        <v>318</v>
      </c>
      <c r="G92" s="3" t="s">
        <v>319</v>
      </c>
      <c r="H92" s="3" t="s">
        <v>350</v>
      </c>
      <c r="I92" s="4" t="s">
        <v>277</v>
      </c>
      <c r="J92" s="4" t="s">
        <v>300</v>
      </c>
      <c r="K92" s="4" t="s">
        <v>321</v>
      </c>
      <c r="L92" s="4" t="s">
        <v>280</v>
      </c>
      <c r="M92" s="4">
        <v>10</v>
      </c>
    </row>
    <row r="93" spans="1:13" ht="27">
      <c r="A93" s="71" t="s">
        <v>250</v>
      </c>
      <c r="B93" s="71" t="s">
        <v>267</v>
      </c>
      <c r="C93" s="71" t="s">
        <v>245</v>
      </c>
      <c r="D93" s="72">
        <v>43.24</v>
      </c>
      <c r="E93" s="71" t="s">
        <v>395</v>
      </c>
      <c r="F93" s="71" t="s">
        <v>269</v>
      </c>
      <c r="G93" s="3" t="s">
        <v>270</v>
      </c>
      <c r="H93" s="3" t="s">
        <v>396</v>
      </c>
      <c r="I93" s="4" t="s">
        <v>277</v>
      </c>
      <c r="J93" s="4" t="s">
        <v>278</v>
      </c>
      <c r="K93" s="4" t="s">
        <v>397</v>
      </c>
      <c r="L93" s="4" t="s">
        <v>347</v>
      </c>
      <c r="M93" s="4">
        <v>20</v>
      </c>
    </row>
    <row r="94" spans="1:13">
      <c r="A94" s="71"/>
      <c r="B94" s="71"/>
      <c r="C94" s="71"/>
      <c r="D94" s="72"/>
      <c r="E94" s="71"/>
      <c r="F94" s="71"/>
      <c r="G94" s="3" t="s">
        <v>293</v>
      </c>
      <c r="H94" s="3" t="s">
        <v>398</v>
      </c>
      <c r="I94" s="4" t="s">
        <v>277</v>
      </c>
      <c r="J94" s="4" t="s">
        <v>300</v>
      </c>
      <c r="K94" s="4" t="s">
        <v>344</v>
      </c>
      <c r="L94" s="4" t="s">
        <v>280</v>
      </c>
      <c r="M94" s="4">
        <v>10</v>
      </c>
    </row>
    <row r="95" spans="1:13">
      <c r="A95" s="71"/>
      <c r="B95" s="71"/>
      <c r="C95" s="71"/>
      <c r="D95" s="72"/>
      <c r="E95" s="71"/>
      <c r="F95" s="71"/>
      <c r="G95" s="3" t="s">
        <v>281</v>
      </c>
      <c r="H95" s="3" t="s">
        <v>399</v>
      </c>
      <c r="I95" s="4" t="s">
        <v>277</v>
      </c>
      <c r="J95" s="4" t="s">
        <v>300</v>
      </c>
      <c r="K95" s="4" t="s">
        <v>344</v>
      </c>
      <c r="L95" s="4" t="s">
        <v>280</v>
      </c>
      <c r="M95" s="4">
        <v>10</v>
      </c>
    </row>
    <row r="96" spans="1:13">
      <c r="A96" s="71"/>
      <c r="B96" s="71"/>
      <c r="C96" s="71"/>
      <c r="D96" s="72"/>
      <c r="E96" s="71"/>
      <c r="F96" s="71"/>
      <c r="G96" s="3" t="s">
        <v>307</v>
      </c>
      <c r="H96" s="3" t="s">
        <v>400</v>
      </c>
      <c r="I96" s="4" t="s">
        <v>277</v>
      </c>
      <c r="J96" s="4" t="s">
        <v>300</v>
      </c>
      <c r="K96" s="4" t="s">
        <v>401</v>
      </c>
      <c r="L96" s="4" t="s">
        <v>310</v>
      </c>
      <c r="M96" s="4">
        <v>10</v>
      </c>
    </row>
    <row r="97" spans="1:13">
      <c r="A97" s="71"/>
      <c r="B97" s="71"/>
      <c r="C97" s="71"/>
      <c r="D97" s="72"/>
      <c r="E97" s="71"/>
      <c r="F97" s="71" t="s">
        <v>283</v>
      </c>
      <c r="G97" s="3" t="s">
        <v>311</v>
      </c>
      <c r="H97" s="3" t="s">
        <v>402</v>
      </c>
      <c r="I97" s="4" t="s">
        <v>277</v>
      </c>
      <c r="J97" s="4" t="s">
        <v>300</v>
      </c>
      <c r="K97" s="4" t="s">
        <v>403</v>
      </c>
      <c r="L97" s="4" t="s">
        <v>310</v>
      </c>
      <c r="M97" s="4">
        <v>10</v>
      </c>
    </row>
    <row r="98" spans="1:13">
      <c r="A98" s="71"/>
      <c r="B98" s="71"/>
      <c r="C98" s="71"/>
      <c r="D98" s="72"/>
      <c r="E98" s="71"/>
      <c r="F98" s="71"/>
      <c r="G98" s="3" t="s">
        <v>314</v>
      </c>
      <c r="H98" s="3" t="s">
        <v>404</v>
      </c>
      <c r="I98" s="4" t="s">
        <v>277</v>
      </c>
      <c r="J98" s="4" t="s">
        <v>278</v>
      </c>
      <c r="K98" s="4" t="s">
        <v>279</v>
      </c>
      <c r="L98" s="4" t="s">
        <v>280</v>
      </c>
      <c r="M98" s="4">
        <v>10</v>
      </c>
    </row>
    <row r="99" spans="1:13">
      <c r="A99" s="71"/>
      <c r="B99" s="71"/>
      <c r="C99" s="71"/>
      <c r="D99" s="72"/>
      <c r="E99" s="71"/>
      <c r="F99" s="71"/>
      <c r="G99" s="3" t="s">
        <v>316</v>
      </c>
      <c r="H99" s="3" t="s">
        <v>376</v>
      </c>
      <c r="I99" s="4" t="s">
        <v>305</v>
      </c>
      <c r="J99" s="4"/>
      <c r="K99" s="4" t="s">
        <v>349</v>
      </c>
      <c r="L99" s="4"/>
      <c r="M99" s="4">
        <v>10</v>
      </c>
    </row>
    <row r="100" spans="1:13">
      <c r="A100" s="71"/>
      <c r="B100" s="71"/>
      <c r="C100" s="71"/>
      <c r="D100" s="72"/>
      <c r="E100" s="71"/>
      <c r="F100" s="3" t="s">
        <v>318</v>
      </c>
      <c r="G100" s="3" t="s">
        <v>319</v>
      </c>
      <c r="H100" s="3" t="s">
        <v>320</v>
      </c>
      <c r="I100" s="4" t="s">
        <v>277</v>
      </c>
      <c r="J100" s="4" t="s">
        <v>300</v>
      </c>
      <c r="K100" s="4" t="s">
        <v>321</v>
      </c>
      <c r="L100" s="4" t="s">
        <v>280</v>
      </c>
      <c r="M100" s="4">
        <v>10</v>
      </c>
    </row>
    <row r="101" spans="1:13" ht="14.25">
      <c r="A101" s="2" t="s">
        <v>254</v>
      </c>
      <c r="B101" s="11"/>
      <c r="C101" s="2"/>
      <c r="D101" s="8">
        <v>334.24446599999999</v>
      </c>
      <c r="E101" s="2"/>
      <c r="F101" s="2"/>
      <c r="G101" s="2"/>
      <c r="H101" s="2"/>
      <c r="I101" s="2"/>
      <c r="J101" s="2"/>
      <c r="K101" s="2"/>
      <c r="L101" s="2"/>
      <c r="M101" s="2"/>
    </row>
  </sheetData>
  <mergeCells count="126">
    <mergeCell ref="F86:F89"/>
    <mergeCell ref="F93:F96"/>
    <mergeCell ref="F97:F99"/>
    <mergeCell ref="G5:G6"/>
    <mergeCell ref="G9:G10"/>
    <mergeCell ref="G13:G14"/>
    <mergeCell ref="G17:G18"/>
    <mergeCell ref="G21:G22"/>
    <mergeCell ref="G25:G26"/>
    <mergeCell ref="G31:G32"/>
    <mergeCell ref="G35:G36"/>
    <mergeCell ref="G77:G78"/>
    <mergeCell ref="E91:E92"/>
    <mergeCell ref="E93:E100"/>
    <mergeCell ref="F5:F7"/>
    <mergeCell ref="F9:F11"/>
    <mergeCell ref="F13:F15"/>
    <mergeCell ref="F17:F19"/>
    <mergeCell ref="F21:F22"/>
    <mergeCell ref="F25:F27"/>
    <mergeCell ref="F29:F30"/>
    <mergeCell ref="F31:F32"/>
    <mergeCell ref="F33:F34"/>
    <mergeCell ref="F35:F36"/>
    <mergeCell ref="F37:F40"/>
    <mergeCell ref="F41:F43"/>
    <mergeCell ref="F45:F48"/>
    <mergeCell ref="F49:F50"/>
    <mergeCell ref="F52:F55"/>
    <mergeCell ref="F56:F58"/>
    <mergeCell ref="F60:F63"/>
    <mergeCell ref="F64:F66"/>
    <mergeCell ref="F68:F71"/>
    <mergeCell ref="F72:F75"/>
    <mergeCell ref="F77:F81"/>
    <mergeCell ref="F82:F84"/>
    <mergeCell ref="E29:E32"/>
    <mergeCell ref="E33:E36"/>
    <mergeCell ref="E37:E44"/>
    <mergeCell ref="E45:E51"/>
    <mergeCell ref="E52:E59"/>
    <mergeCell ref="E60:E67"/>
    <mergeCell ref="E68:E76"/>
    <mergeCell ref="E77:E85"/>
    <mergeCell ref="E86:E90"/>
    <mergeCell ref="C91:C92"/>
    <mergeCell ref="C93:C100"/>
    <mergeCell ref="D5:D8"/>
    <mergeCell ref="D9:D12"/>
    <mergeCell ref="D13:D16"/>
    <mergeCell ref="D17:D20"/>
    <mergeCell ref="D21:D22"/>
    <mergeCell ref="D23:D24"/>
    <mergeCell ref="D25:D28"/>
    <mergeCell ref="D29:D32"/>
    <mergeCell ref="D33:D36"/>
    <mergeCell ref="D37:D44"/>
    <mergeCell ref="D45:D51"/>
    <mergeCell ref="D52:D59"/>
    <mergeCell ref="D60:D67"/>
    <mergeCell ref="D68:D76"/>
    <mergeCell ref="D77:D85"/>
    <mergeCell ref="D86:D90"/>
    <mergeCell ref="D91:D92"/>
    <mergeCell ref="D93:D100"/>
    <mergeCell ref="C29:C32"/>
    <mergeCell ref="C33:C36"/>
    <mergeCell ref="C37:C44"/>
    <mergeCell ref="C45:C51"/>
    <mergeCell ref="C52:C59"/>
    <mergeCell ref="C60:C67"/>
    <mergeCell ref="C68:C76"/>
    <mergeCell ref="C77:C85"/>
    <mergeCell ref="C86:C90"/>
    <mergeCell ref="A91:A92"/>
    <mergeCell ref="A93:A100"/>
    <mergeCell ref="B5:B8"/>
    <mergeCell ref="B9:B12"/>
    <mergeCell ref="B13:B16"/>
    <mergeCell ref="B17:B20"/>
    <mergeCell ref="B21:B22"/>
    <mergeCell ref="B23:B24"/>
    <mergeCell ref="B25:B28"/>
    <mergeCell ref="B29:B32"/>
    <mergeCell ref="B33:B36"/>
    <mergeCell ref="B37:B44"/>
    <mergeCell ref="B45:B51"/>
    <mergeCell ref="B52:B59"/>
    <mergeCell ref="B60:B67"/>
    <mergeCell ref="B68:B76"/>
    <mergeCell ref="B77:B85"/>
    <mergeCell ref="B86:B90"/>
    <mergeCell ref="B91:B92"/>
    <mergeCell ref="B93:B100"/>
    <mergeCell ref="A29:A32"/>
    <mergeCell ref="A33:A36"/>
    <mergeCell ref="A37:A44"/>
    <mergeCell ref="A45:A51"/>
    <mergeCell ref="A52:A59"/>
    <mergeCell ref="A60:A67"/>
    <mergeCell ref="A68:A76"/>
    <mergeCell ref="A77:A85"/>
    <mergeCell ref="A86:A90"/>
    <mergeCell ref="A2:M2"/>
    <mergeCell ref="A3:J3"/>
    <mergeCell ref="A5:A8"/>
    <mergeCell ref="A9:A12"/>
    <mergeCell ref="A13:A16"/>
    <mergeCell ref="A17:A20"/>
    <mergeCell ref="A21:A22"/>
    <mergeCell ref="A23:A24"/>
    <mergeCell ref="A25:A28"/>
    <mergeCell ref="C5:C8"/>
    <mergeCell ref="C9:C12"/>
    <mergeCell ref="C13:C16"/>
    <mergeCell ref="C17:C20"/>
    <mergeCell ref="C21:C22"/>
    <mergeCell ref="C23:C24"/>
    <mergeCell ref="C25:C28"/>
    <mergeCell ref="E5:E8"/>
    <mergeCell ref="E9:E12"/>
    <mergeCell ref="E13:E16"/>
    <mergeCell ref="E17:E20"/>
    <mergeCell ref="E21:E22"/>
    <mergeCell ref="E23:E24"/>
    <mergeCell ref="E25:E28"/>
  </mergeCells>
  <phoneticPr fontId="18" type="noConversion"/>
  <printOptions horizontalCentered="1"/>
  <pageMargins left="0.75138888888888899" right="0.75138888888888899" top="0.26736111111111099" bottom="0.26736111111111099" header="0" footer="0"/>
  <pageSetup paperSize="9" scale="78" fitToHeight="0" pageOrder="overThenDown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"/>
  <sheetViews>
    <sheetView workbookViewId="0">
      <selection activeCell="G6" sqref="A6:XFD6"/>
    </sheetView>
  </sheetViews>
  <sheetFormatPr defaultColWidth="10" defaultRowHeight="13.5"/>
  <cols>
    <col min="1" max="1" width="15.375" customWidth="1"/>
    <col min="2" max="3" width="12.25" customWidth="1"/>
    <col min="4" max="4" width="8" customWidth="1"/>
    <col min="5" max="5" width="7.25" customWidth="1"/>
    <col min="6" max="9" width="12.25" customWidth="1"/>
    <col min="10" max="18" width="8.875" customWidth="1"/>
    <col min="19" max="19" width="9.75" customWidth="1"/>
  </cols>
  <sheetData>
    <row r="1" spans="1:18" ht="22.7" customHeight="1">
      <c r="A1" s="1" t="s">
        <v>405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80</v>
      </c>
    </row>
    <row r="2" spans="1:18" ht="57" customHeight="1">
      <c r="A2" s="61" t="s">
        <v>406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22.7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1"/>
      <c r="M3" s="1"/>
      <c r="N3" s="1"/>
      <c r="O3" s="1"/>
      <c r="P3" s="1"/>
      <c r="Q3" s="1"/>
      <c r="R3" s="9" t="s">
        <v>407</v>
      </c>
    </row>
    <row r="4" spans="1:18" ht="28.5" customHeight="1">
      <c r="A4" s="59" t="s">
        <v>82</v>
      </c>
      <c r="B4" s="59" t="s">
        <v>83</v>
      </c>
      <c r="C4" s="59" t="s">
        <v>240</v>
      </c>
      <c r="D4" s="59" t="s">
        <v>408</v>
      </c>
      <c r="E4" s="59" t="s">
        <v>409</v>
      </c>
      <c r="F4" s="59" t="s">
        <v>410</v>
      </c>
      <c r="G4" s="59"/>
      <c r="H4" s="59"/>
      <c r="I4" s="2" t="s">
        <v>411</v>
      </c>
      <c r="J4" s="59" t="s">
        <v>411</v>
      </c>
      <c r="K4" s="59"/>
      <c r="L4" s="59"/>
      <c r="M4" s="59"/>
      <c r="N4" s="59"/>
      <c r="O4" s="59"/>
      <c r="P4" s="59"/>
      <c r="Q4" s="59"/>
      <c r="R4" s="59"/>
    </row>
    <row r="5" spans="1:18" ht="53.1" customHeight="1">
      <c r="A5" s="59"/>
      <c r="B5" s="59"/>
      <c r="C5" s="59"/>
      <c r="D5" s="59"/>
      <c r="E5" s="59"/>
      <c r="F5" s="2" t="s">
        <v>412</v>
      </c>
      <c r="G5" s="2" t="s">
        <v>413</v>
      </c>
      <c r="H5" s="2" t="s">
        <v>414</v>
      </c>
      <c r="I5" s="2" t="s">
        <v>84</v>
      </c>
      <c r="J5" s="2" t="s">
        <v>87</v>
      </c>
      <c r="K5" s="2" t="s">
        <v>88</v>
      </c>
      <c r="L5" s="2" t="s">
        <v>89</v>
      </c>
      <c r="M5" s="2" t="s">
        <v>90</v>
      </c>
      <c r="N5" s="2" t="s">
        <v>91</v>
      </c>
      <c r="O5" s="2" t="s">
        <v>92</v>
      </c>
      <c r="P5" s="2" t="s">
        <v>93</v>
      </c>
      <c r="Q5" s="2" t="s">
        <v>94</v>
      </c>
      <c r="R5" s="2" t="s">
        <v>95</v>
      </c>
    </row>
    <row r="6" spans="1:18" ht="36.200000000000003" customHeight="1">
      <c r="A6" s="3"/>
      <c r="B6" s="3"/>
      <c r="C6" s="4"/>
      <c r="D6" s="3"/>
      <c r="E6" s="4"/>
      <c r="F6" s="5">
        <v>0</v>
      </c>
      <c r="G6" s="6">
        <v>0</v>
      </c>
      <c r="H6" s="6">
        <v>0</v>
      </c>
      <c r="I6" s="8">
        <v>0</v>
      </c>
      <c r="J6" s="6"/>
      <c r="K6" s="6"/>
      <c r="L6" s="6"/>
      <c r="M6" s="6"/>
      <c r="N6" s="6"/>
      <c r="O6" s="6"/>
      <c r="P6" s="6"/>
      <c r="Q6" s="6"/>
      <c r="R6" s="6"/>
    </row>
    <row r="7" spans="1:18" ht="34.15" customHeight="1">
      <c r="A7" s="2"/>
      <c r="B7" s="2" t="s">
        <v>254</v>
      </c>
      <c r="C7" s="2"/>
      <c r="D7" s="2"/>
      <c r="E7" s="2"/>
      <c r="F7" s="7"/>
      <c r="G7" s="2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</sheetData>
  <mergeCells count="10">
    <mergeCell ref="A2:R2"/>
    <mergeCell ref="A3:I3"/>
    <mergeCell ref="J3:K3"/>
    <mergeCell ref="F4:H4"/>
    <mergeCell ref="J4:R4"/>
    <mergeCell ref="A4:A5"/>
    <mergeCell ref="B4:B5"/>
    <mergeCell ref="C4:C5"/>
    <mergeCell ref="D4:D5"/>
    <mergeCell ref="E4:E5"/>
  </mergeCells>
  <phoneticPr fontId="18" type="noConversion"/>
  <pageMargins left="0.75" right="0.75" top="0.268999993801117" bottom="0.268999993801117" header="0" footer="0"/>
  <pageSetup paperSize="9" scale="6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封面</vt:lpstr>
      <vt:lpstr>目录</vt:lpstr>
      <vt:lpstr>1收支总表</vt:lpstr>
      <vt:lpstr>2收入总表</vt:lpstr>
      <vt:lpstr>3支出总表 </vt:lpstr>
      <vt:lpstr>4财拨总表</vt:lpstr>
      <vt:lpstr>5一般预算支出</vt:lpstr>
      <vt:lpstr>6基本支出 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  <vt:lpstr>'11项目绩效目标表'!Print_Titles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yl</cp:lastModifiedBy>
  <dcterms:created xsi:type="dcterms:W3CDTF">2022-02-26T01:42:00Z</dcterms:created>
  <dcterms:modified xsi:type="dcterms:W3CDTF">2022-10-09T14:30:00Z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9906CD509F7A46088126DDA56AB7C3D9</vt:lpwstr>
  </property>
</Properties>
</file>