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畜禽季度村级台账" sheetId="20" r:id="rId1"/>
    <sheet name="一季度" sheetId="22" r:id="rId2"/>
    <sheet name="二季度" sheetId="26" r:id="rId3"/>
    <sheet name="三季度" sheetId="25" r:id="rId4"/>
    <sheet name="四季度" sheetId="24" r:id="rId5"/>
  </sheets>
  <calcPr calcId="144525"/>
</workbook>
</file>

<file path=xl/sharedStrings.xml><?xml version="1.0" encoding="utf-8"?>
<sst xmlns="http://schemas.openxmlformats.org/spreadsheetml/2006/main" count="572" uniqueCount="251">
  <si>
    <t>主要畜禽季度生产台账</t>
  </si>
  <si>
    <t>乡镇、村名称：</t>
  </si>
  <si>
    <t>一季度（1-3月）</t>
  </si>
  <si>
    <r>
      <rPr>
        <sz val="10"/>
        <rFont val="宋体"/>
        <charset val="134"/>
      </rPr>
      <t>二季度（</t>
    </r>
    <r>
      <rPr>
        <sz val="10"/>
        <rFont val="Arial"/>
        <charset val="0"/>
      </rPr>
      <t>4-6</t>
    </r>
    <r>
      <rPr>
        <sz val="10"/>
        <rFont val="宋体"/>
        <charset val="134"/>
      </rPr>
      <t>月）</t>
    </r>
  </si>
  <si>
    <r>
      <rPr>
        <sz val="10"/>
        <rFont val="宋体"/>
        <charset val="134"/>
      </rPr>
      <t>三季度（</t>
    </r>
    <r>
      <rPr>
        <sz val="10"/>
        <rFont val="Arial"/>
        <charset val="0"/>
      </rPr>
      <t>7-9</t>
    </r>
    <r>
      <rPr>
        <sz val="10"/>
        <rFont val="宋体"/>
        <charset val="134"/>
      </rPr>
      <t>月）</t>
    </r>
  </si>
  <si>
    <r>
      <rPr>
        <sz val="10"/>
        <rFont val="宋体"/>
        <charset val="134"/>
      </rPr>
      <t>四季度（</t>
    </r>
    <r>
      <rPr>
        <sz val="10"/>
        <rFont val="Arial"/>
        <charset val="0"/>
      </rPr>
      <t>10-12</t>
    </r>
    <r>
      <rPr>
        <sz val="10"/>
        <rFont val="宋体"/>
        <charset val="134"/>
      </rPr>
      <t>月）</t>
    </r>
  </si>
  <si>
    <t>牛与奶牛审核关系</t>
  </si>
  <si>
    <t>二季度（4-6月）</t>
  </si>
  <si>
    <t>三季度（7-9月）</t>
  </si>
  <si>
    <t>四季度（10-12月）</t>
  </si>
  <si>
    <t>序</t>
  </si>
  <si>
    <t>出栏（1-3月）</t>
  </si>
  <si>
    <t>存栏（3月末时点数）</t>
  </si>
  <si>
    <t>出栏（4-6月）</t>
  </si>
  <si>
    <t>存栏（6月末时点数）</t>
  </si>
  <si>
    <t>出栏（7-9月）</t>
  </si>
  <si>
    <t>存栏（9月末时点数）</t>
  </si>
  <si>
    <t>出栏（10-12月）</t>
  </si>
  <si>
    <t>存栏（12月末时点数）</t>
  </si>
  <si>
    <r>
      <rPr>
        <sz val="10"/>
        <rFont val="宋体"/>
        <charset val="134"/>
      </rPr>
      <t>存栏（</t>
    </r>
    <r>
      <rPr>
        <sz val="10"/>
        <rFont val="Arial"/>
        <charset val="0"/>
      </rPr>
      <t>12月末时点数）</t>
    </r>
  </si>
  <si>
    <t>奶牛与牛奶审核关系</t>
  </si>
  <si>
    <t>家禽与禽蛋审核关系</t>
  </si>
  <si>
    <t>猪</t>
  </si>
  <si>
    <t>牛</t>
  </si>
  <si>
    <t>羊</t>
  </si>
  <si>
    <t>家禽</t>
  </si>
  <si>
    <t>禽蛋（自食和出售）</t>
  </si>
  <si>
    <t>生牛奶</t>
  </si>
  <si>
    <t>其中</t>
  </si>
  <si>
    <t>禽蛋（自食和出卖）</t>
  </si>
  <si>
    <t>审核状态</t>
  </si>
  <si>
    <t>奶牛</t>
  </si>
  <si>
    <t>计量单位</t>
  </si>
  <si>
    <t>口</t>
  </si>
  <si>
    <t>头</t>
  </si>
  <si>
    <t>只</t>
  </si>
  <si>
    <t>个</t>
  </si>
  <si>
    <t>斤</t>
  </si>
  <si>
    <t>填报说明</t>
  </si>
  <si>
    <t>季度内自食和出卖的肉畜、禽</t>
  </si>
  <si>
    <t>鸡</t>
  </si>
  <si>
    <t>鸭</t>
  </si>
  <si>
    <t>鹅</t>
  </si>
  <si>
    <t>奶牛年产3-5吨/头，黑白花年产6-7.5吨/头</t>
  </si>
  <si>
    <t>时点数据</t>
  </si>
  <si>
    <t>鸡、鸭、鹅</t>
  </si>
  <si>
    <t>户 名</t>
  </si>
  <si>
    <t>郝振忠</t>
  </si>
  <si>
    <t>郝建辉</t>
  </si>
  <si>
    <t>郝振广</t>
  </si>
  <si>
    <t>王世军</t>
  </si>
  <si>
    <t>王树德</t>
  </si>
  <si>
    <t>任桂芝</t>
  </si>
  <si>
    <t>王树军</t>
  </si>
  <si>
    <t>郝建新</t>
  </si>
  <si>
    <t>王士令</t>
  </si>
  <si>
    <t>郝建春</t>
  </si>
  <si>
    <t>王世全</t>
  </si>
  <si>
    <t>王士清</t>
  </si>
  <si>
    <t>李校辉</t>
  </si>
  <si>
    <t>李中田</t>
  </si>
  <si>
    <t>郝建国</t>
  </si>
  <si>
    <t>郝建超</t>
  </si>
  <si>
    <t>郝振芳</t>
  </si>
  <si>
    <t>郝振兴</t>
  </si>
  <si>
    <t>宋子有</t>
  </si>
  <si>
    <t>李风堂</t>
  </si>
  <si>
    <t>于海水</t>
  </si>
  <si>
    <t>魏丽金</t>
  </si>
  <si>
    <t>于双</t>
  </si>
  <si>
    <t>李凤周</t>
  </si>
  <si>
    <t>李风坤</t>
  </si>
  <si>
    <t>张晋彬</t>
  </si>
  <si>
    <t>李凤三</t>
  </si>
  <si>
    <t>李久山</t>
  </si>
  <si>
    <t>李风辉</t>
  </si>
  <si>
    <t>王术有</t>
  </si>
  <si>
    <t>于禄</t>
  </si>
  <si>
    <t>于权</t>
  </si>
  <si>
    <t>张晋龙</t>
  </si>
  <si>
    <t>张晋生</t>
  </si>
  <si>
    <t>王永连</t>
  </si>
  <si>
    <t>李国全</t>
  </si>
  <si>
    <t>张晋利</t>
  </si>
  <si>
    <t>李国东</t>
  </si>
  <si>
    <t>郝艳琴</t>
  </si>
  <si>
    <t>张晋明</t>
  </si>
  <si>
    <t>李风瑞</t>
  </si>
  <si>
    <t>白福来</t>
  </si>
  <si>
    <t>李友军</t>
  </si>
  <si>
    <t>李国祥</t>
  </si>
  <si>
    <t>李风武</t>
  </si>
  <si>
    <t>陈士平</t>
  </si>
  <si>
    <t>王玉元</t>
  </si>
  <si>
    <t>李存山</t>
  </si>
  <si>
    <t>朱国兴</t>
  </si>
  <si>
    <t>李占山</t>
  </si>
  <si>
    <t>王树全</t>
  </si>
  <si>
    <t>王士民</t>
  </si>
  <si>
    <t>张晋泉</t>
  </si>
  <si>
    <t>白福国</t>
  </si>
  <si>
    <t>李风玉</t>
  </si>
  <si>
    <t>李风广</t>
  </si>
  <si>
    <t>陈士忠</t>
  </si>
  <si>
    <t>于友</t>
  </si>
  <si>
    <t>李风雨</t>
  </si>
  <si>
    <t>陈井龙</t>
  </si>
  <si>
    <t>白福令</t>
  </si>
  <si>
    <t>李风林</t>
  </si>
  <si>
    <t>宋桂霞</t>
  </si>
  <si>
    <t>陈士富</t>
  </si>
  <si>
    <t>李风宝</t>
  </si>
  <si>
    <t>王树春</t>
  </si>
  <si>
    <t>陈景瑞</t>
  </si>
  <si>
    <t>战峰</t>
  </si>
  <si>
    <t>李凤成</t>
  </si>
  <si>
    <t>李风阳</t>
  </si>
  <si>
    <t>李风明</t>
  </si>
  <si>
    <t>宋子武</t>
  </si>
  <si>
    <t>蒋国丰</t>
  </si>
  <si>
    <t>蔣振兴</t>
  </si>
  <si>
    <t>王芹</t>
  </si>
  <si>
    <t>张中才</t>
  </si>
  <si>
    <t>李国彬</t>
  </si>
  <si>
    <t>宋子龙</t>
  </si>
  <si>
    <t>林瑞芹</t>
  </si>
  <si>
    <t>宋子坤</t>
  </si>
  <si>
    <t>陈宝有</t>
  </si>
  <si>
    <t>蒋国军</t>
  </si>
  <si>
    <t>蒋国富</t>
  </si>
  <si>
    <t>白艳东</t>
  </si>
  <si>
    <t>蒋国龙</t>
  </si>
  <si>
    <t>宋子军</t>
  </si>
  <si>
    <t>张友利</t>
  </si>
  <si>
    <t>张友春</t>
  </si>
  <si>
    <t>张晋文</t>
  </si>
  <si>
    <t>张晋成</t>
  </si>
  <si>
    <t>张友清</t>
  </si>
  <si>
    <t>张晋财</t>
  </si>
  <si>
    <t>宋子宽</t>
  </si>
  <si>
    <t>李风余</t>
  </si>
  <si>
    <t>张晋良</t>
  </si>
  <si>
    <t>张友谊</t>
  </si>
  <si>
    <t>张晋有</t>
  </si>
  <si>
    <t>蔣国清</t>
  </si>
  <si>
    <t>李风超</t>
  </si>
  <si>
    <t>蒋福存</t>
  </si>
  <si>
    <t>张庆祝</t>
  </si>
  <si>
    <t>张庆玉</t>
  </si>
  <si>
    <t>迟风花</t>
  </si>
  <si>
    <t>白风英</t>
  </si>
  <si>
    <t>李风福</t>
  </si>
  <si>
    <t>李风全</t>
  </si>
  <si>
    <t>李风彩</t>
  </si>
  <si>
    <t>李风宽</t>
  </si>
  <si>
    <t>李凤江</t>
  </si>
  <si>
    <t>王士宽</t>
  </si>
  <si>
    <t>李玉明</t>
  </si>
  <si>
    <t>李风和</t>
  </si>
  <si>
    <t>李风春</t>
  </si>
  <si>
    <t>张中太</t>
  </si>
  <si>
    <t>李风才</t>
  </si>
  <si>
    <t>李荣山</t>
  </si>
  <si>
    <t>白福全</t>
  </si>
  <si>
    <t>路德全</t>
  </si>
  <si>
    <t>路德才</t>
  </si>
  <si>
    <t>路德君</t>
  </si>
  <si>
    <t>路井国</t>
  </si>
  <si>
    <t>路海波</t>
  </si>
  <si>
    <t>路德生</t>
  </si>
  <si>
    <t>路德富</t>
  </si>
  <si>
    <t>路海杉</t>
  </si>
  <si>
    <t>李风村</t>
  </si>
  <si>
    <t>路德国</t>
  </si>
  <si>
    <t>路井海</t>
  </si>
  <si>
    <t>路德发</t>
  </si>
  <si>
    <t>路德臣</t>
  </si>
  <si>
    <t>于桂芹</t>
  </si>
  <si>
    <t>徐东阳</t>
  </si>
  <si>
    <t>徐东生</t>
  </si>
  <si>
    <t>徐文</t>
  </si>
  <si>
    <t>徐国良</t>
  </si>
  <si>
    <t>徐字学</t>
  </si>
  <si>
    <t>徐顺</t>
  </si>
  <si>
    <t>徐庆</t>
  </si>
  <si>
    <t>徐明</t>
  </si>
  <si>
    <t>徐东峰</t>
  </si>
  <si>
    <t>徐东亮</t>
  </si>
  <si>
    <t>徐广</t>
  </si>
  <si>
    <t>徐字高</t>
  </si>
  <si>
    <t>徐海阳</t>
  </si>
  <si>
    <t>徐平</t>
  </si>
  <si>
    <t>徐国强</t>
  </si>
  <si>
    <t>李志</t>
  </si>
  <si>
    <t>李海龙</t>
  </si>
  <si>
    <t>王国友</t>
  </si>
  <si>
    <t>刘玉春</t>
  </si>
  <si>
    <t>王国龙</t>
  </si>
  <si>
    <t>王国兴</t>
  </si>
  <si>
    <t>刘秀海</t>
  </si>
  <si>
    <t>姜云水</t>
  </si>
  <si>
    <t>姜云峰</t>
  </si>
  <si>
    <t>刘风国</t>
  </si>
  <si>
    <t>刘风山</t>
  </si>
  <si>
    <t>姜云华</t>
  </si>
  <si>
    <t>姜洪伟</t>
  </si>
  <si>
    <t>李风学</t>
  </si>
  <si>
    <t>主要畜禽季度生产台账汇总</t>
  </si>
  <si>
    <t xml:space="preserve">    </t>
  </si>
  <si>
    <t xml:space="preserve">    一 季度</t>
  </si>
  <si>
    <t>指标名称</t>
  </si>
  <si>
    <t>计量
单位</t>
  </si>
  <si>
    <t>本期</t>
  </si>
  <si>
    <t>上年同期</t>
  </si>
  <si>
    <t>同比增幅%</t>
  </si>
  <si>
    <t>审核提示</t>
  </si>
  <si>
    <t>一、畜禽存栏</t>
  </si>
  <si>
    <t xml:space="preserve">      猪</t>
  </si>
  <si>
    <t xml:space="preserve">      牛</t>
  </si>
  <si>
    <t xml:space="preserve">      羊</t>
  </si>
  <si>
    <t xml:space="preserve">      活家禽</t>
  </si>
  <si>
    <t>二、畜禽出栏</t>
  </si>
  <si>
    <t>三、畜禽产品产量</t>
  </si>
  <si>
    <t>-</t>
  </si>
  <si>
    <r>
      <rPr>
        <b/>
        <sz val="10"/>
        <rFont val="宋体"/>
        <charset val="134"/>
      </rPr>
      <t>畜禽产品产量计算方法</t>
    </r>
    <r>
      <rPr>
        <b/>
        <sz val="10"/>
        <rFont val="Arial"/>
        <charset val="0"/>
      </rPr>
      <t>=</t>
    </r>
    <r>
      <rPr>
        <b/>
        <sz val="10"/>
        <rFont val="宋体"/>
        <charset val="134"/>
      </rPr>
      <t>出栏数</t>
    </r>
    <r>
      <rPr>
        <b/>
        <sz val="10"/>
        <rFont val="Arial"/>
        <charset val="0"/>
      </rPr>
      <t>*</t>
    </r>
    <r>
      <rPr>
        <b/>
        <sz val="10"/>
        <rFont val="宋体"/>
        <charset val="134"/>
      </rPr>
      <t>胴体重</t>
    </r>
  </si>
  <si>
    <t xml:space="preserve">      猪肉</t>
  </si>
  <si>
    <t>吨</t>
  </si>
  <si>
    <r>
      <rPr>
        <sz val="10"/>
        <rFont val="宋体"/>
        <charset val="134"/>
      </rPr>
      <t>胴体重</t>
    </r>
    <r>
      <rPr>
        <sz val="10"/>
        <rFont val="Arial"/>
        <charset val="0"/>
      </rPr>
      <t xml:space="preserve">   </t>
    </r>
    <r>
      <rPr>
        <sz val="10"/>
        <rFont val="宋体"/>
        <charset val="134"/>
      </rPr>
      <t>牲畜是屠宰后除去头蹄下水后带骨肉的重量；</t>
    </r>
    <r>
      <rPr>
        <sz val="10"/>
        <rFont val="宋体"/>
        <charset val="134"/>
      </rPr>
      <t>家禽是去毛和内脏的重量。</t>
    </r>
  </si>
  <si>
    <t xml:space="preserve">      牛肉</t>
  </si>
  <si>
    <r>
      <rPr>
        <b/>
        <sz val="10"/>
        <rFont val="宋体"/>
        <charset val="134"/>
      </rPr>
      <t>通常是牛胴体重</t>
    </r>
    <r>
      <rPr>
        <b/>
        <sz val="10"/>
        <rFont val="Arial"/>
        <charset val="0"/>
      </rPr>
      <t>180-200</t>
    </r>
    <r>
      <rPr>
        <b/>
        <sz val="10"/>
        <rFont val="宋体"/>
        <charset val="134"/>
      </rPr>
      <t>公斤，羊</t>
    </r>
    <r>
      <rPr>
        <b/>
        <sz val="10"/>
        <rFont val="Arial"/>
        <charset val="0"/>
      </rPr>
      <t>16-20</t>
    </r>
    <r>
      <rPr>
        <b/>
        <sz val="10"/>
        <rFont val="宋体"/>
        <charset val="134"/>
      </rPr>
      <t>公斤，猪</t>
    </r>
    <r>
      <rPr>
        <b/>
        <sz val="10"/>
        <rFont val="Arial"/>
        <charset val="0"/>
      </rPr>
      <t>90-100</t>
    </r>
    <r>
      <rPr>
        <b/>
        <sz val="10"/>
        <rFont val="宋体"/>
        <charset val="134"/>
      </rPr>
      <t>公斤，禽</t>
    </r>
    <r>
      <rPr>
        <b/>
        <sz val="10"/>
        <rFont val="Arial"/>
        <charset val="0"/>
      </rPr>
      <t>2.0-3.0</t>
    </r>
    <r>
      <rPr>
        <b/>
        <sz val="10"/>
        <rFont val="宋体"/>
        <charset val="134"/>
      </rPr>
      <t>公斤</t>
    </r>
  </si>
  <si>
    <t xml:space="preserve">      羊肉</t>
  </si>
  <si>
    <t xml:space="preserve">      禽肉</t>
  </si>
  <si>
    <t xml:space="preserve">      禽蛋</t>
  </si>
  <si>
    <t>鸡蛋8个/斤、鸭蛋5个/斤、鹅蛋3个/斤</t>
  </si>
  <si>
    <t xml:space="preserve">      生牛奶</t>
  </si>
  <si>
    <t>单位负责人：</t>
  </si>
  <si>
    <t>填表人：</t>
  </si>
  <si>
    <t>日期：</t>
  </si>
  <si>
    <t>参考值（公斤）</t>
  </si>
  <si>
    <t xml:space="preserve">      猪肉胴体</t>
  </si>
  <si>
    <t>公斤</t>
  </si>
  <si>
    <t>90-100</t>
  </si>
  <si>
    <t xml:space="preserve">      牛肉胴体</t>
  </si>
  <si>
    <t>180-200</t>
  </si>
  <si>
    <t xml:space="preserve">      羊肉胴体</t>
  </si>
  <si>
    <t>16-20</t>
  </si>
  <si>
    <t xml:space="preserve">      禽肉胴体</t>
  </si>
  <si>
    <t>2.0-3.0</t>
  </si>
  <si>
    <t xml:space="preserve">     二 季度</t>
  </si>
  <si>
    <t xml:space="preserve">    三 季度</t>
  </si>
  <si>
    <t xml:space="preserve">     四 季度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</si>
</sst>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);[Red]\(0.00\)"/>
  </numFmts>
  <fonts count="44">
    <font>
      <sz val="12"/>
      <name val="宋体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2"/>
      <name val="微软雅黑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2"/>
      <name val="等线"/>
      <charset val="134"/>
    </font>
    <font>
      <b/>
      <sz val="22"/>
      <name val="Arial"/>
      <charset val="0"/>
    </font>
    <font>
      <sz val="12"/>
      <name val="等线"/>
      <charset val="134"/>
    </font>
    <font>
      <sz val="12"/>
      <color indexed="10"/>
      <name val="等线"/>
      <charset val="134"/>
    </font>
    <font>
      <b/>
      <i/>
      <sz val="12"/>
      <name val="等线"/>
      <charset val="134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4"/>
      <name val="宋体"/>
      <charset val="134"/>
    </font>
    <font>
      <sz val="10"/>
      <color indexed="10"/>
      <name val="Arial"/>
      <charset val="0"/>
    </font>
    <font>
      <sz val="2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Arial"/>
      <charset val="0"/>
    </font>
    <font>
      <sz val="16"/>
      <name val="Arial"/>
      <charset val="0"/>
    </font>
    <font>
      <sz val="11"/>
      <color theme="1"/>
      <name val="仿宋_GB2312"/>
      <charset val="134"/>
    </font>
    <font>
      <sz val="10"/>
      <name val="宋体"/>
      <charset val="0"/>
    </font>
    <font>
      <sz val="11"/>
      <color theme="1"/>
      <name val="等线"/>
      <charset val="134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theme="0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sz val="18"/>
      <color theme="3"/>
      <name val="等线 Light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21" applyNumberFormat="0" applyAlignment="0" applyProtection="0">
      <alignment vertical="center"/>
    </xf>
    <xf numFmtId="0" fontId="38" fillId="15" borderId="16" applyNumberFormat="0" applyAlignment="0" applyProtection="0">
      <alignment vertical="center"/>
    </xf>
    <xf numFmtId="0" fontId="39" fillId="16" borderId="22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/>
    <xf numFmtId="0" fontId="16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4" borderId="12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protection locked="0"/>
    </xf>
    <xf numFmtId="0" fontId="12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22" fillId="0" borderId="0" xfId="0" applyFont="1" applyFill="1" applyAlignment="1" applyProtection="1"/>
    <xf numFmtId="0" fontId="17" fillId="0" borderId="0" xfId="0" applyFont="1" applyFill="1" applyAlignment="1" applyProtection="1"/>
    <xf numFmtId="0" fontId="1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1" fillId="0" borderId="1" xfId="0" applyFont="1" applyFill="1" applyBorder="1" applyAlignment="1">
      <alignment horizont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indexed="10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CC00"/>
      <color rgb="00339966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909"/>
  <sheetViews>
    <sheetView showGridLines="0" tabSelected="1" zoomScale="90" zoomScaleNormal="90" zoomScaleSheetLayoutView="60" workbookViewId="0">
      <selection activeCell="AE15" sqref="AE15"/>
    </sheetView>
  </sheetViews>
  <sheetFormatPr defaultColWidth="7.5" defaultRowHeight="12.75"/>
  <cols>
    <col min="1" max="1" width="4.875" style="1" customWidth="1"/>
    <col min="2" max="2" width="11.125" style="2" customWidth="1"/>
    <col min="3" max="9" width="5.875" style="1" customWidth="1"/>
    <col min="10" max="10" width="9.125" style="33" customWidth="1"/>
    <col min="11" max="15" width="5.875" style="1" customWidth="1"/>
    <col min="16" max="16" width="5.875" style="28" customWidth="1"/>
    <col min="17" max="22" width="5.875" style="1" customWidth="1"/>
    <col min="23" max="23" width="8.125" style="1" customWidth="1"/>
    <col min="24" max="35" width="5.875" style="1" customWidth="1"/>
    <col min="36" max="36" width="8.5" style="1" customWidth="1"/>
    <col min="37" max="48" width="5.875" style="1" customWidth="1"/>
    <col min="49" max="49" width="8" style="1" customWidth="1"/>
    <col min="50" max="54" width="5.875" style="1" customWidth="1"/>
    <col min="55" max="58" width="7.5" style="48" customWidth="1"/>
    <col min="59" max="62" width="7.5" style="1" customWidth="1"/>
    <col min="63" max="16384" width="7.5" style="1"/>
  </cols>
  <sheetData>
    <row r="1" s="46" customFormat="1" ht="30" customHeight="1" spans="2:58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8"/>
      <c r="BD1" s="48"/>
      <c r="BE1" s="48"/>
      <c r="BF1" s="48"/>
    </row>
    <row r="2" s="46" customFormat="1" ht="20.25" spans="2:58">
      <c r="B2" s="50" t="s">
        <v>1</v>
      </c>
      <c r="C2" s="51"/>
      <c r="D2" s="51"/>
      <c r="E2" s="51"/>
      <c r="F2" s="51"/>
      <c r="G2" s="51"/>
      <c r="H2" s="51"/>
      <c r="I2" s="51"/>
      <c r="J2" s="82"/>
      <c r="K2" s="83"/>
      <c r="L2" s="84"/>
      <c r="M2" s="84"/>
      <c r="P2" s="85"/>
      <c r="X2" s="98"/>
      <c r="Y2" s="84"/>
      <c r="Z2" s="84"/>
      <c r="AK2" s="101"/>
      <c r="AL2" s="102"/>
      <c r="AM2" s="102"/>
      <c r="AN2" s="101"/>
      <c r="AO2" s="101"/>
      <c r="BC2" s="48"/>
      <c r="BD2" s="48"/>
      <c r="BE2" s="48"/>
      <c r="BF2" s="48"/>
    </row>
    <row r="3" s="46" customFormat="1" ht="21" customHeight="1" spans="1:74">
      <c r="A3" s="52"/>
      <c r="B3" s="53"/>
      <c r="C3" s="54" t="s">
        <v>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4" t="s">
        <v>3</v>
      </c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100" t="s">
        <v>4</v>
      </c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 t="s">
        <v>5</v>
      </c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6" t="s">
        <v>6</v>
      </c>
      <c r="BD3" s="106"/>
      <c r="BE3" s="106"/>
      <c r="BF3" s="106"/>
      <c r="BG3" s="111" t="s">
        <v>2</v>
      </c>
      <c r="BH3" s="111"/>
      <c r="BI3" s="111"/>
      <c r="BJ3" s="111"/>
      <c r="BK3" s="111" t="s">
        <v>7</v>
      </c>
      <c r="BL3" s="111"/>
      <c r="BM3" s="111"/>
      <c r="BN3" s="111"/>
      <c r="BO3" s="111" t="s">
        <v>8</v>
      </c>
      <c r="BP3" s="111"/>
      <c r="BQ3" s="111"/>
      <c r="BR3" s="111"/>
      <c r="BS3" s="111" t="s">
        <v>9</v>
      </c>
      <c r="BT3" s="111"/>
      <c r="BU3" s="111"/>
      <c r="BV3" s="111"/>
    </row>
    <row r="4" s="46" customFormat="1" ht="37.5" customHeight="1" spans="1:74">
      <c r="A4" s="56" t="s">
        <v>10</v>
      </c>
      <c r="B4" s="53"/>
      <c r="C4" s="57" t="s">
        <v>11</v>
      </c>
      <c r="D4" s="58"/>
      <c r="E4" s="58"/>
      <c r="F4" s="58"/>
      <c r="G4" s="58"/>
      <c r="H4" s="58"/>
      <c r="I4" s="58"/>
      <c r="J4" s="86"/>
      <c r="K4" s="87" t="s">
        <v>12</v>
      </c>
      <c r="L4" s="88"/>
      <c r="M4" s="88"/>
      <c r="N4" s="88"/>
      <c r="O4" s="89"/>
      <c r="P4" s="57" t="s">
        <v>13</v>
      </c>
      <c r="Q4" s="58"/>
      <c r="R4" s="58"/>
      <c r="S4" s="58"/>
      <c r="T4" s="58"/>
      <c r="U4" s="58"/>
      <c r="V4" s="58"/>
      <c r="W4" s="86"/>
      <c r="X4" s="87" t="s">
        <v>14</v>
      </c>
      <c r="Y4" s="88"/>
      <c r="Z4" s="88"/>
      <c r="AA4" s="88"/>
      <c r="AB4" s="89"/>
      <c r="AC4" s="57" t="s">
        <v>15</v>
      </c>
      <c r="AD4" s="58"/>
      <c r="AE4" s="58"/>
      <c r="AF4" s="58"/>
      <c r="AG4" s="58"/>
      <c r="AH4" s="58"/>
      <c r="AI4" s="58"/>
      <c r="AJ4" s="86"/>
      <c r="AK4" s="87" t="s">
        <v>16</v>
      </c>
      <c r="AL4" s="88"/>
      <c r="AM4" s="88"/>
      <c r="AN4" s="88"/>
      <c r="AO4" s="89"/>
      <c r="AP4" s="103" t="s">
        <v>17</v>
      </c>
      <c r="AQ4" s="104"/>
      <c r="AR4" s="104"/>
      <c r="AS4" s="104"/>
      <c r="AT4" s="104"/>
      <c r="AU4" s="104"/>
      <c r="AV4" s="104"/>
      <c r="AW4" s="104"/>
      <c r="AX4" s="107" t="s">
        <v>18</v>
      </c>
      <c r="AY4" s="107"/>
      <c r="AZ4" s="107"/>
      <c r="BA4" s="107"/>
      <c r="BB4" s="107"/>
      <c r="BC4" s="108" t="s">
        <v>12</v>
      </c>
      <c r="BD4" s="108" t="s">
        <v>14</v>
      </c>
      <c r="BE4" s="108" t="s">
        <v>16</v>
      </c>
      <c r="BF4" s="108" t="s">
        <v>19</v>
      </c>
      <c r="BG4" s="112" t="s">
        <v>20</v>
      </c>
      <c r="BH4" s="53"/>
      <c r="BI4" s="112" t="s">
        <v>21</v>
      </c>
      <c r="BJ4" s="53"/>
      <c r="BK4" s="112" t="s">
        <v>20</v>
      </c>
      <c r="BL4" s="53"/>
      <c r="BM4" s="112" t="s">
        <v>21</v>
      </c>
      <c r="BN4" s="53"/>
      <c r="BO4" s="112" t="s">
        <v>20</v>
      </c>
      <c r="BP4" s="53"/>
      <c r="BQ4" s="112" t="s">
        <v>21</v>
      </c>
      <c r="BR4" s="53"/>
      <c r="BS4" s="112" t="s">
        <v>20</v>
      </c>
      <c r="BT4" s="53"/>
      <c r="BU4" s="112" t="s">
        <v>21</v>
      </c>
      <c r="BV4" s="53"/>
    </row>
    <row r="5" s="46" customFormat="1" ht="21.75" customHeight="1" spans="1:74">
      <c r="A5" s="56"/>
      <c r="B5" s="53"/>
      <c r="C5" s="59" t="s">
        <v>22</v>
      </c>
      <c r="D5" s="59" t="s">
        <v>23</v>
      </c>
      <c r="E5" s="59" t="s">
        <v>24</v>
      </c>
      <c r="F5" s="60" t="s">
        <v>25</v>
      </c>
      <c r="G5" s="61" t="s">
        <v>26</v>
      </c>
      <c r="H5" s="62"/>
      <c r="I5" s="90"/>
      <c r="J5" s="60" t="s">
        <v>27</v>
      </c>
      <c r="K5" s="59" t="s">
        <v>22</v>
      </c>
      <c r="L5" s="59" t="s">
        <v>23</v>
      </c>
      <c r="M5" s="91" t="s">
        <v>28</v>
      </c>
      <c r="N5" s="59" t="s">
        <v>24</v>
      </c>
      <c r="O5" s="60" t="s">
        <v>25</v>
      </c>
      <c r="P5" s="59" t="s">
        <v>22</v>
      </c>
      <c r="Q5" s="59" t="s">
        <v>23</v>
      </c>
      <c r="R5" s="59" t="s">
        <v>24</v>
      </c>
      <c r="S5" s="60" t="s">
        <v>25</v>
      </c>
      <c r="T5" s="61" t="s">
        <v>29</v>
      </c>
      <c r="U5" s="62"/>
      <c r="V5" s="90"/>
      <c r="W5" s="60" t="s">
        <v>27</v>
      </c>
      <c r="X5" s="59" t="s">
        <v>22</v>
      </c>
      <c r="Y5" s="59" t="s">
        <v>23</v>
      </c>
      <c r="Z5" s="91" t="s">
        <v>28</v>
      </c>
      <c r="AA5" s="59" t="s">
        <v>24</v>
      </c>
      <c r="AB5" s="60" t="s">
        <v>25</v>
      </c>
      <c r="AC5" s="59" t="s">
        <v>22</v>
      </c>
      <c r="AD5" s="59" t="s">
        <v>23</v>
      </c>
      <c r="AE5" s="59" t="s">
        <v>24</v>
      </c>
      <c r="AF5" s="60" t="s">
        <v>25</v>
      </c>
      <c r="AG5" s="61" t="s">
        <v>26</v>
      </c>
      <c r="AH5" s="62"/>
      <c r="AI5" s="90"/>
      <c r="AJ5" s="60" t="s">
        <v>27</v>
      </c>
      <c r="AK5" s="59" t="s">
        <v>22</v>
      </c>
      <c r="AL5" s="59" t="s">
        <v>23</v>
      </c>
      <c r="AM5" s="91" t="s">
        <v>28</v>
      </c>
      <c r="AN5" s="59" t="s">
        <v>24</v>
      </c>
      <c r="AO5" s="60" t="s">
        <v>25</v>
      </c>
      <c r="AP5" s="59" t="s">
        <v>22</v>
      </c>
      <c r="AQ5" s="59" t="s">
        <v>23</v>
      </c>
      <c r="AR5" s="59" t="s">
        <v>24</v>
      </c>
      <c r="AS5" s="60" t="s">
        <v>25</v>
      </c>
      <c r="AT5" s="61" t="s">
        <v>26</v>
      </c>
      <c r="AU5" s="62"/>
      <c r="AV5" s="90"/>
      <c r="AW5" s="60" t="s">
        <v>27</v>
      </c>
      <c r="AX5" s="59" t="s">
        <v>22</v>
      </c>
      <c r="AY5" s="59" t="s">
        <v>23</v>
      </c>
      <c r="AZ5" s="91" t="s">
        <v>28</v>
      </c>
      <c r="BA5" s="59" t="s">
        <v>24</v>
      </c>
      <c r="BB5" s="60" t="s">
        <v>25</v>
      </c>
      <c r="BC5" s="106" t="s">
        <v>30</v>
      </c>
      <c r="BD5" s="106"/>
      <c r="BE5" s="106"/>
      <c r="BF5" s="106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</row>
    <row r="6" s="46" customFormat="1" ht="27" customHeight="1" spans="1:74">
      <c r="A6" s="56"/>
      <c r="B6" s="53"/>
      <c r="C6" s="63"/>
      <c r="D6" s="63"/>
      <c r="E6" s="63"/>
      <c r="F6" s="64"/>
      <c r="G6" s="65"/>
      <c r="H6" s="66"/>
      <c r="I6" s="92"/>
      <c r="J6" s="64"/>
      <c r="K6" s="63"/>
      <c r="L6" s="63"/>
      <c r="M6" s="63" t="s">
        <v>31</v>
      </c>
      <c r="N6" s="63"/>
      <c r="O6" s="64"/>
      <c r="P6" s="63"/>
      <c r="Q6" s="63"/>
      <c r="R6" s="63"/>
      <c r="S6" s="64"/>
      <c r="T6" s="65"/>
      <c r="U6" s="66"/>
      <c r="V6" s="92"/>
      <c r="W6" s="64"/>
      <c r="X6" s="99"/>
      <c r="Y6" s="99"/>
      <c r="Z6" s="63" t="s">
        <v>31</v>
      </c>
      <c r="AA6" s="63"/>
      <c r="AB6" s="64"/>
      <c r="AC6" s="63"/>
      <c r="AD6" s="63"/>
      <c r="AE6" s="63"/>
      <c r="AF6" s="64"/>
      <c r="AG6" s="65"/>
      <c r="AH6" s="66"/>
      <c r="AI6" s="92"/>
      <c r="AJ6" s="64"/>
      <c r="AK6" s="63"/>
      <c r="AL6" s="63"/>
      <c r="AM6" s="63" t="s">
        <v>31</v>
      </c>
      <c r="AN6" s="63"/>
      <c r="AO6" s="64"/>
      <c r="AP6" s="63"/>
      <c r="AQ6" s="63"/>
      <c r="AR6" s="63"/>
      <c r="AS6" s="64"/>
      <c r="AT6" s="65"/>
      <c r="AU6" s="66"/>
      <c r="AV6" s="92"/>
      <c r="AW6" s="64"/>
      <c r="AX6" s="63"/>
      <c r="AY6" s="63"/>
      <c r="AZ6" s="63" t="s">
        <v>31</v>
      </c>
      <c r="BA6" s="63"/>
      <c r="BB6" s="64"/>
      <c r="BC6" s="106"/>
      <c r="BD6" s="106"/>
      <c r="BE6" s="106"/>
      <c r="BF6" s="106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</row>
    <row r="7" ht="20.1" customHeight="1" spans="1:74">
      <c r="A7" s="56"/>
      <c r="B7" s="67" t="s">
        <v>32</v>
      </c>
      <c r="C7" s="67" t="s">
        <v>33</v>
      </c>
      <c r="D7" s="67" t="s">
        <v>34</v>
      </c>
      <c r="E7" s="67" t="s">
        <v>35</v>
      </c>
      <c r="F7" s="67" t="s">
        <v>35</v>
      </c>
      <c r="G7" s="67" t="s">
        <v>36</v>
      </c>
      <c r="H7" s="67" t="s">
        <v>36</v>
      </c>
      <c r="I7" s="67" t="s">
        <v>36</v>
      </c>
      <c r="J7" s="67" t="s">
        <v>37</v>
      </c>
      <c r="K7" s="67" t="s">
        <v>33</v>
      </c>
      <c r="L7" s="67" t="s">
        <v>34</v>
      </c>
      <c r="M7" s="67" t="s">
        <v>34</v>
      </c>
      <c r="N7" s="67" t="s">
        <v>35</v>
      </c>
      <c r="O7" s="67" t="s">
        <v>35</v>
      </c>
      <c r="P7" s="67" t="s">
        <v>33</v>
      </c>
      <c r="Q7" s="67" t="s">
        <v>34</v>
      </c>
      <c r="R7" s="67" t="s">
        <v>35</v>
      </c>
      <c r="S7" s="67" t="s">
        <v>35</v>
      </c>
      <c r="T7" s="67" t="s">
        <v>36</v>
      </c>
      <c r="U7" s="67" t="s">
        <v>36</v>
      </c>
      <c r="V7" s="67" t="s">
        <v>36</v>
      </c>
      <c r="W7" s="67" t="s">
        <v>37</v>
      </c>
      <c r="X7" s="67" t="s">
        <v>33</v>
      </c>
      <c r="Y7" s="67" t="s">
        <v>34</v>
      </c>
      <c r="Z7" s="67" t="s">
        <v>34</v>
      </c>
      <c r="AA7" s="67" t="s">
        <v>35</v>
      </c>
      <c r="AB7" s="67" t="s">
        <v>35</v>
      </c>
      <c r="AC7" s="67" t="s">
        <v>33</v>
      </c>
      <c r="AD7" s="67" t="s">
        <v>34</v>
      </c>
      <c r="AE7" s="67" t="s">
        <v>35</v>
      </c>
      <c r="AF7" s="67" t="s">
        <v>35</v>
      </c>
      <c r="AG7" s="67" t="s">
        <v>36</v>
      </c>
      <c r="AH7" s="67" t="s">
        <v>36</v>
      </c>
      <c r="AI7" s="67" t="s">
        <v>36</v>
      </c>
      <c r="AJ7" s="67" t="s">
        <v>37</v>
      </c>
      <c r="AK7" s="67" t="s">
        <v>33</v>
      </c>
      <c r="AL7" s="67" t="s">
        <v>34</v>
      </c>
      <c r="AM7" s="67" t="s">
        <v>34</v>
      </c>
      <c r="AN7" s="67" t="s">
        <v>35</v>
      </c>
      <c r="AO7" s="67" t="s">
        <v>35</v>
      </c>
      <c r="AP7" s="67" t="s">
        <v>33</v>
      </c>
      <c r="AQ7" s="67" t="s">
        <v>34</v>
      </c>
      <c r="AR7" s="67" t="s">
        <v>35</v>
      </c>
      <c r="AS7" s="67" t="s">
        <v>35</v>
      </c>
      <c r="AT7" s="67" t="s">
        <v>36</v>
      </c>
      <c r="AU7" s="67" t="s">
        <v>36</v>
      </c>
      <c r="AV7" s="67" t="s">
        <v>36</v>
      </c>
      <c r="AW7" s="67" t="s">
        <v>37</v>
      </c>
      <c r="AX7" s="67" t="s">
        <v>33</v>
      </c>
      <c r="AY7" s="67" t="s">
        <v>34</v>
      </c>
      <c r="AZ7" s="67" t="s">
        <v>34</v>
      </c>
      <c r="BA7" s="67" t="s">
        <v>35</v>
      </c>
      <c r="BB7" s="67" t="s">
        <v>35</v>
      </c>
      <c r="BC7" s="109"/>
      <c r="BD7" s="109"/>
      <c r="BE7" s="109"/>
      <c r="BF7" s="109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</row>
    <row r="8" ht="63" customHeight="1" spans="1:74">
      <c r="A8" s="68"/>
      <c r="B8" s="69" t="s">
        <v>38</v>
      </c>
      <c r="C8" s="70" t="s">
        <v>39</v>
      </c>
      <c r="D8" s="71"/>
      <c r="E8" s="71"/>
      <c r="F8" s="72"/>
      <c r="G8" s="69" t="s">
        <v>40</v>
      </c>
      <c r="H8" s="69" t="s">
        <v>41</v>
      </c>
      <c r="I8" s="69" t="s">
        <v>42</v>
      </c>
      <c r="J8" s="93" t="s">
        <v>43</v>
      </c>
      <c r="K8" s="70" t="s">
        <v>44</v>
      </c>
      <c r="L8" s="71"/>
      <c r="M8" s="71"/>
      <c r="N8" s="72"/>
      <c r="O8" s="94" t="s">
        <v>45</v>
      </c>
      <c r="P8" s="70" t="s">
        <v>39</v>
      </c>
      <c r="Q8" s="71"/>
      <c r="R8" s="71"/>
      <c r="S8" s="72"/>
      <c r="T8" s="69" t="s">
        <v>40</v>
      </c>
      <c r="U8" s="69" t="s">
        <v>41</v>
      </c>
      <c r="V8" s="69" t="s">
        <v>42</v>
      </c>
      <c r="W8" s="93" t="s">
        <v>43</v>
      </c>
      <c r="X8" s="70" t="s">
        <v>44</v>
      </c>
      <c r="Y8" s="71"/>
      <c r="Z8" s="71"/>
      <c r="AA8" s="72"/>
      <c r="AB8" s="94" t="s">
        <v>45</v>
      </c>
      <c r="AC8" s="70" t="s">
        <v>39</v>
      </c>
      <c r="AD8" s="71"/>
      <c r="AE8" s="71"/>
      <c r="AF8" s="72"/>
      <c r="AG8" s="69" t="s">
        <v>40</v>
      </c>
      <c r="AH8" s="69" t="s">
        <v>41</v>
      </c>
      <c r="AI8" s="69" t="s">
        <v>42</v>
      </c>
      <c r="AJ8" s="93" t="s">
        <v>43</v>
      </c>
      <c r="AK8" s="70" t="s">
        <v>44</v>
      </c>
      <c r="AL8" s="71"/>
      <c r="AM8" s="71"/>
      <c r="AN8" s="72"/>
      <c r="AO8" s="94" t="s">
        <v>45</v>
      </c>
      <c r="AP8" s="70" t="s">
        <v>39</v>
      </c>
      <c r="AQ8" s="71"/>
      <c r="AR8" s="71"/>
      <c r="AS8" s="72"/>
      <c r="AT8" s="69" t="s">
        <v>40</v>
      </c>
      <c r="AU8" s="69" t="s">
        <v>41</v>
      </c>
      <c r="AV8" s="69" t="s">
        <v>42</v>
      </c>
      <c r="AW8" s="93" t="s">
        <v>43</v>
      </c>
      <c r="AX8" s="70" t="s">
        <v>44</v>
      </c>
      <c r="AY8" s="71"/>
      <c r="AZ8" s="71"/>
      <c r="BA8" s="72"/>
      <c r="BB8" s="94" t="s">
        <v>45</v>
      </c>
      <c r="BC8" s="109"/>
      <c r="BD8" s="109"/>
      <c r="BE8" s="109"/>
      <c r="BF8" s="109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</row>
    <row r="9" s="47" customFormat="1" ht="20.1" customHeight="1" spans="1:74">
      <c r="A9" s="73"/>
      <c r="B9" s="74" t="s">
        <v>46</v>
      </c>
      <c r="C9" s="75">
        <f>SUM(C10:C1000)</f>
        <v>55</v>
      </c>
      <c r="D9" s="75">
        <f t="shared" ref="D9:AI9" si="0">SUM(D10:D1000)</f>
        <v>39</v>
      </c>
      <c r="E9" s="75">
        <f t="shared" si="0"/>
        <v>1427</v>
      </c>
      <c r="F9" s="75">
        <f t="shared" si="0"/>
        <v>211</v>
      </c>
      <c r="G9" s="75">
        <f t="shared" si="0"/>
        <v>12780</v>
      </c>
      <c r="H9" s="75">
        <f t="shared" si="0"/>
        <v>0</v>
      </c>
      <c r="I9" s="75">
        <f t="shared" si="0"/>
        <v>60</v>
      </c>
      <c r="J9" s="75">
        <f t="shared" si="0"/>
        <v>0</v>
      </c>
      <c r="K9" s="75">
        <f t="shared" si="0"/>
        <v>45</v>
      </c>
      <c r="L9" s="75">
        <f t="shared" si="0"/>
        <v>221</v>
      </c>
      <c r="M9" s="75">
        <f t="shared" si="0"/>
        <v>0</v>
      </c>
      <c r="N9" s="75">
        <f t="shared" si="0"/>
        <v>3372</v>
      </c>
      <c r="O9" s="75">
        <f t="shared" si="0"/>
        <v>1078</v>
      </c>
      <c r="P9" s="75">
        <f t="shared" si="0"/>
        <v>0</v>
      </c>
      <c r="Q9" s="75">
        <f t="shared" si="0"/>
        <v>38</v>
      </c>
      <c r="R9" s="75">
        <f t="shared" si="0"/>
        <v>2612</v>
      </c>
      <c r="S9" s="75">
        <f t="shared" si="0"/>
        <v>50</v>
      </c>
      <c r="T9" s="75">
        <f t="shared" si="0"/>
        <v>15195</v>
      </c>
      <c r="U9" s="75">
        <f t="shared" si="0"/>
        <v>0</v>
      </c>
      <c r="V9" s="75">
        <f t="shared" si="0"/>
        <v>65</v>
      </c>
      <c r="W9" s="75">
        <f t="shared" si="0"/>
        <v>0</v>
      </c>
      <c r="X9" s="75">
        <f t="shared" si="0"/>
        <v>154</v>
      </c>
      <c r="Y9" s="75">
        <f t="shared" si="0"/>
        <v>231</v>
      </c>
      <c r="Z9" s="75">
        <f t="shared" si="0"/>
        <v>0</v>
      </c>
      <c r="AA9" s="75">
        <f t="shared" si="0"/>
        <v>2814</v>
      </c>
      <c r="AB9" s="75">
        <f t="shared" si="0"/>
        <v>1162</v>
      </c>
      <c r="AC9" s="75">
        <f t="shared" si="0"/>
        <v>0</v>
      </c>
      <c r="AD9" s="75">
        <f t="shared" si="0"/>
        <v>0</v>
      </c>
      <c r="AE9" s="75">
        <f t="shared" si="0"/>
        <v>0</v>
      </c>
      <c r="AF9" s="75">
        <f t="shared" si="0"/>
        <v>0</v>
      </c>
      <c r="AG9" s="75">
        <f t="shared" si="0"/>
        <v>0</v>
      </c>
      <c r="AH9" s="75">
        <f t="shared" si="0"/>
        <v>0</v>
      </c>
      <c r="AI9" s="75">
        <f t="shared" si="0"/>
        <v>0</v>
      </c>
      <c r="AJ9" s="75">
        <f t="shared" ref="AJ9:BB9" si="1">SUM(AJ10:AJ1000)</f>
        <v>0</v>
      </c>
      <c r="AK9" s="75">
        <f t="shared" si="1"/>
        <v>0</v>
      </c>
      <c r="AL9" s="75">
        <f t="shared" si="1"/>
        <v>0</v>
      </c>
      <c r="AM9" s="75">
        <f t="shared" si="1"/>
        <v>0</v>
      </c>
      <c r="AN9" s="75">
        <f t="shared" si="1"/>
        <v>0</v>
      </c>
      <c r="AO9" s="75">
        <f t="shared" si="1"/>
        <v>0</v>
      </c>
      <c r="AP9" s="75">
        <f t="shared" si="1"/>
        <v>0</v>
      </c>
      <c r="AQ9" s="75">
        <f t="shared" si="1"/>
        <v>0</v>
      </c>
      <c r="AR9" s="75">
        <f t="shared" si="1"/>
        <v>0</v>
      </c>
      <c r="AS9" s="75">
        <f t="shared" si="1"/>
        <v>0</v>
      </c>
      <c r="AT9" s="75">
        <f t="shared" si="1"/>
        <v>0</v>
      </c>
      <c r="AU9" s="75">
        <f t="shared" si="1"/>
        <v>0</v>
      </c>
      <c r="AV9" s="75">
        <f t="shared" si="1"/>
        <v>0</v>
      </c>
      <c r="AW9" s="75">
        <f t="shared" si="1"/>
        <v>0</v>
      </c>
      <c r="AX9" s="75">
        <f t="shared" si="1"/>
        <v>0</v>
      </c>
      <c r="AY9" s="75">
        <f t="shared" si="1"/>
        <v>0</v>
      </c>
      <c r="AZ9" s="75">
        <f t="shared" si="1"/>
        <v>0</v>
      </c>
      <c r="BA9" s="75">
        <f t="shared" si="1"/>
        <v>0</v>
      </c>
      <c r="BB9" s="75">
        <f t="shared" si="1"/>
        <v>0</v>
      </c>
      <c r="BC9" s="109" t="str">
        <f>IF(AND(L9&gt;=M9),"通过","不通过")</f>
        <v>通过</v>
      </c>
      <c r="BD9" s="109" t="str">
        <f>IF(AND(Y9&gt;=Z9),"通过","不通过")</f>
        <v>通过</v>
      </c>
      <c r="BE9" s="109" t="str">
        <f>IF(AND(AL9&gt;=AM9),"通过","不通过")</f>
        <v>通过</v>
      </c>
      <c r="BF9" s="109" t="str">
        <f>IF(AND(AY9&gt;=AZ9),"通过","不通过")</f>
        <v>通过</v>
      </c>
      <c r="BG9" s="77">
        <f>IF(AND(M9&gt;=1,J9&gt;0),1,0)</f>
        <v>0</v>
      </c>
      <c r="BH9" s="109" t="str">
        <f>IF(AND(BG9&gt;=1),"通过","不通过")</f>
        <v>不通过</v>
      </c>
      <c r="BI9" s="77">
        <f>IF(AND(O9&gt;=1,(G9+H9+I9)&gt;0),1,0)</f>
        <v>1</v>
      </c>
      <c r="BJ9" s="109" t="str">
        <f>IF(AND(BI9&gt;=1),"通过","不通过")</f>
        <v>通过</v>
      </c>
      <c r="BK9" s="77">
        <f>IF(AND(Z9&gt;=1,W9&gt;0),1,0)</f>
        <v>0</v>
      </c>
      <c r="BL9" s="109" t="str">
        <f>IF(AND(BK9&gt;=1),"通过","不通过")</f>
        <v>不通过</v>
      </c>
      <c r="BM9" s="77">
        <f>IF(AND(AB9&gt;=1,(T9+U9+V9)&gt;0),1,0)</f>
        <v>1</v>
      </c>
      <c r="BN9" s="109" t="str">
        <f>IF(AND(BM9&gt;=1),"通过","不通过")</f>
        <v>通过</v>
      </c>
      <c r="BO9" s="77">
        <f>IF(AND(AM9&gt;=1,AJ9&gt;0),1,0)</f>
        <v>0</v>
      </c>
      <c r="BP9" s="109" t="str">
        <f t="shared" ref="BP9:BP40" si="2">IF(AND(BO9&gt;=1),"通过","不通过")</f>
        <v>不通过</v>
      </c>
      <c r="BQ9" s="77">
        <f>IF(AND(AO9&gt;=1,(AG9+AH9+AI9)&gt;0),1,0)</f>
        <v>0</v>
      </c>
      <c r="BR9" s="109" t="str">
        <f t="shared" ref="BR9:BR40" si="3">IF(AND(BQ9&gt;=1),"通过","不通过")</f>
        <v>不通过</v>
      </c>
      <c r="BS9" s="77">
        <f>IF(AND(AZ9&gt;=1,AW9&gt;0),1,0)</f>
        <v>0</v>
      </c>
      <c r="BT9" s="109" t="str">
        <f t="shared" ref="BT9:BT40" si="4">IF(AND(BS9&gt;=1),"通过","不通过")</f>
        <v>不通过</v>
      </c>
      <c r="BU9" s="77">
        <f>IF(AND(BB9&gt;=1,(AT9+AU9+AV9)&gt;0),1,0)</f>
        <v>0</v>
      </c>
      <c r="BV9" s="109" t="str">
        <f t="shared" ref="BV9:BV72" si="5">IF(AND(BU9&gt;=1),"通过","不通过")</f>
        <v>不通过</v>
      </c>
    </row>
    <row r="10" ht="20.1" customHeight="1" spans="1:74">
      <c r="A10" s="76">
        <v>1</v>
      </c>
      <c r="B10" s="67" t="s">
        <v>47</v>
      </c>
      <c r="C10" s="77"/>
      <c r="D10" s="77"/>
      <c r="E10" s="77"/>
      <c r="F10" s="77">
        <v>5</v>
      </c>
      <c r="G10" s="77">
        <v>90</v>
      </c>
      <c r="H10" s="77"/>
      <c r="I10" s="77"/>
      <c r="J10" s="77"/>
      <c r="K10" s="77"/>
      <c r="L10" s="77"/>
      <c r="M10" s="77"/>
      <c r="N10" s="77"/>
      <c r="O10" s="77">
        <v>9</v>
      </c>
      <c r="P10" s="77"/>
      <c r="Q10" s="77"/>
      <c r="R10" s="77"/>
      <c r="S10" s="77"/>
      <c r="T10" s="77">
        <v>300</v>
      </c>
      <c r="U10" s="77"/>
      <c r="V10" s="77"/>
      <c r="W10" s="77"/>
      <c r="X10" s="77">
        <v>1</v>
      </c>
      <c r="Y10" s="77"/>
      <c r="Z10" s="77"/>
      <c r="AA10" s="77"/>
      <c r="AB10" s="95">
        <v>12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95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95"/>
      <c r="BC10" s="109" t="str">
        <f t="shared" ref="BC10:BC73" si="6">IF(AND(L10&gt;=M10),"通过","不通过")</f>
        <v>通过</v>
      </c>
      <c r="BD10" s="110" t="str">
        <f t="shared" ref="BD10:BD73" si="7">IF(AND(Y10&gt;=Z10),"通过","不通过")</f>
        <v>通过</v>
      </c>
      <c r="BE10" s="109" t="str">
        <f t="shared" ref="BE10:BE73" si="8">IF(AND(AL10&gt;=AM10),"通过","不通过")</f>
        <v>通过</v>
      </c>
      <c r="BF10" s="109" t="str">
        <f t="shared" ref="BF10:BF73" si="9">IF(AND(AY10&gt;=AZ10),"通过","不通过")</f>
        <v>通过</v>
      </c>
      <c r="BG10" s="77">
        <f t="shared" ref="BG10:BG73" si="10">IF(AND(M10&gt;=1,J10&gt;0),1,0)</f>
        <v>0</v>
      </c>
      <c r="BH10" s="109" t="str">
        <f t="shared" ref="BH10:BH73" si="11">IF(AND(BG10&gt;=1),"通过","不通过")</f>
        <v>不通过</v>
      </c>
      <c r="BI10" s="77">
        <f t="shared" ref="BI10:BI73" si="12">IF(AND(O10&gt;=1,(G10+H10+I10)&gt;0),1,0)</f>
        <v>1</v>
      </c>
      <c r="BJ10" s="109" t="str">
        <f t="shared" ref="BJ10:BJ73" si="13">IF(AND(BI10&gt;=1),"通过","不通过")</f>
        <v>通过</v>
      </c>
      <c r="BK10" s="77">
        <f t="shared" ref="BK10:BK73" si="14">IF(AND(Z10&gt;=1,W10&gt;0),1,0)</f>
        <v>0</v>
      </c>
      <c r="BL10" s="109" t="str">
        <f t="shared" ref="BL10:BL73" si="15">IF(AND(BK10&gt;=1),"通过","不通过")</f>
        <v>不通过</v>
      </c>
      <c r="BM10" s="77">
        <f t="shared" ref="BM10:BM73" si="16">IF(AND(AB10&gt;=1,(T10+U10+V10)&gt;0),1,0)</f>
        <v>1</v>
      </c>
      <c r="BN10" s="109" t="str">
        <f t="shared" ref="BN10:BN73" si="17">IF(AND(BM10&gt;=1),"通过","不通过")</f>
        <v>通过</v>
      </c>
      <c r="BO10" s="113">
        <f t="shared" ref="BO10:BO73" si="18">IF(AND(AM10&gt;=1,AJ10&gt;0),1,0)</f>
        <v>0</v>
      </c>
      <c r="BP10" s="109" t="str">
        <f t="shared" si="2"/>
        <v>不通过</v>
      </c>
      <c r="BQ10" s="77">
        <f t="shared" ref="BQ10:BQ73" si="19">IF(AND(AO10&gt;=1,(AG10+AH10+AI10)&gt;0),1,0)</f>
        <v>0</v>
      </c>
      <c r="BR10" s="109" t="str">
        <f t="shared" si="3"/>
        <v>不通过</v>
      </c>
      <c r="BS10" s="77">
        <f t="shared" ref="BS10:BS73" si="20">IF(AND(AZ10&gt;=1,AW10&gt;0),1,0)</f>
        <v>0</v>
      </c>
      <c r="BT10" s="109" t="str">
        <f t="shared" si="4"/>
        <v>不通过</v>
      </c>
      <c r="BU10" s="77">
        <f t="shared" ref="BU10:BU73" si="21">IF(AND(BB10&gt;=1,(AT10+AU10+AV10)&gt;0),1,0)</f>
        <v>0</v>
      </c>
      <c r="BV10" s="109" t="str">
        <f t="shared" si="5"/>
        <v>不通过</v>
      </c>
    </row>
    <row r="11" ht="20.1" customHeight="1" spans="1:74">
      <c r="A11" s="78">
        <v>2</v>
      </c>
      <c r="B11" s="67" t="s">
        <v>48</v>
      </c>
      <c r="C11" s="77">
        <v>1</v>
      </c>
      <c r="D11" s="77"/>
      <c r="E11" s="77">
        <v>22</v>
      </c>
      <c r="F11" s="77">
        <v>2</v>
      </c>
      <c r="G11" s="77">
        <v>80</v>
      </c>
      <c r="H11" s="77"/>
      <c r="I11" s="77"/>
      <c r="J11" s="77"/>
      <c r="K11" s="77"/>
      <c r="L11" s="77"/>
      <c r="M11" s="77"/>
      <c r="N11" s="77">
        <v>70</v>
      </c>
      <c r="O11" s="77">
        <v>8</v>
      </c>
      <c r="P11" s="77"/>
      <c r="Q11" s="77"/>
      <c r="R11" s="77">
        <v>40</v>
      </c>
      <c r="S11" s="77"/>
      <c r="T11" s="77">
        <v>120</v>
      </c>
      <c r="U11" s="77"/>
      <c r="V11" s="77"/>
      <c r="W11" s="77"/>
      <c r="X11" s="77"/>
      <c r="Y11" s="77"/>
      <c r="Z11" s="77"/>
      <c r="AA11" s="77">
        <v>51</v>
      </c>
      <c r="AB11" s="77">
        <v>8</v>
      </c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109" t="str">
        <f t="shared" si="6"/>
        <v>通过</v>
      </c>
      <c r="BD11" s="110" t="str">
        <f t="shared" si="7"/>
        <v>通过</v>
      </c>
      <c r="BE11" s="109" t="str">
        <f t="shared" si="8"/>
        <v>通过</v>
      </c>
      <c r="BF11" s="109" t="str">
        <f t="shared" si="9"/>
        <v>通过</v>
      </c>
      <c r="BG11" s="77">
        <f t="shared" si="10"/>
        <v>0</v>
      </c>
      <c r="BH11" s="109" t="str">
        <f t="shared" si="11"/>
        <v>不通过</v>
      </c>
      <c r="BI11" s="77">
        <f t="shared" si="12"/>
        <v>1</v>
      </c>
      <c r="BJ11" s="109" t="str">
        <f t="shared" si="13"/>
        <v>通过</v>
      </c>
      <c r="BK11" s="77">
        <f t="shared" si="14"/>
        <v>0</v>
      </c>
      <c r="BL11" s="109" t="str">
        <f t="shared" si="15"/>
        <v>不通过</v>
      </c>
      <c r="BM11" s="77">
        <f t="shared" si="16"/>
        <v>1</v>
      </c>
      <c r="BN11" s="109" t="str">
        <f t="shared" si="17"/>
        <v>通过</v>
      </c>
      <c r="BO11" s="113">
        <f t="shared" si="18"/>
        <v>0</v>
      </c>
      <c r="BP11" s="109" t="str">
        <f t="shared" si="2"/>
        <v>不通过</v>
      </c>
      <c r="BQ11" s="77">
        <f t="shared" si="19"/>
        <v>0</v>
      </c>
      <c r="BR11" s="109" t="str">
        <f t="shared" si="3"/>
        <v>不通过</v>
      </c>
      <c r="BS11" s="77">
        <f t="shared" si="20"/>
        <v>0</v>
      </c>
      <c r="BT11" s="109" t="str">
        <f t="shared" si="4"/>
        <v>不通过</v>
      </c>
      <c r="BU11" s="77">
        <f t="shared" si="21"/>
        <v>0</v>
      </c>
      <c r="BV11" s="109" t="str">
        <f t="shared" si="5"/>
        <v>不通过</v>
      </c>
    </row>
    <row r="12" ht="20.1" customHeight="1" spans="1:74">
      <c r="A12" s="76">
        <v>3</v>
      </c>
      <c r="B12" s="67" t="s">
        <v>49</v>
      </c>
      <c r="C12" s="77"/>
      <c r="D12" s="77"/>
      <c r="E12" s="77"/>
      <c r="F12" s="77">
        <v>3</v>
      </c>
      <c r="G12" s="77">
        <v>70</v>
      </c>
      <c r="H12" s="77"/>
      <c r="I12" s="77"/>
      <c r="J12" s="95"/>
      <c r="K12" s="77"/>
      <c r="L12" s="77"/>
      <c r="M12" s="77"/>
      <c r="N12" s="77"/>
      <c r="O12" s="95">
        <v>7</v>
      </c>
      <c r="P12" s="77"/>
      <c r="Q12" s="77"/>
      <c r="R12" s="77"/>
      <c r="S12" s="77"/>
      <c r="T12" s="77">
        <v>200</v>
      </c>
      <c r="U12" s="77"/>
      <c r="V12" s="77"/>
      <c r="W12" s="95"/>
      <c r="X12" s="77">
        <v>1</v>
      </c>
      <c r="Y12" s="77"/>
      <c r="Z12" s="77"/>
      <c r="AA12" s="77"/>
      <c r="AB12" s="95">
        <v>10</v>
      </c>
      <c r="AC12" s="77"/>
      <c r="AD12" s="77"/>
      <c r="AE12" s="77"/>
      <c r="AF12" s="77"/>
      <c r="AG12" s="77"/>
      <c r="AH12" s="77"/>
      <c r="AI12" s="77"/>
      <c r="AJ12" s="95"/>
      <c r="AK12" s="77"/>
      <c r="AL12" s="77"/>
      <c r="AM12" s="77"/>
      <c r="AN12" s="77"/>
      <c r="AO12" s="95"/>
      <c r="AP12" s="77"/>
      <c r="AQ12" s="77"/>
      <c r="AR12" s="77"/>
      <c r="AS12" s="77"/>
      <c r="AT12" s="77"/>
      <c r="AU12" s="77"/>
      <c r="AV12" s="77"/>
      <c r="AW12" s="95"/>
      <c r="AX12" s="77"/>
      <c r="AY12" s="77"/>
      <c r="AZ12" s="77"/>
      <c r="BA12" s="77"/>
      <c r="BB12" s="95"/>
      <c r="BC12" s="109" t="str">
        <f t="shared" si="6"/>
        <v>通过</v>
      </c>
      <c r="BD12" s="110" t="str">
        <f t="shared" si="7"/>
        <v>通过</v>
      </c>
      <c r="BE12" s="109" t="str">
        <f t="shared" si="8"/>
        <v>通过</v>
      </c>
      <c r="BF12" s="109" t="str">
        <f t="shared" si="9"/>
        <v>通过</v>
      </c>
      <c r="BG12" s="77">
        <f t="shared" si="10"/>
        <v>0</v>
      </c>
      <c r="BH12" s="109" t="str">
        <f t="shared" si="11"/>
        <v>不通过</v>
      </c>
      <c r="BI12" s="77">
        <f t="shared" si="12"/>
        <v>1</v>
      </c>
      <c r="BJ12" s="109" t="str">
        <f t="shared" si="13"/>
        <v>通过</v>
      </c>
      <c r="BK12" s="77">
        <f t="shared" si="14"/>
        <v>0</v>
      </c>
      <c r="BL12" s="109" t="str">
        <f t="shared" si="15"/>
        <v>不通过</v>
      </c>
      <c r="BM12" s="77">
        <f t="shared" si="16"/>
        <v>1</v>
      </c>
      <c r="BN12" s="109" t="str">
        <f t="shared" si="17"/>
        <v>通过</v>
      </c>
      <c r="BO12" s="113">
        <f t="shared" si="18"/>
        <v>0</v>
      </c>
      <c r="BP12" s="109" t="str">
        <f t="shared" si="2"/>
        <v>不通过</v>
      </c>
      <c r="BQ12" s="77">
        <f t="shared" si="19"/>
        <v>0</v>
      </c>
      <c r="BR12" s="109" t="str">
        <f t="shared" si="3"/>
        <v>不通过</v>
      </c>
      <c r="BS12" s="77">
        <f t="shared" si="20"/>
        <v>0</v>
      </c>
      <c r="BT12" s="109" t="str">
        <f t="shared" si="4"/>
        <v>不通过</v>
      </c>
      <c r="BU12" s="77">
        <f t="shared" si="21"/>
        <v>0</v>
      </c>
      <c r="BV12" s="109" t="str">
        <f t="shared" si="5"/>
        <v>不通过</v>
      </c>
    </row>
    <row r="13" ht="20.1" customHeight="1" spans="1:74">
      <c r="A13" s="76">
        <v>4</v>
      </c>
      <c r="B13" s="67" t="s">
        <v>50</v>
      </c>
      <c r="C13" s="77"/>
      <c r="D13" s="77"/>
      <c r="E13" s="77">
        <v>7</v>
      </c>
      <c r="F13" s="77">
        <v>2</v>
      </c>
      <c r="G13" s="77">
        <v>80</v>
      </c>
      <c r="H13" s="77"/>
      <c r="I13" s="77"/>
      <c r="J13" s="95"/>
      <c r="K13" s="77"/>
      <c r="L13" s="77"/>
      <c r="M13" s="77"/>
      <c r="N13" s="77">
        <v>30</v>
      </c>
      <c r="O13" s="95">
        <v>8</v>
      </c>
      <c r="P13" s="77"/>
      <c r="Q13" s="77"/>
      <c r="R13" s="77">
        <v>25</v>
      </c>
      <c r="S13" s="77"/>
      <c r="T13" s="77">
        <v>220</v>
      </c>
      <c r="U13" s="77"/>
      <c r="V13" s="77"/>
      <c r="W13" s="95"/>
      <c r="X13" s="77">
        <v>1</v>
      </c>
      <c r="Y13" s="77"/>
      <c r="Z13" s="77"/>
      <c r="AA13" s="77">
        <v>20</v>
      </c>
      <c r="AB13" s="95">
        <v>12</v>
      </c>
      <c r="AC13" s="77"/>
      <c r="AD13" s="77"/>
      <c r="AE13" s="77"/>
      <c r="AF13" s="77"/>
      <c r="AG13" s="77"/>
      <c r="AH13" s="77"/>
      <c r="AI13" s="77"/>
      <c r="AJ13" s="95"/>
      <c r="AK13" s="77"/>
      <c r="AL13" s="77"/>
      <c r="AM13" s="77"/>
      <c r="AN13" s="77"/>
      <c r="AO13" s="95"/>
      <c r="AP13" s="77"/>
      <c r="AQ13" s="77"/>
      <c r="AR13" s="77"/>
      <c r="AS13" s="77"/>
      <c r="AT13" s="77"/>
      <c r="AU13" s="77"/>
      <c r="AV13" s="77"/>
      <c r="AW13" s="95"/>
      <c r="AX13" s="77"/>
      <c r="AY13" s="77"/>
      <c r="AZ13" s="77"/>
      <c r="BA13" s="77"/>
      <c r="BB13" s="95"/>
      <c r="BC13" s="109" t="str">
        <f t="shared" si="6"/>
        <v>通过</v>
      </c>
      <c r="BD13" s="110" t="str">
        <f t="shared" si="7"/>
        <v>通过</v>
      </c>
      <c r="BE13" s="109" t="str">
        <f t="shared" si="8"/>
        <v>通过</v>
      </c>
      <c r="BF13" s="109" t="str">
        <f t="shared" si="9"/>
        <v>通过</v>
      </c>
      <c r="BG13" s="77">
        <f t="shared" si="10"/>
        <v>0</v>
      </c>
      <c r="BH13" s="109" t="str">
        <f t="shared" si="11"/>
        <v>不通过</v>
      </c>
      <c r="BI13" s="77">
        <f t="shared" si="12"/>
        <v>1</v>
      </c>
      <c r="BJ13" s="109" t="str">
        <f t="shared" si="13"/>
        <v>通过</v>
      </c>
      <c r="BK13" s="77">
        <f t="shared" si="14"/>
        <v>0</v>
      </c>
      <c r="BL13" s="109" t="str">
        <f t="shared" si="15"/>
        <v>不通过</v>
      </c>
      <c r="BM13" s="77">
        <f t="shared" si="16"/>
        <v>1</v>
      </c>
      <c r="BN13" s="109" t="str">
        <f t="shared" si="17"/>
        <v>通过</v>
      </c>
      <c r="BO13" s="113">
        <f t="shared" si="18"/>
        <v>0</v>
      </c>
      <c r="BP13" s="109" t="str">
        <f t="shared" si="2"/>
        <v>不通过</v>
      </c>
      <c r="BQ13" s="77">
        <f t="shared" si="19"/>
        <v>0</v>
      </c>
      <c r="BR13" s="109" t="str">
        <f t="shared" si="3"/>
        <v>不通过</v>
      </c>
      <c r="BS13" s="77">
        <f t="shared" si="20"/>
        <v>0</v>
      </c>
      <c r="BT13" s="109" t="str">
        <f t="shared" si="4"/>
        <v>不通过</v>
      </c>
      <c r="BU13" s="77">
        <f t="shared" si="21"/>
        <v>0</v>
      </c>
      <c r="BV13" s="109" t="str">
        <f t="shared" si="5"/>
        <v>不通过</v>
      </c>
    </row>
    <row r="14" ht="20.1" customHeight="1" spans="1:74">
      <c r="A14" s="78">
        <v>5</v>
      </c>
      <c r="B14" s="67" t="s">
        <v>51</v>
      </c>
      <c r="C14" s="77">
        <v>2</v>
      </c>
      <c r="D14" s="77"/>
      <c r="E14" s="77">
        <v>18</v>
      </c>
      <c r="F14" s="77">
        <v>3</v>
      </c>
      <c r="G14" s="77">
        <v>110</v>
      </c>
      <c r="H14" s="77"/>
      <c r="I14" s="77"/>
      <c r="J14" s="95"/>
      <c r="K14" s="77"/>
      <c r="L14" s="77"/>
      <c r="M14" s="77"/>
      <c r="N14" s="77">
        <v>65</v>
      </c>
      <c r="O14" s="95">
        <v>11</v>
      </c>
      <c r="P14" s="77"/>
      <c r="Q14" s="77"/>
      <c r="R14" s="77">
        <v>55</v>
      </c>
      <c r="S14" s="77"/>
      <c r="T14" s="77">
        <v>300</v>
      </c>
      <c r="U14" s="77"/>
      <c r="V14" s="77"/>
      <c r="W14" s="95"/>
      <c r="X14" s="77">
        <v>1</v>
      </c>
      <c r="Y14" s="77"/>
      <c r="Z14" s="77"/>
      <c r="AA14" s="77">
        <v>35</v>
      </c>
      <c r="AB14" s="95">
        <v>15</v>
      </c>
      <c r="AC14" s="77"/>
      <c r="AD14" s="77"/>
      <c r="AE14" s="77"/>
      <c r="AF14" s="77"/>
      <c r="AG14" s="77"/>
      <c r="AH14" s="77"/>
      <c r="AI14" s="77"/>
      <c r="AJ14" s="95"/>
      <c r="AK14" s="77"/>
      <c r="AL14" s="77"/>
      <c r="AM14" s="77"/>
      <c r="AN14" s="77"/>
      <c r="AO14" s="95"/>
      <c r="AP14" s="77"/>
      <c r="AQ14" s="77"/>
      <c r="AR14" s="77"/>
      <c r="AS14" s="77"/>
      <c r="AT14" s="77"/>
      <c r="AU14" s="77"/>
      <c r="AV14" s="77"/>
      <c r="AW14" s="95"/>
      <c r="AX14" s="77"/>
      <c r="AY14" s="77"/>
      <c r="AZ14" s="77"/>
      <c r="BA14" s="77"/>
      <c r="BB14" s="95"/>
      <c r="BC14" s="109" t="str">
        <f t="shared" si="6"/>
        <v>通过</v>
      </c>
      <c r="BD14" s="110" t="str">
        <f t="shared" si="7"/>
        <v>通过</v>
      </c>
      <c r="BE14" s="109" t="str">
        <f t="shared" si="8"/>
        <v>通过</v>
      </c>
      <c r="BF14" s="109" t="str">
        <f t="shared" si="9"/>
        <v>通过</v>
      </c>
      <c r="BG14" s="77">
        <f t="shared" si="10"/>
        <v>0</v>
      </c>
      <c r="BH14" s="109" t="str">
        <f t="shared" si="11"/>
        <v>不通过</v>
      </c>
      <c r="BI14" s="77">
        <f t="shared" si="12"/>
        <v>1</v>
      </c>
      <c r="BJ14" s="109" t="str">
        <f t="shared" si="13"/>
        <v>通过</v>
      </c>
      <c r="BK14" s="77">
        <f t="shared" si="14"/>
        <v>0</v>
      </c>
      <c r="BL14" s="109" t="str">
        <f t="shared" si="15"/>
        <v>不通过</v>
      </c>
      <c r="BM14" s="77">
        <f t="shared" si="16"/>
        <v>1</v>
      </c>
      <c r="BN14" s="109" t="str">
        <f t="shared" si="17"/>
        <v>通过</v>
      </c>
      <c r="BO14" s="113">
        <f t="shared" si="18"/>
        <v>0</v>
      </c>
      <c r="BP14" s="109" t="str">
        <f t="shared" si="2"/>
        <v>不通过</v>
      </c>
      <c r="BQ14" s="77">
        <f t="shared" si="19"/>
        <v>0</v>
      </c>
      <c r="BR14" s="109" t="str">
        <f t="shared" si="3"/>
        <v>不通过</v>
      </c>
      <c r="BS14" s="77">
        <f t="shared" si="20"/>
        <v>0</v>
      </c>
      <c r="BT14" s="109" t="str">
        <f t="shared" si="4"/>
        <v>不通过</v>
      </c>
      <c r="BU14" s="77">
        <f t="shared" si="21"/>
        <v>0</v>
      </c>
      <c r="BV14" s="109" t="str">
        <f t="shared" si="5"/>
        <v>不通过</v>
      </c>
    </row>
    <row r="15" ht="20.1" customHeight="1" spans="1:74">
      <c r="A15" s="76">
        <v>6</v>
      </c>
      <c r="B15" s="67" t="s">
        <v>52</v>
      </c>
      <c r="C15" s="77"/>
      <c r="D15" s="77"/>
      <c r="E15" s="77"/>
      <c r="F15" s="77">
        <v>2</v>
      </c>
      <c r="G15" s="77">
        <v>80</v>
      </c>
      <c r="H15" s="77"/>
      <c r="I15" s="77"/>
      <c r="J15" s="95"/>
      <c r="K15" s="77"/>
      <c r="L15" s="77"/>
      <c r="M15" s="77"/>
      <c r="N15" s="77"/>
      <c r="O15" s="95">
        <v>8</v>
      </c>
      <c r="P15" s="77"/>
      <c r="Q15" s="77"/>
      <c r="R15" s="77"/>
      <c r="S15" s="77"/>
      <c r="T15" s="77">
        <v>120</v>
      </c>
      <c r="U15" s="77"/>
      <c r="V15" s="77"/>
      <c r="W15" s="95"/>
      <c r="X15" s="77"/>
      <c r="Y15" s="77"/>
      <c r="Z15" s="77"/>
      <c r="AA15" s="77"/>
      <c r="AB15" s="95">
        <v>8</v>
      </c>
      <c r="AC15" s="77"/>
      <c r="AD15" s="77"/>
      <c r="AE15" s="77"/>
      <c r="AF15" s="77"/>
      <c r="AG15" s="77"/>
      <c r="AH15" s="77"/>
      <c r="AI15" s="77"/>
      <c r="AJ15" s="95"/>
      <c r="AK15" s="77"/>
      <c r="AL15" s="77"/>
      <c r="AM15" s="77"/>
      <c r="AN15" s="77"/>
      <c r="AO15" s="95"/>
      <c r="AP15" s="77"/>
      <c r="AQ15" s="77"/>
      <c r="AR15" s="77"/>
      <c r="AS15" s="77"/>
      <c r="AT15" s="77"/>
      <c r="AU15" s="77"/>
      <c r="AV15" s="77"/>
      <c r="AW15" s="95"/>
      <c r="AX15" s="77"/>
      <c r="AY15" s="77"/>
      <c r="AZ15" s="77"/>
      <c r="BA15" s="77"/>
      <c r="BB15" s="95"/>
      <c r="BC15" s="109" t="str">
        <f t="shared" si="6"/>
        <v>通过</v>
      </c>
      <c r="BD15" s="110" t="str">
        <f t="shared" si="7"/>
        <v>通过</v>
      </c>
      <c r="BE15" s="109" t="str">
        <f t="shared" si="8"/>
        <v>通过</v>
      </c>
      <c r="BF15" s="109" t="str">
        <f t="shared" si="9"/>
        <v>通过</v>
      </c>
      <c r="BG15" s="77">
        <f t="shared" si="10"/>
        <v>0</v>
      </c>
      <c r="BH15" s="109" t="str">
        <f t="shared" si="11"/>
        <v>不通过</v>
      </c>
      <c r="BI15" s="77">
        <f t="shared" si="12"/>
        <v>1</v>
      </c>
      <c r="BJ15" s="109" t="str">
        <f t="shared" si="13"/>
        <v>通过</v>
      </c>
      <c r="BK15" s="77">
        <f t="shared" si="14"/>
        <v>0</v>
      </c>
      <c r="BL15" s="109" t="str">
        <f t="shared" si="15"/>
        <v>不通过</v>
      </c>
      <c r="BM15" s="77">
        <f t="shared" si="16"/>
        <v>1</v>
      </c>
      <c r="BN15" s="109" t="str">
        <f t="shared" si="17"/>
        <v>通过</v>
      </c>
      <c r="BO15" s="113">
        <f t="shared" si="18"/>
        <v>0</v>
      </c>
      <c r="BP15" s="109" t="str">
        <f t="shared" si="2"/>
        <v>不通过</v>
      </c>
      <c r="BQ15" s="77">
        <f t="shared" si="19"/>
        <v>0</v>
      </c>
      <c r="BR15" s="109" t="str">
        <f t="shared" si="3"/>
        <v>不通过</v>
      </c>
      <c r="BS15" s="77">
        <f t="shared" si="20"/>
        <v>0</v>
      </c>
      <c r="BT15" s="109" t="str">
        <f t="shared" si="4"/>
        <v>不通过</v>
      </c>
      <c r="BU15" s="77">
        <f t="shared" si="21"/>
        <v>0</v>
      </c>
      <c r="BV15" s="109" t="str">
        <f t="shared" si="5"/>
        <v>不通过</v>
      </c>
    </row>
    <row r="16" ht="20.1" customHeight="1" spans="1:74">
      <c r="A16" s="76">
        <v>7</v>
      </c>
      <c r="B16" s="67" t="s">
        <v>53</v>
      </c>
      <c r="C16" s="77"/>
      <c r="D16" s="77"/>
      <c r="E16" s="77">
        <v>15</v>
      </c>
      <c r="F16" s="77">
        <v>3</v>
      </c>
      <c r="G16" s="77">
        <v>120</v>
      </c>
      <c r="H16" s="77"/>
      <c r="I16" s="77"/>
      <c r="J16" s="95"/>
      <c r="K16" s="77"/>
      <c r="L16" s="77"/>
      <c r="M16" s="77"/>
      <c r="N16" s="77">
        <v>67</v>
      </c>
      <c r="O16" s="95">
        <v>12</v>
      </c>
      <c r="P16" s="77"/>
      <c r="Q16" s="77"/>
      <c r="R16" s="77">
        <v>55</v>
      </c>
      <c r="S16" s="77"/>
      <c r="T16" s="77">
        <v>220</v>
      </c>
      <c r="U16" s="77"/>
      <c r="V16" s="77"/>
      <c r="W16" s="95"/>
      <c r="X16" s="77">
        <v>1</v>
      </c>
      <c r="Y16" s="77"/>
      <c r="Z16" s="77"/>
      <c r="AA16" s="77">
        <v>38</v>
      </c>
      <c r="AB16" s="95">
        <v>12</v>
      </c>
      <c r="AC16" s="77"/>
      <c r="AD16" s="77"/>
      <c r="AE16" s="77"/>
      <c r="AF16" s="77"/>
      <c r="AG16" s="77"/>
      <c r="AH16" s="77"/>
      <c r="AI16" s="77"/>
      <c r="AJ16" s="95"/>
      <c r="AK16" s="77"/>
      <c r="AL16" s="77"/>
      <c r="AM16" s="77"/>
      <c r="AN16" s="77"/>
      <c r="AO16" s="95"/>
      <c r="AP16" s="77"/>
      <c r="AQ16" s="77"/>
      <c r="AR16" s="77"/>
      <c r="AS16" s="77"/>
      <c r="AT16" s="77"/>
      <c r="AU16" s="77"/>
      <c r="AV16" s="77"/>
      <c r="AW16" s="95"/>
      <c r="AX16" s="77"/>
      <c r="AY16" s="77"/>
      <c r="AZ16" s="77"/>
      <c r="BA16" s="77"/>
      <c r="BB16" s="95"/>
      <c r="BC16" s="109" t="str">
        <f t="shared" si="6"/>
        <v>通过</v>
      </c>
      <c r="BD16" s="110" t="str">
        <f t="shared" si="7"/>
        <v>通过</v>
      </c>
      <c r="BE16" s="109" t="str">
        <f t="shared" si="8"/>
        <v>通过</v>
      </c>
      <c r="BF16" s="109" t="str">
        <f t="shared" si="9"/>
        <v>通过</v>
      </c>
      <c r="BG16" s="77">
        <f t="shared" si="10"/>
        <v>0</v>
      </c>
      <c r="BH16" s="109" t="str">
        <f t="shared" si="11"/>
        <v>不通过</v>
      </c>
      <c r="BI16" s="77">
        <f t="shared" si="12"/>
        <v>1</v>
      </c>
      <c r="BJ16" s="109" t="str">
        <f t="shared" si="13"/>
        <v>通过</v>
      </c>
      <c r="BK16" s="77">
        <f t="shared" si="14"/>
        <v>0</v>
      </c>
      <c r="BL16" s="109" t="str">
        <f t="shared" si="15"/>
        <v>不通过</v>
      </c>
      <c r="BM16" s="77">
        <f t="shared" si="16"/>
        <v>1</v>
      </c>
      <c r="BN16" s="109" t="str">
        <f t="shared" si="17"/>
        <v>通过</v>
      </c>
      <c r="BO16" s="113">
        <f t="shared" si="18"/>
        <v>0</v>
      </c>
      <c r="BP16" s="109" t="str">
        <f t="shared" si="2"/>
        <v>不通过</v>
      </c>
      <c r="BQ16" s="77">
        <f t="shared" si="19"/>
        <v>0</v>
      </c>
      <c r="BR16" s="109" t="str">
        <f t="shared" si="3"/>
        <v>不通过</v>
      </c>
      <c r="BS16" s="77">
        <f t="shared" si="20"/>
        <v>0</v>
      </c>
      <c r="BT16" s="109" t="str">
        <f t="shared" si="4"/>
        <v>不通过</v>
      </c>
      <c r="BU16" s="77">
        <f t="shared" si="21"/>
        <v>0</v>
      </c>
      <c r="BV16" s="109" t="str">
        <f t="shared" si="5"/>
        <v>不通过</v>
      </c>
    </row>
    <row r="17" ht="20.1" customHeight="1" spans="1:74">
      <c r="A17" s="78">
        <v>8</v>
      </c>
      <c r="B17" s="67" t="s">
        <v>54</v>
      </c>
      <c r="C17" s="77"/>
      <c r="D17" s="77"/>
      <c r="E17" s="77"/>
      <c r="F17" s="77">
        <v>4</v>
      </c>
      <c r="G17" s="77">
        <v>140</v>
      </c>
      <c r="H17" s="77"/>
      <c r="I17" s="77"/>
      <c r="J17" s="95"/>
      <c r="K17" s="77"/>
      <c r="L17" s="77"/>
      <c r="M17" s="77"/>
      <c r="N17" s="77"/>
      <c r="O17" s="95">
        <v>14</v>
      </c>
      <c r="P17" s="77"/>
      <c r="Q17" s="77"/>
      <c r="R17" s="77"/>
      <c r="S17" s="77">
        <v>2</v>
      </c>
      <c r="T17" s="77">
        <v>190</v>
      </c>
      <c r="U17" s="77"/>
      <c r="V17" s="77"/>
      <c r="W17" s="95"/>
      <c r="X17" s="77">
        <v>1</v>
      </c>
      <c r="Y17" s="77"/>
      <c r="Z17" s="77"/>
      <c r="AA17" s="77"/>
      <c r="AB17" s="95">
        <v>10</v>
      </c>
      <c r="AC17" s="77"/>
      <c r="AD17" s="77"/>
      <c r="AE17" s="77"/>
      <c r="AF17" s="77"/>
      <c r="AG17" s="77"/>
      <c r="AH17" s="77"/>
      <c r="AI17" s="77"/>
      <c r="AJ17" s="95"/>
      <c r="AK17" s="77"/>
      <c r="AL17" s="77"/>
      <c r="AM17" s="77"/>
      <c r="AN17" s="77"/>
      <c r="AO17" s="95"/>
      <c r="AP17" s="77"/>
      <c r="AQ17" s="77"/>
      <c r="AR17" s="77"/>
      <c r="AS17" s="77"/>
      <c r="AT17" s="77"/>
      <c r="AU17" s="77"/>
      <c r="AV17" s="77"/>
      <c r="AW17" s="95"/>
      <c r="AX17" s="77"/>
      <c r="AY17" s="77"/>
      <c r="AZ17" s="77"/>
      <c r="BA17" s="77"/>
      <c r="BB17" s="95"/>
      <c r="BC17" s="109" t="str">
        <f t="shared" si="6"/>
        <v>通过</v>
      </c>
      <c r="BD17" s="110" t="str">
        <f t="shared" si="7"/>
        <v>通过</v>
      </c>
      <c r="BE17" s="109" t="str">
        <f t="shared" si="8"/>
        <v>通过</v>
      </c>
      <c r="BF17" s="109" t="str">
        <f t="shared" si="9"/>
        <v>通过</v>
      </c>
      <c r="BG17" s="77">
        <f t="shared" si="10"/>
        <v>0</v>
      </c>
      <c r="BH17" s="109" t="str">
        <f t="shared" si="11"/>
        <v>不通过</v>
      </c>
      <c r="BI17" s="77">
        <f t="shared" si="12"/>
        <v>1</v>
      </c>
      <c r="BJ17" s="109" t="str">
        <f t="shared" si="13"/>
        <v>通过</v>
      </c>
      <c r="BK17" s="77">
        <f t="shared" si="14"/>
        <v>0</v>
      </c>
      <c r="BL17" s="109" t="str">
        <f t="shared" si="15"/>
        <v>不通过</v>
      </c>
      <c r="BM17" s="77">
        <f t="shared" si="16"/>
        <v>1</v>
      </c>
      <c r="BN17" s="109" t="str">
        <f t="shared" si="17"/>
        <v>通过</v>
      </c>
      <c r="BO17" s="113">
        <f t="shared" si="18"/>
        <v>0</v>
      </c>
      <c r="BP17" s="109" t="str">
        <f t="shared" si="2"/>
        <v>不通过</v>
      </c>
      <c r="BQ17" s="77">
        <f t="shared" si="19"/>
        <v>0</v>
      </c>
      <c r="BR17" s="109" t="str">
        <f t="shared" si="3"/>
        <v>不通过</v>
      </c>
      <c r="BS17" s="77">
        <f t="shared" si="20"/>
        <v>0</v>
      </c>
      <c r="BT17" s="109" t="str">
        <f t="shared" si="4"/>
        <v>不通过</v>
      </c>
      <c r="BU17" s="77">
        <f t="shared" si="21"/>
        <v>0</v>
      </c>
      <c r="BV17" s="109" t="str">
        <f t="shared" si="5"/>
        <v>不通过</v>
      </c>
    </row>
    <row r="18" ht="20.1" customHeight="1" spans="1:74">
      <c r="A18" s="76">
        <v>9</v>
      </c>
      <c r="B18" s="67" t="s">
        <v>55</v>
      </c>
      <c r="C18" s="77"/>
      <c r="D18" s="77"/>
      <c r="E18" s="77"/>
      <c r="F18" s="77">
        <v>3</v>
      </c>
      <c r="G18" s="77">
        <v>60</v>
      </c>
      <c r="H18" s="77"/>
      <c r="I18" s="77"/>
      <c r="J18" s="95"/>
      <c r="K18" s="77"/>
      <c r="L18" s="77"/>
      <c r="M18" s="77"/>
      <c r="N18" s="77"/>
      <c r="O18" s="95">
        <v>6</v>
      </c>
      <c r="P18" s="77"/>
      <c r="Q18" s="77"/>
      <c r="R18" s="77"/>
      <c r="S18" s="77">
        <v>1</v>
      </c>
      <c r="T18" s="77">
        <v>70</v>
      </c>
      <c r="U18" s="77"/>
      <c r="V18" s="77"/>
      <c r="W18" s="95"/>
      <c r="X18" s="77"/>
      <c r="Y18" s="77"/>
      <c r="Z18" s="77"/>
      <c r="AA18" s="77"/>
      <c r="AB18" s="95">
        <v>5</v>
      </c>
      <c r="AC18" s="77"/>
      <c r="AD18" s="77"/>
      <c r="AE18" s="77"/>
      <c r="AF18" s="77"/>
      <c r="AG18" s="77"/>
      <c r="AH18" s="77"/>
      <c r="AI18" s="77"/>
      <c r="AJ18" s="95"/>
      <c r="AK18" s="77"/>
      <c r="AL18" s="77"/>
      <c r="AM18" s="77"/>
      <c r="AN18" s="77"/>
      <c r="AO18" s="95"/>
      <c r="AP18" s="77"/>
      <c r="AQ18" s="77"/>
      <c r="AR18" s="77"/>
      <c r="AS18" s="77"/>
      <c r="AT18" s="77"/>
      <c r="AU18" s="77"/>
      <c r="AV18" s="77"/>
      <c r="AW18" s="95"/>
      <c r="AX18" s="77"/>
      <c r="AY18" s="77"/>
      <c r="AZ18" s="77"/>
      <c r="BA18" s="77"/>
      <c r="BB18" s="95"/>
      <c r="BC18" s="109" t="str">
        <f t="shared" si="6"/>
        <v>通过</v>
      </c>
      <c r="BD18" s="110" t="str">
        <f t="shared" si="7"/>
        <v>通过</v>
      </c>
      <c r="BE18" s="109" t="str">
        <f t="shared" si="8"/>
        <v>通过</v>
      </c>
      <c r="BF18" s="109" t="str">
        <f t="shared" si="9"/>
        <v>通过</v>
      </c>
      <c r="BG18" s="77">
        <f t="shared" si="10"/>
        <v>0</v>
      </c>
      <c r="BH18" s="109" t="str">
        <f t="shared" si="11"/>
        <v>不通过</v>
      </c>
      <c r="BI18" s="77">
        <f t="shared" si="12"/>
        <v>1</v>
      </c>
      <c r="BJ18" s="109" t="str">
        <f t="shared" si="13"/>
        <v>通过</v>
      </c>
      <c r="BK18" s="77">
        <f t="shared" si="14"/>
        <v>0</v>
      </c>
      <c r="BL18" s="109" t="str">
        <f t="shared" si="15"/>
        <v>不通过</v>
      </c>
      <c r="BM18" s="77">
        <f t="shared" si="16"/>
        <v>1</v>
      </c>
      <c r="BN18" s="109" t="str">
        <f t="shared" si="17"/>
        <v>通过</v>
      </c>
      <c r="BO18" s="113">
        <f t="shared" si="18"/>
        <v>0</v>
      </c>
      <c r="BP18" s="109" t="str">
        <f t="shared" si="2"/>
        <v>不通过</v>
      </c>
      <c r="BQ18" s="77">
        <f t="shared" si="19"/>
        <v>0</v>
      </c>
      <c r="BR18" s="109" t="str">
        <f t="shared" si="3"/>
        <v>不通过</v>
      </c>
      <c r="BS18" s="77">
        <f t="shared" si="20"/>
        <v>0</v>
      </c>
      <c r="BT18" s="109" t="str">
        <f t="shared" si="4"/>
        <v>不通过</v>
      </c>
      <c r="BU18" s="77">
        <f t="shared" si="21"/>
        <v>0</v>
      </c>
      <c r="BV18" s="109" t="str">
        <f t="shared" si="5"/>
        <v>不通过</v>
      </c>
    </row>
    <row r="19" ht="20.1" customHeight="1" spans="1:74">
      <c r="A19" s="76">
        <v>10</v>
      </c>
      <c r="B19" s="67" t="s">
        <v>56</v>
      </c>
      <c r="C19" s="77">
        <v>1</v>
      </c>
      <c r="D19" s="77"/>
      <c r="E19" s="77"/>
      <c r="F19" s="77">
        <v>3</v>
      </c>
      <c r="G19" s="77">
        <v>80</v>
      </c>
      <c r="H19" s="77"/>
      <c r="I19" s="77"/>
      <c r="J19" s="95"/>
      <c r="K19" s="77"/>
      <c r="L19" s="77"/>
      <c r="M19" s="77"/>
      <c r="N19" s="77"/>
      <c r="O19" s="95">
        <v>8</v>
      </c>
      <c r="P19" s="77"/>
      <c r="Q19" s="77"/>
      <c r="R19" s="77"/>
      <c r="S19" s="77">
        <v>8</v>
      </c>
      <c r="T19" s="77"/>
      <c r="U19" s="77"/>
      <c r="V19" s="77"/>
      <c r="W19" s="95"/>
      <c r="X19" s="77">
        <v>1</v>
      </c>
      <c r="Y19" s="77"/>
      <c r="Z19" s="77"/>
      <c r="AA19" s="77"/>
      <c r="AB19" s="95"/>
      <c r="AC19" s="77"/>
      <c r="AD19" s="77"/>
      <c r="AE19" s="77"/>
      <c r="AF19" s="77"/>
      <c r="AG19" s="77"/>
      <c r="AH19" s="77"/>
      <c r="AI19" s="77"/>
      <c r="AJ19" s="95"/>
      <c r="AK19" s="77"/>
      <c r="AL19" s="77"/>
      <c r="AM19" s="77"/>
      <c r="AN19" s="77"/>
      <c r="AO19" s="95"/>
      <c r="AP19" s="77"/>
      <c r="AQ19" s="77"/>
      <c r="AR19" s="77"/>
      <c r="AS19" s="77"/>
      <c r="AT19" s="77"/>
      <c r="AU19" s="77"/>
      <c r="AV19" s="77"/>
      <c r="AW19" s="95"/>
      <c r="AX19" s="77"/>
      <c r="AY19" s="77"/>
      <c r="AZ19" s="77"/>
      <c r="BA19" s="77"/>
      <c r="BB19" s="95"/>
      <c r="BC19" s="109" t="str">
        <f t="shared" si="6"/>
        <v>通过</v>
      </c>
      <c r="BD19" s="110" t="str">
        <f t="shared" si="7"/>
        <v>通过</v>
      </c>
      <c r="BE19" s="109" t="str">
        <f t="shared" si="8"/>
        <v>通过</v>
      </c>
      <c r="BF19" s="109" t="str">
        <f t="shared" si="9"/>
        <v>通过</v>
      </c>
      <c r="BG19" s="77">
        <f t="shared" si="10"/>
        <v>0</v>
      </c>
      <c r="BH19" s="109" t="str">
        <f t="shared" si="11"/>
        <v>不通过</v>
      </c>
      <c r="BI19" s="77">
        <f t="shared" si="12"/>
        <v>1</v>
      </c>
      <c r="BJ19" s="109" t="str">
        <f t="shared" si="13"/>
        <v>通过</v>
      </c>
      <c r="BK19" s="77">
        <f t="shared" si="14"/>
        <v>0</v>
      </c>
      <c r="BL19" s="109" t="str">
        <f t="shared" si="15"/>
        <v>不通过</v>
      </c>
      <c r="BM19" s="77">
        <f t="shared" si="16"/>
        <v>0</v>
      </c>
      <c r="BN19" s="109" t="str">
        <f t="shared" si="17"/>
        <v>不通过</v>
      </c>
      <c r="BO19" s="113">
        <f t="shared" si="18"/>
        <v>0</v>
      </c>
      <c r="BP19" s="109" t="str">
        <f t="shared" si="2"/>
        <v>不通过</v>
      </c>
      <c r="BQ19" s="77">
        <f t="shared" si="19"/>
        <v>0</v>
      </c>
      <c r="BR19" s="109" t="str">
        <f t="shared" si="3"/>
        <v>不通过</v>
      </c>
      <c r="BS19" s="77">
        <f t="shared" si="20"/>
        <v>0</v>
      </c>
      <c r="BT19" s="109" t="str">
        <f t="shared" si="4"/>
        <v>不通过</v>
      </c>
      <c r="BU19" s="77">
        <f t="shared" si="21"/>
        <v>0</v>
      </c>
      <c r="BV19" s="109" t="str">
        <f t="shared" si="5"/>
        <v>不通过</v>
      </c>
    </row>
    <row r="20" ht="20.1" customHeight="1" spans="1:74">
      <c r="A20" s="78">
        <v>11</v>
      </c>
      <c r="B20" s="67" t="s">
        <v>57</v>
      </c>
      <c r="C20" s="77"/>
      <c r="D20" s="77"/>
      <c r="E20" s="77">
        <v>14</v>
      </c>
      <c r="F20" s="77">
        <v>3</v>
      </c>
      <c r="G20" s="77">
        <v>90</v>
      </c>
      <c r="H20" s="77"/>
      <c r="I20" s="77"/>
      <c r="J20" s="95"/>
      <c r="K20" s="77"/>
      <c r="L20" s="77"/>
      <c r="M20" s="77"/>
      <c r="N20" s="77">
        <v>56</v>
      </c>
      <c r="O20" s="95">
        <v>9</v>
      </c>
      <c r="P20" s="77"/>
      <c r="Q20" s="77"/>
      <c r="R20" s="77">
        <v>65</v>
      </c>
      <c r="S20" s="77"/>
      <c r="T20" s="77">
        <v>200</v>
      </c>
      <c r="U20" s="77"/>
      <c r="V20" s="77"/>
      <c r="W20" s="95"/>
      <c r="X20" s="77"/>
      <c r="Y20" s="77"/>
      <c r="Z20" s="77"/>
      <c r="AA20" s="77">
        <v>30</v>
      </c>
      <c r="AB20" s="95">
        <v>13</v>
      </c>
      <c r="AC20" s="77"/>
      <c r="AD20" s="77"/>
      <c r="AE20" s="77"/>
      <c r="AF20" s="77"/>
      <c r="AG20" s="77"/>
      <c r="AH20" s="77"/>
      <c r="AI20" s="77"/>
      <c r="AJ20" s="95"/>
      <c r="AK20" s="77"/>
      <c r="AL20" s="77"/>
      <c r="AM20" s="77"/>
      <c r="AN20" s="77"/>
      <c r="AO20" s="95"/>
      <c r="AP20" s="77"/>
      <c r="AQ20" s="77"/>
      <c r="AR20" s="77"/>
      <c r="AS20" s="77"/>
      <c r="AT20" s="77"/>
      <c r="AU20" s="77"/>
      <c r="AV20" s="77"/>
      <c r="AW20" s="95"/>
      <c r="AX20" s="77"/>
      <c r="AY20" s="77"/>
      <c r="AZ20" s="77"/>
      <c r="BA20" s="77"/>
      <c r="BB20" s="95"/>
      <c r="BC20" s="109" t="str">
        <f t="shared" si="6"/>
        <v>通过</v>
      </c>
      <c r="BD20" s="110" t="str">
        <f t="shared" si="7"/>
        <v>通过</v>
      </c>
      <c r="BE20" s="109" t="str">
        <f t="shared" si="8"/>
        <v>通过</v>
      </c>
      <c r="BF20" s="109" t="str">
        <f t="shared" si="9"/>
        <v>通过</v>
      </c>
      <c r="BG20" s="77">
        <f t="shared" si="10"/>
        <v>0</v>
      </c>
      <c r="BH20" s="109" t="str">
        <f t="shared" si="11"/>
        <v>不通过</v>
      </c>
      <c r="BI20" s="77">
        <f t="shared" si="12"/>
        <v>1</v>
      </c>
      <c r="BJ20" s="109" t="str">
        <f t="shared" si="13"/>
        <v>通过</v>
      </c>
      <c r="BK20" s="77">
        <f t="shared" si="14"/>
        <v>0</v>
      </c>
      <c r="BL20" s="109" t="str">
        <f t="shared" si="15"/>
        <v>不通过</v>
      </c>
      <c r="BM20" s="77">
        <f t="shared" si="16"/>
        <v>1</v>
      </c>
      <c r="BN20" s="109" t="str">
        <f t="shared" si="17"/>
        <v>通过</v>
      </c>
      <c r="BO20" s="113">
        <f t="shared" si="18"/>
        <v>0</v>
      </c>
      <c r="BP20" s="109" t="str">
        <f t="shared" si="2"/>
        <v>不通过</v>
      </c>
      <c r="BQ20" s="77">
        <f t="shared" si="19"/>
        <v>0</v>
      </c>
      <c r="BR20" s="109" t="str">
        <f t="shared" si="3"/>
        <v>不通过</v>
      </c>
      <c r="BS20" s="77">
        <f t="shared" si="20"/>
        <v>0</v>
      </c>
      <c r="BT20" s="109" t="str">
        <f t="shared" si="4"/>
        <v>不通过</v>
      </c>
      <c r="BU20" s="77">
        <f t="shared" si="21"/>
        <v>0</v>
      </c>
      <c r="BV20" s="109" t="str">
        <f t="shared" si="5"/>
        <v>不通过</v>
      </c>
    </row>
    <row r="21" ht="20.1" customHeight="1" spans="1:74">
      <c r="A21" s="76">
        <v>12</v>
      </c>
      <c r="B21" s="67" t="s">
        <v>58</v>
      </c>
      <c r="C21" s="77">
        <v>1</v>
      </c>
      <c r="D21" s="77"/>
      <c r="E21" s="77">
        <v>31</v>
      </c>
      <c r="F21" s="77">
        <v>3</v>
      </c>
      <c r="G21" s="77">
        <v>120</v>
      </c>
      <c r="H21" s="77"/>
      <c r="I21" s="77"/>
      <c r="J21" s="95"/>
      <c r="K21" s="77"/>
      <c r="L21" s="77"/>
      <c r="M21" s="77"/>
      <c r="N21" s="77">
        <v>71</v>
      </c>
      <c r="O21" s="95">
        <v>12</v>
      </c>
      <c r="P21" s="77"/>
      <c r="Q21" s="77"/>
      <c r="R21" s="77">
        <v>75</v>
      </c>
      <c r="S21" s="77"/>
      <c r="T21" s="77">
        <v>220</v>
      </c>
      <c r="U21" s="77"/>
      <c r="V21" s="77"/>
      <c r="W21" s="95"/>
      <c r="X21" s="77">
        <v>1</v>
      </c>
      <c r="Y21" s="77"/>
      <c r="Z21" s="77"/>
      <c r="AA21" s="77">
        <v>37</v>
      </c>
      <c r="AB21" s="95">
        <v>14</v>
      </c>
      <c r="AC21" s="77"/>
      <c r="AD21" s="77"/>
      <c r="AE21" s="77"/>
      <c r="AF21" s="77"/>
      <c r="AG21" s="77"/>
      <c r="AH21" s="77"/>
      <c r="AI21" s="77"/>
      <c r="AJ21" s="95"/>
      <c r="AK21" s="77"/>
      <c r="AL21" s="77"/>
      <c r="AM21" s="77"/>
      <c r="AN21" s="77"/>
      <c r="AO21" s="95"/>
      <c r="AP21" s="77"/>
      <c r="AQ21" s="77"/>
      <c r="AR21" s="77"/>
      <c r="AS21" s="77"/>
      <c r="AT21" s="77"/>
      <c r="AU21" s="77"/>
      <c r="AV21" s="77"/>
      <c r="AW21" s="95"/>
      <c r="AX21" s="77"/>
      <c r="AY21" s="77"/>
      <c r="AZ21" s="77"/>
      <c r="BA21" s="77"/>
      <c r="BB21" s="95"/>
      <c r="BC21" s="109" t="str">
        <f t="shared" si="6"/>
        <v>通过</v>
      </c>
      <c r="BD21" s="110" t="str">
        <f t="shared" si="7"/>
        <v>通过</v>
      </c>
      <c r="BE21" s="109" t="str">
        <f t="shared" si="8"/>
        <v>通过</v>
      </c>
      <c r="BF21" s="109" t="str">
        <f t="shared" si="9"/>
        <v>通过</v>
      </c>
      <c r="BG21" s="77">
        <f t="shared" si="10"/>
        <v>0</v>
      </c>
      <c r="BH21" s="109" t="str">
        <f t="shared" si="11"/>
        <v>不通过</v>
      </c>
      <c r="BI21" s="77">
        <f t="shared" si="12"/>
        <v>1</v>
      </c>
      <c r="BJ21" s="109" t="str">
        <f t="shared" si="13"/>
        <v>通过</v>
      </c>
      <c r="BK21" s="77">
        <f t="shared" si="14"/>
        <v>0</v>
      </c>
      <c r="BL21" s="109" t="str">
        <f t="shared" si="15"/>
        <v>不通过</v>
      </c>
      <c r="BM21" s="77">
        <f t="shared" si="16"/>
        <v>1</v>
      </c>
      <c r="BN21" s="109" t="str">
        <f t="shared" si="17"/>
        <v>通过</v>
      </c>
      <c r="BO21" s="113">
        <f t="shared" si="18"/>
        <v>0</v>
      </c>
      <c r="BP21" s="109" t="str">
        <f t="shared" si="2"/>
        <v>不通过</v>
      </c>
      <c r="BQ21" s="77">
        <f t="shared" si="19"/>
        <v>0</v>
      </c>
      <c r="BR21" s="109" t="str">
        <f t="shared" si="3"/>
        <v>不通过</v>
      </c>
      <c r="BS21" s="77">
        <f t="shared" si="20"/>
        <v>0</v>
      </c>
      <c r="BT21" s="109" t="str">
        <f t="shared" si="4"/>
        <v>不通过</v>
      </c>
      <c r="BU21" s="77">
        <f t="shared" si="21"/>
        <v>0</v>
      </c>
      <c r="BV21" s="109" t="str">
        <f t="shared" si="5"/>
        <v>不通过</v>
      </c>
    </row>
    <row r="22" ht="20.1" customHeight="1" spans="1:74">
      <c r="A22" s="76">
        <v>13</v>
      </c>
      <c r="B22" s="67" t="s">
        <v>59</v>
      </c>
      <c r="C22" s="77"/>
      <c r="D22" s="77"/>
      <c r="E22" s="77"/>
      <c r="F22" s="77">
        <v>3</v>
      </c>
      <c r="G22" s="77">
        <v>80</v>
      </c>
      <c r="H22" s="77"/>
      <c r="I22" s="77"/>
      <c r="J22" s="95"/>
      <c r="K22" s="77"/>
      <c r="L22" s="77"/>
      <c r="M22" s="77"/>
      <c r="N22" s="77"/>
      <c r="O22" s="95">
        <v>8</v>
      </c>
      <c r="P22" s="77"/>
      <c r="Q22" s="77"/>
      <c r="R22" s="77"/>
      <c r="S22" s="77"/>
      <c r="T22" s="77">
        <v>300</v>
      </c>
      <c r="U22" s="77"/>
      <c r="V22" s="77"/>
      <c r="W22" s="95"/>
      <c r="X22" s="77"/>
      <c r="Y22" s="77"/>
      <c r="Z22" s="77"/>
      <c r="AA22" s="77"/>
      <c r="AB22" s="95">
        <v>15</v>
      </c>
      <c r="AC22" s="77"/>
      <c r="AD22" s="77"/>
      <c r="AE22" s="77"/>
      <c r="AF22" s="77"/>
      <c r="AG22" s="77"/>
      <c r="AH22" s="77"/>
      <c r="AI22" s="77"/>
      <c r="AJ22" s="95"/>
      <c r="AK22" s="77"/>
      <c r="AL22" s="77"/>
      <c r="AM22" s="77"/>
      <c r="AN22" s="77"/>
      <c r="AO22" s="95"/>
      <c r="AP22" s="77"/>
      <c r="AQ22" s="77"/>
      <c r="AR22" s="77"/>
      <c r="AS22" s="77"/>
      <c r="AT22" s="77"/>
      <c r="AU22" s="77"/>
      <c r="AV22" s="77"/>
      <c r="AW22" s="95"/>
      <c r="AX22" s="77"/>
      <c r="AY22" s="77"/>
      <c r="AZ22" s="77"/>
      <c r="BA22" s="77"/>
      <c r="BB22" s="95"/>
      <c r="BC22" s="109" t="str">
        <f t="shared" si="6"/>
        <v>通过</v>
      </c>
      <c r="BD22" s="110" t="str">
        <f t="shared" si="7"/>
        <v>通过</v>
      </c>
      <c r="BE22" s="109" t="str">
        <f t="shared" si="8"/>
        <v>通过</v>
      </c>
      <c r="BF22" s="109" t="str">
        <f t="shared" si="9"/>
        <v>通过</v>
      </c>
      <c r="BG22" s="77">
        <f t="shared" si="10"/>
        <v>0</v>
      </c>
      <c r="BH22" s="109" t="str">
        <f t="shared" si="11"/>
        <v>不通过</v>
      </c>
      <c r="BI22" s="77">
        <f t="shared" si="12"/>
        <v>1</v>
      </c>
      <c r="BJ22" s="109" t="str">
        <f t="shared" si="13"/>
        <v>通过</v>
      </c>
      <c r="BK22" s="77">
        <f t="shared" si="14"/>
        <v>0</v>
      </c>
      <c r="BL22" s="109" t="str">
        <f t="shared" si="15"/>
        <v>不通过</v>
      </c>
      <c r="BM22" s="77">
        <f t="shared" si="16"/>
        <v>1</v>
      </c>
      <c r="BN22" s="109" t="str">
        <f t="shared" si="17"/>
        <v>通过</v>
      </c>
      <c r="BO22" s="113">
        <f t="shared" si="18"/>
        <v>0</v>
      </c>
      <c r="BP22" s="109" t="str">
        <f t="shared" si="2"/>
        <v>不通过</v>
      </c>
      <c r="BQ22" s="77">
        <f t="shared" si="19"/>
        <v>0</v>
      </c>
      <c r="BR22" s="109" t="str">
        <f t="shared" si="3"/>
        <v>不通过</v>
      </c>
      <c r="BS22" s="77">
        <f t="shared" si="20"/>
        <v>0</v>
      </c>
      <c r="BT22" s="109" t="str">
        <f t="shared" si="4"/>
        <v>不通过</v>
      </c>
      <c r="BU22" s="77">
        <f t="shared" si="21"/>
        <v>0</v>
      </c>
      <c r="BV22" s="109" t="str">
        <f t="shared" si="5"/>
        <v>不通过</v>
      </c>
    </row>
    <row r="23" ht="20.1" customHeight="1" spans="1:74">
      <c r="A23" s="78">
        <v>14</v>
      </c>
      <c r="B23" s="67" t="s">
        <v>60</v>
      </c>
      <c r="C23" s="77">
        <v>1</v>
      </c>
      <c r="D23" s="77">
        <v>2</v>
      </c>
      <c r="E23" s="77"/>
      <c r="F23" s="77">
        <v>2</v>
      </c>
      <c r="G23" s="77">
        <v>120</v>
      </c>
      <c r="H23" s="77"/>
      <c r="I23" s="77"/>
      <c r="J23" s="95"/>
      <c r="K23" s="77"/>
      <c r="L23" s="77">
        <v>10</v>
      </c>
      <c r="M23" s="77"/>
      <c r="N23" s="77"/>
      <c r="O23" s="95">
        <v>12</v>
      </c>
      <c r="P23" s="77"/>
      <c r="Q23" s="77"/>
      <c r="R23" s="77"/>
      <c r="S23" s="77"/>
      <c r="T23" s="77">
        <v>250</v>
      </c>
      <c r="U23" s="77"/>
      <c r="V23" s="77"/>
      <c r="W23" s="95"/>
      <c r="X23" s="77">
        <v>1</v>
      </c>
      <c r="Y23" s="77"/>
      <c r="Z23" s="77"/>
      <c r="AA23" s="77">
        <v>22</v>
      </c>
      <c r="AB23" s="95">
        <v>12</v>
      </c>
      <c r="AC23" s="77"/>
      <c r="AD23" s="77"/>
      <c r="AE23" s="77"/>
      <c r="AF23" s="77"/>
      <c r="AG23" s="77"/>
      <c r="AH23" s="77"/>
      <c r="AI23" s="77"/>
      <c r="AJ23" s="95"/>
      <c r="AK23" s="77"/>
      <c r="AL23" s="77"/>
      <c r="AM23" s="77"/>
      <c r="AN23" s="77"/>
      <c r="AO23" s="95"/>
      <c r="AP23" s="77"/>
      <c r="AQ23" s="77"/>
      <c r="AR23" s="77"/>
      <c r="AS23" s="77"/>
      <c r="AT23" s="77"/>
      <c r="AU23" s="77"/>
      <c r="AV23" s="77"/>
      <c r="AW23" s="95"/>
      <c r="AX23" s="77"/>
      <c r="AY23" s="77"/>
      <c r="AZ23" s="77"/>
      <c r="BA23" s="77"/>
      <c r="BB23" s="95"/>
      <c r="BC23" s="109" t="str">
        <f t="shared" si="6"/>
        <v>通过</v>
      </c>
      <c r="BD23" s="110" t="str">
        <f t="shared" si="7"/>
        <v>通过</v>
      </c>
      <c r="BE23" s="109" t="str">
        <f t="shared" si="8"/>
        <v>通过</v>
      </c>
      <c r="BF23" s="109" t="str">
        <f t="shared" si="9"/>
        <v>通过</v>
      </c>
      <c r="BG23" s="77">
        <f t="shared" si="10"/>
        <v>0</v>
      </c>
      <c r="BH23" s="109" t="str">
        <f t="shared" si="11"/>
        <v>不通过</v>
      </c>
      <c r="BI23" s="77">
        <f t="shared" si="12"/>
        <v>1</v>
      </c>
      <c r="BJ23" s="109" t="str">
        <f t="shared" si="13"/>
        <v>通过</v>
      </c>
      <c r="BK23" s="77">
        <f t="shared" si="14"/>
        <v>0</v>
      </c>
      <c r="BL23" s="109" t="str">
        <f t="shared" si="15"/>
        <v>不通过</v>
      </c>
      <c r="BM23" s="77">
        <f t="shared" si="16"/>
        <v>1</v>
      </c>
      <c r="BN23" s="109" t="str">
        <f t="shared" si="17"/>
        <v>通过</v>
      </c>
      <c r="BO23" s="113">
        <f t="shared" si="18"/>
        <v>0</v>
      </c>
      <c r="BP23" s="109" t="str">
        <f t="shared" si="2"/>
        <v>不通过</v>
      </c>
      <c r="BQ23" s="77">
        <f t="shared" si="19"/>
        <v>0</v>
      </c>
      <c r="BR23" s="109" t="str">
        <f t="shared" si="3"/>
        <v>不通过</v>
      </c>
      <c r="BS23" s="77">
        <f t="shared" si="20"/>
        <v>0</v>
      </c>
      <c r="BT23" s="109" t="str">
        <f t="shared" si="4"/>
        <v>不通过</v>
      </c>
      <c r="BU23" s="77">
        <f t="shared" si="21"/>
        <v>0</v>
      </c>
      <c r="BV23" s="109" t="str">
        <f t="shared" si="5"/>
        <v>不通过</v>
      </c>
    </row>
    <row r="24" ht="20.1" customHeight="1" spans="1:74">
      <c r="A24" s="76">
        <v>15</v>
      </c>
      <c r="B24" s="67" t="s">
        <v>61</v>
      </c>
      <c r="C24" s="77"/>
      <c r="D24" s="77"/>
      <c r="E24" s="77"/>
      <c r="F24" s="77">
        <v>2</v>
      </c>
      <c r="G24" s="77">
        <v>110</v>
      </c>
      <c r="H24" s="77"/>
      <c r="I24" s="77"/>
      <c r="J24" s="95"/>
      <c r="K24" s="77"/>
      <c r="L24" s="77"/>
      <c r="M24" s="77"/>
      <c r="N24" s="77"/>
      <c r="O24" s="95">
        <v>11</v>
      </c>
      <c r="P24" s="77"/>
      <c r="Q24" s="77"/>
      <c r="R24" s="77"/>
      <c r="S24" s="77"/>
      <c r="T24" s="77">
        <v>260</v>
      </c>
      <c r="U24" s="77"/>
      <c r="V24" s="77"/>
      <c r="W24" s="95"/>
      <c r="X24" s="77">
        <v>1</v>
      </c>
      <c r="Y24" s="77"/>
      <c r="Z24" s="77"/>
      <c r="AA24" s="77"/>
      <c r="AB24" s="95">
        <v>15</v>
      </c>
      <c r="AC24" s="77"/>
      <c r="AD24" s="77"/>
      <c r="AE24" s="77"/>
      <c r="AF24" s="77"/>
      <c r="AG24" s="77"/>
      <c r="AH24" s="77"/>
      <c r="AI24" s="77"/>
      <c r="AJ24" s="95"/>
      <c r="AK24" s="77"/>
      <c r="AL24" s="77"/>
      <c r="AM24" s="77"/>
      <c r="AN24" s="77"/>
      <c r="AO24" s="95"/>
      <c r="AP24" s="77"/>
      <c r="AQ24" s="77"/>
      <c r="AR24" s="77"/>
      <c r="AS24" s="77"/>
      <c r="AT24" s="77"/>
      <c r="AU24" s="77"/>
      <c r="AV24" s="77"/>
      <c r="AW24" s="95"/>
      <c r="AX24" s="77"/>
      <c r="AY24" s="77"/>
      <c r="AZ24" s="77"/>
      <c r="BA24" s="77"/>
      <c r="BB24" s="95"/>
      <c r="BC24" s="109" t="str">
        <f t="shared" si="6"/>
        <v>通过</v>
      </c>
      <c r="BD24" s="110" t="str">
        <f t="shared" si="7"/>
        <v>通过</v>
      </c>
      <c r="BE24" s="109" t="str">
        <f t="shared" si="8"/>
        <v>通过</v>
      </c>
      <c r="BF24" s="109" t="str">
        <f t="shared" si="9"/>
        <v>通过</v>
      </c>
      <c r="BG24" s="77">
        <f t="shared" si="10"/>
        <v>0</v>
      </c>
      <c r="BH24" s="109" t="str">
        <f t="shared" si="11"/>
        <v>不通过</v>
      </c>
      <c r="BI24" s="77">
        <f t="shared" si="12"/>
        <v>1</v>
      </c>
      <c r="BJ24" s="109" t="str">
        <f t="shared" si="13"/>
        <v>通过</v>
      </c>
      <c r="BK24" s="77">
        <f t="shared" si="14"/>
        <v>0</v>
      </c>
      <c r="BL24" s="109" t="str">
        <f t="shared" si="15"/>
        <v>不通过</v>
      </c>
      <c r="BM24" s="77">
        <f t="shared" si="16"/>
        <v>1</v>
      </c>
      <c r="BN24" s="109" t="str">
        <f t="shared" si="17"/>
        <v>通过</v>
      </c>
      <c r="BO24" s="113">
        <f t="shared" si="18"/>
        <v>0</v>
      </c>
      <c r="BP24" s="109" t="str">
        <f t="shared" si="2"/>
        <v>不通过</v>
      </c>
      <c r="BQ24" s="77">
        <f t="shared" si="19"/>
        <v>0</v>
      </c>
      <c r="BR24" s="109" t="str">
        <f t="shared" si="3"/>
        <v>不通过</v>
      </c>
      <c r="BS24" s="77">
        <f t="shared" si="20"/>
        <v>0</v>
      </c>
      <c r="BT24" s="109" t="str">
        <f t="shared" si="4"/>
        <v>不通过</v>
      </c>
      <c r="BU24" s="77">
        <f t="shared" si="21"/>
        <v>0</v>
      </c>
      <c r="BV24" s="109" t="str">
        <f t="shared" si="5"/>
        <v>不通过</v>
      </c>
    </row>
    <row r="25" ht="20.1" customHeight="1" spans="1:74">
      <c r="A25" s="76">
        <v>16</v>
      </c>
      <c r="B25" s="67" t="s">
        <v>62</v>
      </c>
      <c r="C25" s="79"/>
      <c r="D25" s="79"/>
      <c r="E25" s="79"/>
      <c r="F25" s="79"/>
      <c r="G25" s="79"/>
      <c r="H25" s="79"/>
      <c r="I25" s="79"/>
      <c r="J25" s="95"/>
      <c r="K25" s="79"/>
      <c r="L25" s="79"/>
      <c r="M25" s="79"/>
      <c r="N25" s="79"/>
      <c r="O25" s="95"/>
      <c r="P25" s="79"/>
      <c r="Q25" s="79"/>
      <c r="R25" s="79"/>
      <c r="S25" s="79"/>
      <c r="T25" s="79"/>
      <c r="U25" s="79"/>
      <c r="V25" s="79"/>
      <c r="W25" s="95"/>
      <c r="X25" s="79"/>
      <c r="Y25" s="79"/>
      <c r="Z25" s="79"/>
      <c r="AA25" s="79"/>
      <c r="AB25" s="95"/>
      <c r="AC25" s="79"/>
      <c r="AD25" s="79"/>
      <c r="AE25" s="79"/>
      <c r="AF25" s="79"/>
      <c r="AG25" s="79"/>
      <c r="AH25" s="79"/>
      <c r="AI25" s="79"/>
      <c r="AJ25" s="95"/>
      <c r="AK25" s="79"/>
      <c r="AL25" s="79"/>
      <c r="AM25" s="79"/>
      <c r="AN25" s="79"/>
      <c r="AO25" s="95"/>
      <c r="AP25" s="79"/>
      <c r="AQ25" s="79"/>
      <c r="AR25" s="79"/>
      <c r="AS25" s="79"/>
      <c r="AT25" s="79"/>
      <c r="AU25" s="79"/>
      <c r="AV25" s="79"/>
      <c r="AW25" s="95"/>
      <c r="AX25" s="79"/>
      <c r="AY25" s="79"/>
      <c r="AZ25" s="79"/>
      <c r="BA25" s="79"/>
      <c r="BB25" s="95"/>
      <c r="BC25" s="109" t="str">
        <f t="shared" si="6"/>
        <v>通过</v>
      </c>
      <c r="BD25" s="110" t="str">
        <f t="shared" si="7"/>
        <v>通过</v>
      </c>
      <c r="BE25" s="109" t="str">
        <f t="shared" si="8"/>
        <v>通过</v>
      </c>
      <c r="BF25" s="109" t="str">
        <f t="shared" si="9"/>
        <v>通过</v>
      </c>
      <c r="BG25" s="77">
        <f t="shared" si="10"/>
        <v>0</v>
      </c>
      <c r="BH25" s="109" t="str">
        <f t="shared" si="11"/>
        <v>不通过</v>
      </c>
      <c r="BI25" s="77">
        <f t="shared" si="12"/>
        <v>0</v>
      </c>
      <c r="BJ25" s="109" t="str">
        <f t="shared" si="13"/>
        <v>不通过</v>
      </c>
      <c r="BK25" s="77">
        <f t="shared" si="14"/>
        <v>0</v>
      </c>
      <c r="BL25" s="109" t="str">
        <f t="shared" si="15"/>
        <v>不通过</v>
      </c>
      <c r="BM25" s="77">
        <f t="shared" si="16"/>
        <v>0</v>
      </c>
      <c r="BN25" s="109" t="str">
        <f t="shared" si="17"/>
        <v>不通过</v>
      </c>
      <c r="BO25" s="113">
        <f t="shared" si="18"/>
        <v>0</v>
      </c>
      <c r="BP25" s="109" t="str">
        <f t="shared" si="2"/>
        <v>不通过</v>
      </c>
      <c r="BQ25" s="77">
        <f t="shared" si="19"/>
        <v>0</v>
      </c>
      <c r="BR25" s="109" t="str">
        <f t="shared" si="3"/>
        <v>不通过</v>
      </c>
      <c r="BS25" s="77">
        <f t="shared" si="20"/>
        <v>0</v>
      </c>
      <c r="BT25" s="109" t="str">
        <f t="shared" si="4"/>
        <v>不通过</v>
      </c>
      <c r="BU25" s="77">
        <f t="shared" si="21"/>
        <v>0</v>
      </c>
      <c r="BV25" s="109" t="str">
        <f t="shared" si="5"/>
        <v>不通过</v>
      </c>
    </row>
    <row r="26" ht="20.1" customHeight="1" spans="1:74">
      <c r="A26" s="78">
        <v>17</v>
      </c>
      <c r="B26" s="67" t="s">
        <v>63</v>
      </c>
      <c r="C26" s="79"/>
      <c r="D26" s="79"/>
      <c r="E26" s="79"/>
      <c r="F26" s="79"/>
      <c r="G26" s="79"/>
      <c r="H26" s="79"/>
      <c r="I26" s="79"/>
      <c r="J26" s="95"/>
      <c r="K26" s="79"/>
      <c r="L26" s="79"/>
      <c r="M26" s="79"/>
      <c r="N26" s="79"/>
      <c r="O26" s="95"/>
      <c r="P26" s="79"/>
      <c r="Q26" s="79"/>
      <c r="R26" s="79"/>
      <c r="S26" s="79"/>
      <c r="T26" s="79"/>
      <c r="U26" s="79"/>
      <c r="V26" s="79"/>
      <c r="W26" s="95"/>
      <c r="X26" s="79"/>
      <c r="Y26" s="79"/>
      <c r="Z26" s="79"/>
      <c r="AA26" s="79"/>
      <c r="AB26" s="95"/>
      <c r="AC26" s="79"/>
      <c r="AD26" s="79"/>
      <c r="AE26" s="79"/>
      <c r="AF26" s="79"/>
      <c r="AG26" s="79"/>
      <c r="AH26" s="79"/>
      <c r="AI26" s="79"/>
      <c r="AJ26" s="95"/>
      <c r="AK26" s="79"/>
      <c r="AL26" s="79"/>
      <c r="AM26" s="79"/>
      <c r="AN26" s="79"/>
      <c r="AO26" s="95"/>
      <c r="AP26" s="79"/>
      <c r="AQ26" s="79"/>
      <c r="AR26" s="79"/>
      <c r="AS26" s="79"/>
      <c r="AT26" s="79"/>
      <c r="AU26" s="79"/>
      <c r="AV26" s="79"/>
      <c r="AW26" s="95"/>
      <c r="AX26" s="79"/>
      <c r="AY26" s="79"/>
      <c r="AZ26" s="79"/>
      <c r="BA26" s="79"/>
      <c r="BB26" s="95"/>
      <c r="BC26" s="109" t="str">
        <f t="shared" si="6"/>
        <v>通过</v>
      </c>
      <c r="BD26" s="110" t="str">
        <f t="shared" si="7"/>
        <v>通过</v>
      </c>
      <c r="BE26" s="109" t="str">
        <f t="shared" si="8"/>
        <v>通过</v>
      </c>
      <c r="BF26" s="109" t="str">
        <f t="shared" si="9"/>
        <v>通过</v>
      </c>
      <c r="BG26" s="77">
        <f t="shared" si="10"/>
        <v>0</v>
      </c>
      <c r="BH26" s="109" t="str">
        <f t="shared" si="11"/>
        <v>不通过</v>
      </c>
      <c r="BI26" s="77">
        <f t="shared" si="12"/>
        <v>0</v>
      </c>
      <c r="BJ26" s="109" t="str">
        <f t="shared" si="13"/>
        <v>不通过</v>
      </c>
      <c r="BK26" s="77">
        <f t="shared" si="14"/>
        <v>0</v>
      </c>
      <c r="BL26" s="109" t="str">
        <f t="shared" si="15"/>
        <v>不通过</v>
      </c>
      <c r="BM26" s="77">
        <f t="shared" si="16"/>
        <v>0</v>
      </c>
      <c r="BN26" s="109" t="str">
        <f t="shared" si="17"/>
        <v>不通过</v>
      </c>
      <c r="BO26" s="113">
        <f t="shared" si="18"/>
        <v>0</v>
      </c>
      <c r="BP26" s="109" t="str">
        <f t="shared" si="2"/>
        <v>不通过</v>
      </c>
      <c r="BQ26" s="77">
        <f t="shared" si="19"/>
        <v>0</v>
      </c>
      <c r="BR26" s="109" t="str">
        <f t="shared" si="3"/>
        <v>不通过</v>
      </c>
      <c r="BS26" s="77">
        <f t="shared" si="20"/>
        <v>0</v>
      </c>
      <c r="BT26" s="109" t="str">
        <f t="shared" si="4"/>
        <v>不通过</v>
      </c>
      <c r="BU26" s="77">
        <f t="shared" si="21"/>
        <v>0</v>
      </c>
      <c r="BV26" s="109" t="str">
        <f t="shared" si="5"/>
        <v>不通过</v>
      </c>
    </row>
    <row r="27" ht="20.1" customHeight="1" spans="1:74">
      <c r="A27" s="76">
        <v>18</v>
      </c>
      <c r="B27" s="67" t="s">
        <v>64</v>
      </c>
      <c r="C27" s="79">
        <v>1</v>
      </c>
      <c r="D27" s="79"/>
      <c r="E27" s="79"/>
      <c r="F27" s="79">
        <v>2</v>
      </c>
      <c r="G27" s="79">
        <v>120</v>
      </c>
      <c r="H27" s="79"/>
      <c r="I27" s="79"/>
      <c r="J27" s="95"/>
      <c r="K27" s="79"/>
      <c r="L27" s="79"/>
      <c r="M27" s="79"/>
      <c r="N27" s="79"/>
      <c r="O27" s="95">
        <v>8</v>
      </c>
      <c r="P27" s="79"/>
      <c r="Q27" s="79"/>
      <c r="R27" s="79"/>
      <c r="S27" s="79"/>
      <c r="T27" s="79">
        <v>150</v>
      </c>
      <c r="U27" s="79"/>
      <c r="V27" s="79"/>
      <c r="W27" s="95"/>
      <c r="X27" s="79">
        <v>1</v>
      </c>
      <c r="Y27" s="79"/>
      <c r="Z27" s="79"/>
      <c r="AA27" s="79"/>
      <c r="AB27" s="95">
        <v>8</v>
      </c>
      <c r="AC27" s="79"/>
      <c r="AD27" s="79"/>
      <c r="AE27" s="79"/>
      <c r="AF27" s="79"/>
      <c r="AG27" s="79"/>
      <c r="AH27" s="79"/>
      <c r="AI27" s="79"/>
      <c r="AJ27" s="95"/>
      <c r="AK27" s="79"/>
      <c r="AL27" s="79"/>
      <c r="AM27" s="79"/>
      <c r="AN27" s="79"/>
      <c r="AO27" s="95"/>
      <c r="AP27" s="79"/>
      <c r="AQ27" s="79"/>
      <c r="AR27" s="79"/>
      <c r="AS27" s="79"/>
      <c r="AT27" s="79"/>
      <c r="AU27" s="79"/>
      <c r="AV27" s="79"/>
      <c r="AW27" s="95"/>
      <c r="AX27" s="79"/>
      <c r="AY27" s="79"/>
      <c r="AZ27" s="79"/>
      <c r="BA27" s="79"/>
      <c r="BB27" s="95"/>
      <c r="BC27" s="109" t="str">
        <f t="shared" si="6"/>
        <v>通过</v>
      </c>
      <c r="BD27" s="110" t="str">
        <f t="shared" si="7"/>
        <v>通过</v>
      </c>
      <c r="BE27" s="109" t="str">
        <f t="shared" si="8"/>
        <v>通过</v>
      </c>
      <c r="BF27" s="109" t="str">
        <f t="shared" si="9"/>
        <v>通过</v>
      </c>
      <c r="BG27" s="77">
        <f t="shared" si="10"/>
        <v>0</v>
      </c>
      <c r="BH27" s="109" t="str">
        <f t="shared" si="11"/>
        <v>不通过</v>
      </c>
      <c r="BI27" s="77">
        <f t="shared" si="12"/>
        <v>1</v>
      </c>
      <c r="BJ27" s="109" t="str">
        <f t="shared" si="13"/>
        <v>通过</v>
      </c>
      <c r="BK27" s="77">
        <f t="shared" si="14"/>
        <v>0</v>
      </c>
      <c r="BL27" s="109" t="str">
        <f t="shared" si="15"/>
        <v>不通过</v>
      </c>
      <c r="BM27" s="77">
        <f t="shared" si="16"/>
        <v>1</v>
      </c>
      <c r="BN27" s="109" t="str">
        <f t="shared" si="17"/>
        <v>通过</v>
      </c>
      <c r="BO27" s="113">
        <f t="shared" si="18"/>
        <v>0</v>
      </c>
      <c r="BP27" s="109" t="str">
        <f t="shared" si="2"/>
        <v>不通过</v>
      </c>
      <c r="BQ27" s="77">
        <f t="shared" si="19"/>
        <v>0</v>
      </c>
      <c r="BR27" s="109" t="str">
        <f t="shared" si="3"/>
        <v>不通过</v>
      </c>
      <c r="BS27" s="77">
        <f t="shared" si="20"/>
        <v>0</v>
      </c>
      <c r="BT27" s="109" t="str">
        <f t="shared" si="4"/>
        <v>不通过</v>
      </c>
      <c r="BU27" s="77">
        <f t="shared" si="21"/>
        <v>0</v>
      </c>
      <c r="BV27" s="109" t="str">
        <f t="shared" si="5"/>
        <v>不通过</v>
      </c>
    </row>
    <row r="28" ht="20.1" customHeight="1" spans="1:74">
      <c r="A28" s="76">
        <v>19</v>
      </c>
      <c r="B28" s="80" t="s">
        <v>65</v>
      </c>
      <c r="C28" s="79"/>
      <c r="D28" s="79"/>
      <c r="E28" s="79"/>
      <c r="F28" s="79">
        <v>2</v>
      </c>
      <c r="G28" s="79">
        <v>210</v>
      </c>
      <c r="H28" s="79"/>
      <c r="I28" s="79"/>
      <c r="J28" s="95"/>
      <c r="K28" s="79"/>
      <c r="L28" s="79"/>
      <c r="M28" s="79"/>
      <c r="N28" s="79"/>
      <c r="O28" s="95">
        <v>14</v>
      </c>
      <c r="P28" s="79"/>
      <c r="Q28" s="79"/>
      <c r="R28" s="79"/>
      <c r="S28" s="79"/>
      <c r="T28" s="79">
        <v>300</v>
      </c>
      <c r="U28" s="79"/>
      <c r="V28" s="79"/>
      <c r="W28" s="95"/>
      <c r="X28" s="79"/>
      <c r="Y28" s="79"/>
      <c r="Z28" s="79"/>
      <c r="AA28" s="79"/>
      <c r="AB28" s="95">
        <v>18</v>
      </c>
      <c r="AC28" s="79"/>
      <c r="AD28" s="79"/>
      <c r="AE28" s="79"/>
      <c r="AF28" s="79"/>
      <c r="AG28" s="79"/>
      <c r="AH28" s="79"/>
      <c r="AI28" s="79"/>
      <c r="AJ28" s="95"/>
      <c r="AK28" s="79"/>
      <c r="AL28" s="79"/>
      <c r="AM28" s="79"/>
      <c r="AN28" s="79"/>
      <c r="AO28" s="95"/>
      <c r="AP28" s="79"/>
      <c r="AQ28" s="79"/>
      <c r="AR28" s="79"/>
      <c r="AS28" s="79"/>
      <c r="AT28" s="79"/>
      <c r="AU28" s="79"/>
      <c r="AV28" s="79"/>
      <c r="AW28" s="95"/>
      <c r="AX28" s="79"/>
      <c r="AY28" s="79"/>
      <c r="AZ28" s="79"/>
      <c r="BA28" s="79"/>
      <c r="BB28" s="95"/>
      <c r="BC28" s="109" t="str">
        <f t="shared" si="6"/>
        <v>通过</v>
      </c>
      <c r="BD28" s="110" t="str">
        <f t="shared" si="7"/>
        <v>通过</v>
      </c>
      <c r="BE28" s="109" t="str">
        <f t="shared" si="8"/>
        <v>通过</v>
      </c>
      <c r="BF28" s="109" t="str">
        <f t="shared" si="9"/>
        <v>通过</v>
      </c>
      <c r="BG28" s="77">
        <f t="shared" si="10"/>
        <v>0</v>
      </c>
      <c r="BH28" s="109" t="str">
        <f t="shared" si="11"/>
        <v>不通过</v>
      </c>
      <c r="BI28" s="77">
        <f t="shared" si="12"/>
        <v>1</v>
      </c>
      <c r="BJ28" s="109" t="str">
        <f t="shared" si="13"/>
        <v>通过</v>
      </c>
      <c r="BK28" s="77">
        <f t="shared" si="14"/>
        <v>0</v>
      </c>
      <c r="BL28" s="109" t="str">
        <f t="shared" si="15"/>
        <v>不通过</v>
      </c>
      <c r="BM28" s="77">
        <f t="shared" si="16"/>
        <v>1</v>
      </c>
      <c r="BN28" s="109" t="str">
        <f t="shared" si="17"/>
        <v>通过</v>
      </c>
      <c r="BO28" s="113">
        <f t="shared" si="18"/>
        <v>0</v>
      </c>
      <c r="BP28" s="109" t="str">
        <f t="shared" si="2"/>
        <v>不通过</v>
      </c>
      <c r="BQ28" s="77">
        <f t="shared" si="19"/>
        <v>0</v>
      </c>
      <c r="BR28" s="109" t="str">
        <f t="shared" si="3"/>
        <v>不通过</v>
      </c>
      <c r="BS28" s="77">
        <f t="shared" si="20"/>
        <v>0</v>
      </c>
      <c r="BT28" s="109" t="str">
        <f t="shared" si="4"/>
        <v>不通过</v>
      </c>
      <c r="BU28" s="77">
        <f t="shared" si="21"/>
        <v>0</v>
      </c>
      <c r="BV28" s="109" t="str">
        <f t="shared" si="5"/>
        <v>不通过</v>
      </c>
    </row>
    <row r="29" ht="20.1" customHeight="1" spans="1:74">
      <c r="A29" s="78">
        <v>20</v>
      </c>
      <c r="B29" s="80" t="s">
        <v>66</v>
      </c>
      <c r="C29" s="79"/>
      <c r="D29" s="79"/>
      <c r="E29" s="79">
        <v>15</v>
      </c>
      <c r="F29" s="79">
        <v>2</v>
      </c>
      <c r="G29" s="79">
        <v>135</v>
      </c>
      <c r="H29" s="79"/>
      <c r="I29" s="79"/>
      <c r="J29" s="95"/>
      <c r="K29" s="79"/>
      <c r="L29" s="79"/>
      <c r="M29" s="79"/>
      <c r="N29" s="79">
        <v>50</v>
      </c>
      <c r="O29" s="95">
        <v>9</v>
      </c>
      <c r="P29" s="79"/>
      <c r="Q29" s="79"/>
      <c r="R29" s="79">
        <v>65</v>
      </c>
      <c r="S29" s="79"/>
      <c r="T29" s="79">
        <v>200</v>
      </c>
      <c r="U29" s="79"/>
      <c r="V29" s="79"/>
      <c r="W29" s="95"/>
      <c r="X29" s="79">
        <v>1</v>
      </c>
      <c r="Y29" s="79"/>
      <c r="Z29" s="79"/>
      <c r="AA29" s="79">
        <v>22</v>
      </c>
      <c r="AB29" s="95">
        <v>10</v>
      </c>
      <c r="AC29" s="79"/>
      <c r="AD29" s="79"/>
      <c r="AE29" s="79"/>
      <c r="AF29" s="79"/>
      <c r="AG29" s="79"/>
      <c r="AH29" s="79"/>
      <c r="AI29" s="79"/>
      <c r="AJ29" s="95"/>
      <c r="AK29" s="79"/>
      <c r="AL29" s="79"/>
      <c r="AM29" s="79"/>
      <c r="AN29" s="79"/>
      <c r="AO29" s="95"/>
      <c r="AP29" s="79"/>
      <c r="AQ29" s="79"/>
      <c r="AR29" s="79"/>
      <c r="AS29" s="79"/>
      <c r="AT29" s="79"/>
      <c r="AU29" s="79"/>
      <c r="AV29" s="79"/>
      <c r="AW29" s="95"/>
      <c r="AX29" s="79"/>
      <c r="AY29" s="79"/>
      <c r="AZ29" s="79"/>
      <c r="BA29" s="79"/>
      <c r="BB29" s="95"/>
      <c r="BC29" s="109" t="str">
        <f t="shared" si="6"/>
        <v>通过</v>
      </c>
      <c r="BD29" s="110" t="str">
        <f t="shared" si="7"/>
        <v>通过</v>
      </c>
      <c r="BE29" s="109" t="str">
        <f t="shared" si="8"/>
        <v>通过</v>
      </c>
      <c r="BF29" s="109" t="str">
        <f t="shared" si="9"/>
        <v>通过</v>
      </c>
      <c r="BG29" s="77">
        <f t="shared" si="10"/>
        <v>0</v>
      </c>
      <c r="BH29" s="109" t="str">
        <f t="shared" si="11"/>
        <v>不通过</v>
      </c>
      <c r="BI29" s="77">
        <f t="shared" si="12"/>
        <v>1</v>
      </c>
      <c r="BJ29" s="109" t="str">
        <f t="shared" si="13"/>
        <v>通过</v>
      </c>
      <c r="BK29" s="77">
        <f t="shared" si="14"/>
        <v>0</v>
      </c>
      <c r="BL29" s="109" t="str">
        <f t="shared" si="15"/>
        <v>不通过</v>
      </c>
      <c r="BM29" s="77">
        <f t="shared" si="16"/>
        <v>1</v>
      </c>
      <c r="BN29" s="109" t="str">
        <f t="shared" si="17"/>
        <v>通过</v>
      </c>
      <c r="BO29" s="113">
        <f t="shared" si="18"/>
        <v>0</v>
      </c>
      <c r="BP29" s="109" t="str">
        <f t="shared" si="2"/>
        <v>不通过</v>
      </c>
      <c r="BQ29" s="77">
        <f t="shared" si="19"/>
        <v>0</v>
      </c>
      <c r="BR29" s="109" t="str">
        <f t="shared" si="3"/>
        <v>不通过</v>
      </c>
      <c r="BS29" s="77">
        <f t="shared" si="20"/>
        <v>0</v>
      </c>
      <c r="BT29" s="109" t="str">
        <f t="shared" si="4"/>
        <v>不通过</v>
      </c>
      <c r="BU29" s="77">
        <f t="shared" si="21"/>
        <v>0</v>
      </c>
      <c r="BV29" s="109" t="str">
        <f t="shared" si="5"/>
        <v>不通过</v>
      </c>
    </row>
    <row r="30" ht="20.1" customHeight="1" spans="1:74">
      <c r="A30" s="76">
        <v>21</v>
      </c>
      <c r="B30" s="80" t="s">
        <v>67</v>
      </c>
      <c r="C30" s="79"/>
      <c r="D30" s="79"/>
      <c r="E30" s="79">
        <v>14</v>
      </c>
      <c r="F30" s="79">
        <v>2</v>
      </c>
      <c r="G30" s="79">
        <v>150</v>
      </c>
      <c r="H30" s="79"/>
      <c r="I30" s="79"/>
      <c r="J30" s="95"/>
      <c r="K30" s="79">
        <v>2</v>
      </c>
      <c r="L30" s="79"/>
      <c r="M30" s="79"/>
      <c r="N30" s="79">
        <v>52</v>
      </c>
      <c r="O30" s="95">
        <v>10</v>
      </c>
      <c r="P30" s="79"/>
      <c r="Q30" s="79"/>
      <c r="R30" s="79">
        <v>66</v>
      </c>
      <c r="S30" s="79"/>
      <c r="T30" s="79">
        <v>120</v>
      </c>
      <c r="U30" s="79"/>
      <c r="V30" s="79"/>
      <c r="W30" s="95"/>
      <c r="X30" s="79">
        <v>1</v>
      </c>
      <c r="Y30" s="79"/>
      <c r="Z30" s="79"/>
      <c r="AA30" s="79">
        <v>50</v>
      </c>
      <c r="AB30" s="95">
        <v>8</v>
      </c>
      <c r="AC30" s="79"/>
      <c r="AD30" s="79"/>
      <c r="AE30" s="79"/>
      <c r="AF30" s="79"/>
      <c r="AG30" s="79"/>
      <c r="AH30" s="79"/>
      <c r="AI30" s="79"/>
      <c r="AJ30" s="95"/>
      <c r="AK30" s="79"/>
      <c r="AL30" s="79"/>
      <c r="AM30" s="79"/>
      <c r="AN30" s="79"/>
      <c r="AO30" s="95"/>
      <c r="AP30" s="79"/>
      <c r="AQ30" s="79"/>
      <c r="AR30" s="79"/>
      <c r="AS30" s="79"/>
      <c r="AT30" s="79"/>
      <c r="AU30" s="79"/>
      <c r="AV30" s="79"/>
      <c r="AW30" s="95"/>
      <c r="AX30" s="79"/>
      <c r="AY30" s="79"/>
      <c r="AZ30" s="79"/>
      <c r="BA30" s="79"/>
      <c r="BB30" s="95"/>
      <c r="BC30" s="109" t="str">
        <f t="shared" si="6"/>
        <v>通过</v>
      </c>
      <c r="BD30" s="110" t="str">
        <f t="shared" si="7"/>
        <v>通过</v>
      </c>
      <c r="BE30" s="109" t="str">
        <f t="shared" si="8"/>
        <v>通过</v>
      </c>
      <c r="BF30" s="109" t="str">
        <f t="shared" si="9"/>
        <v>通过</v>
      </c>
      <c r="BG30" s="77">
        <f t="shared" si="10"/>
        <v>0</v>
      </c>
      <c r="BH30" s="109" t="str">
        <f t="shared" si="11"/>
        <v>不通过</v>
      </c>
      <c r="BI30" s="77">
        <f t="shared" si="12"/>
        <v>1</v>
      </c>
      <c r="BJ30" s="109" t="str">
        <f t="shared" si="13"/>
        <v>通过</v>
      </c>
      <c r="BK30" s="77">
        <f t="shared" si="14"/>
        <v>0</v>
      </c>
      <c r="BL30" s="109" t="str">
        <f t="shared" si="15"/>
        <v>不通过</v>
      </c>
      <c r="BM30" s="77">
        <f t="shared" si="16"/>
        <v>1</v>
      </c>
      <c r="BN30" s="109" t="str">
        <f t="shared" si="17"/>
        <v>通过</v>
      </c>
      <c r="BO30" s="113">
        <f t="shared" si="18"/>
        <v>0</v>
      </c>
      <c r="BP30" s="109" t="str">
        <f t="shared" si="2"/>
        <v>不通过</v>
      </c>
      <c r="BQ30" s="77">
        <f t="shared" si="19"/>
        <v>0</v>
      </c>
      <c r="BR30" s="109" t="str">
        <f t="shared" si="3"/>
        <v>不通过</v>
      </c>
      <c r="BS30" s="77">
        <f t="shared" si="20"/>
        <v>0</v>
      </c>
      <c r="BT30" s="109" t="str">
        <f t="shared" si="4"/>
        <v>不通过</v>
      </c>
      <c r="BU30" s="77">
        <f t="shared" si="21"/>
        <v>0</v>
      </c>
      <c r="BV30" s="109" t="str">
        <f t="shared" si="5"/>
        <v>不通过</v>
      </c>
    </row>
    <row r="31" ht="20.1" customHeight="1" spans="1:74">
      <c r="A31" s="76">
        <v>22</v>
      </c>
      <c r="B31" s="80" t="s">
        <v>68</v>
      </c>
      <c r="C31" s="79"/>
      <c r="D31" s="79"/>
      <c r="E31" s="79"/>
      <c r="F31" s="79"/>
      <c r="G31" s="79">
        <v>0</v>
      </c>
      <c r="H31" s="79"/>
      <c r="I31" s="79"/>
      <c r="J31" s="95"/>
      <c r="K31" s="79"/>
      <c r="L31" s="79"/>
      <c r="M31" s="79"/>
      <c r="N31" s="79"/>
      <c r="O31" s="95"/>
      <c r="P31" s="79"/>
      <c r="Q31" s="79"/>
      <c r="R31" s="79"/>
      <c r="S31" s="79"/>
      <c r="T31" s="79"/>
      <c r="U31" s="79"/>
      <c r="V31" s="79"/>
      <c r="W31" s="95"/>
      <c r="X31" s="79"/>
      <c r="Y31" s="79"/>
      <c r="Z31" s="79"/>
      <c r="AA31" s="79"/>
      <c r="AB31" s="95"/>
      <c r="AC31" s="79"/>
      <c r="AD31" s="79"/>
      <c r="AE31" s="79"/>
      <c r="AF31" s="79"/>
      <c r="AG31" s="79"/>
      <c r="AH31" s="79"/>
      <c r="AI31" s="79"/>
      <c r="AJ31" s="95"/>
      <c r="AK31" s="79"/>
      <c r="AL31" s="79"/>
      <c r="AM31" s="79"/>
      <c r="AN31" s="79"/>
      <c r="AO31" s="95"/>
      <c r="AP31" s="79"/>
      <c r="AQ31" s="79"/>
      <c r="AR31" s="79"/>
      <c r="AS31" s="79"/>
      <c r="AT31" s="79"/>
      <c r="AU31" s="79"/>
      <c r="AV31" s="79"/>
      <c r="AW31" s="95"/>
      <c r="AX31" s="79"/>
      <c r="AY31" s="79"/>
      <c r="AZ31" s="79"/>
      <c r="BA31" s="79"/>
      <c r="BB31" s="95"/>
      <c r="BC31" s="109" t="str">
        <f t="shared" si="6"/>
        <v>通过</v>
      </c>
      <c r="BD31" s="110" t="str">
        <f t="shared" si="7"/>
        <v>通过</v>
      </c>
      <c r="BE31" s="109" t="str">
        <f t="shared" si="8"/>
        <v>通过</v>
      </c>
      <c r="BF31" s="109" t="str">
        <f t="shared" si="9"/>
        <v>通过</v>
      </c>
      <c r="BG31" s="77">
        <f t="shared" si="10"/>
        <v>0</v>
      </c>
      <c r="BH31" s="109" t="str">
        <f t="shared" si="11"/>
        <v>不通过</v>
      </c>
      <c r="BI31" s="77">
        <f t="shared" si="12"/>
        <v>0</v>
      </c>
      <c r="BJ31" s="109" t="str">
        <f t="shared" si="13"/>
        <v>不通过</v>
      </c>
      <c r="BK31" s="77">
        <f t="shared" si="14"/>
        <v>0</v>
      </c>
      <c r="BL31" s="109" t="str">
        <f t="shared" si="15"/>
        <v>不通过</v>
      </c>
      <c r="BM31" s="77">
        <f t="shared" si="16"/>
        <v>0</v>
      </c>
      <c r="BN31" s="109" t="str">
        <f t="shared" si="17"/>
        <v>不通过</v>
      </c>
      <c r="BO31" s="113">
        <f t="shared" si="18"/>
        <v>0</v>
      </c>
      <c r="BP31" s="109" t="str">
        <f t="shared" si="2"/>
        <v>不通过</v>
      </c>
      <c r="BQ31" s="77">
        <f t="shared" si="19"/>
        <v>0</v>
      </c>
      <c r="BR31" s="109" t="str">
        <f t="shared" si="3"/>
        <v>不通过</v>
      </c>
      <c r="BS31" s="77">
        <f t="shared" si="20"/>
        <v>0</v>
      </c>
      <c r="BT31" s="109" t="str">
        <f t="shared" si="4"/>
        <v>不通过</v>
      </c>
      <c r="BU31" s="77">
        <f t="shared" si="21"/>
        <v>0</v>
      </c>
      <c r="BV31" s="109" t="str">
        <f t="shared" si="5"/>
        <v>不通过</v>
      </c>
    </row>
    <row r="32" ht="20.1" customHeight="1" spans="1:74">
      <c r="A32" s="78">
        <v>23</v>
      </c>
      <c r="B32" s="80" t="s">
        <v>69</v>
      </c>
      <c r="C32" s="79">
        <v>1</v>
      </c>
      <c r="D32" s="79"/>
      <c r="E32" s="79">
        <v>16</v>
      </c>
      <c r="F32" s="79">
        <v>2</v>
      </c>
      <c r="G32" s="79">
        <v>105</v>
      </c>
      <c r="H32" s="79"/>
      <c r="I32" s="79"/>
      <c r="J32" s="95"/>
      <c r="K32" s="79">
        <v>1</v>
      </c>
      <c r="L32" s="79">
        <v>8</v>
      </c>
      <c r="M32" s="79"/>
      <c r="N32" s="79">
        <v>44</v>
      </c>
      <c r="O32" s="95">
        <v>7</v>
      </c>
      <c r="P32" s="79"/>
      <c r="Q32" s="79">
        <v>4</v>
      </c>
      <c r="R32" s="79">
        <v>45</v>
      </c>
      <c r="S32" s="79"/>
      <c r="T32" s="79">
        <v>140</v>
      </c>
      <c r="U32" s="79"/>
      <c r="V32" s="79"/>
      <c r="W32" s="95"/>
      <c r="X32" s="79">
        <v>1</v>
      </c>
      <c r="Y32" s="79">
        <v>4</v>
      </c>
      <c r="Z32" s="79"/>
      <c r="AA32" s="79">
        <v>40</v>
      </c>
      <c r="AB32" s="95">
        <v>7</v>
      </c>
      <c r="AC32" s="79"/>
      <c r="AD32" s="79"/>
      <c r="AE32" s="79"/>
      <c r="AF32" s="79"/>
      <c r="AG32" s="79"/>
      <c r="AH32" s="79"/>
      <c r="AI32" s="79"/>
      <c r="AJ32" s="95"/>
      <c r="AK32" s="79"/>
      <c r="AL32" s="79"/>
      <c r="AM32" s="79"/>
      <c r="AN32" s="79"/>
      <c r="AO32" s="95"/>
      <c r="AP32" s="79"/>
      <c r="AQ32" s="79"/>
      <c r="AR32" s="79"/>
      <c r="AS32" s="79"/>
      <c r="AT32" s="79"/>
      <c r="AU32" s="79"/>
      <c r="AV32" s="79"/>
      <c r="AW32" s="95"/>
      <c r="AX32" s="79"/>
      <c r="AY32" s="79"/>
      <c r="AZ32" s="79"/>
      <c r="BA32" s="79"/>
      <c r="BB32" s="95"/>
      <c r="BC32" s="109" t="str">
        <f t="shared" si="6"/>
        <v>通过</v>
      </c>
      <c r="BD32" s="110" t="str">
        <f t="shared" si="7"/>
        <v>通过</v>
      </c>
      <c r="BE32" s="109" t="str">
        <f t="shared" si="8"/>
        <v>通过</v>
      </c>
      <c r="BF32" s="109" t="str">
        <f t="shared" si="9"/>
        <v>通过</v>
      </c>
      <c r="BG32" s="77">
        <f t="shared" si="10"/>
        <v>0</v>
      </c>
      <c r="BH32" s="109" t="str">
        <f t="shared" si="11"/>
        <v>不通过</v>
      </c>
      <c r="BI32" s="77">
        <f t="shared" si="12"/>
        <v>1</v>
      </c>
      <c r="BJ32" s="109" t="str">
        <f t="shared" si="13"/>
        <v>通过</v>
      </c>
      <c r="BK32" s="77">
        <f t="shared" si="14"/>
        <v>0</v>
      </c>
      <c r="BL32" s="109" t="str">
        <f t="shared" si="15"/>
        <v>不通过</v>
      </c>
      <c r="BM32" s="77">
        <f t="shared" si="16"/>
        <v>1</v>
      </c>
      <c r="BN32" s="109" t="str">
        <f t="shared" si="17"/>
        <v>通过</v>
      </c>
      <c r="BO32" s="113">
        <f t="shared" si="18"/>
        <v>0</v>
      </c>
      <c r="BP32" s="109" t="str">
        <f t="shared" si="2"/>
        <v>不通过</v>
      </c>
      <c r="BQ32" s="77">
        <f t="shared" si="19"/>
        <v>0</v>
      </c>
      <c r="BR32" s="109" t="str">
        <f t="shared" si="3"/>
        <v>不通过</v>
      </c>
      <c r="BS32" s="77">
        <f t="shared" si="20"/>
        <v>0</v>
      </c>
      <c r="BT32" s="109" t="str">
        <f t="shared" si="4"/>
        <v>不通过</v>
      </c>
      <c r="BU32" s="77">
        <f t="shared" si="21"/>
        <v>0</v>
      </c>
      <c r="BV32" s="109" t="str">
        <f t="shared" si="5"/>
        <v>不通过</v>
      </c>
    </row>
    <row r="33" ht="20.1" customHeight="1" spans="1:74">
      <c r="A33" s="76">
        <v>24</v>
      </c>
      <c r="B33" s="80" t="s">
        <v>70</v>
      </c>
      <c r="C33" s="79"/>
      <c r="D33" s="79"/>
      <c r="E33" s="79">
        <v>70</v>
      </c>
      <c r="F33" s="79"/>
      <c r="G33" s="79">
        <v>0</v>
      </c>
      <c r="H33" s="79"/>
      <c r="I33" s="79"/>
      <c r="J33" s="95"/>
      <c r="K33" s="79"/>
      <c r="L33" s="79"/>
      <c r="M33" s="79"/>
      <c r="N33" s="79">
        <v>90</v>
      </c>
      <c r="O33" s="95"/>
      <c r="P33" s="79"/>
      <c r="Q33" s="79"/>
      <c r="R33" s="79">
        <v>70</v>
      </c>
      <c r="S33" s="79"/>
      <c r="T33" s="79"/>
      <c r="U33" s="79"/>
      <c r="V33" s="79"/>
      <c r="W33" s="95"/>
      <c r="X33" s="79">
        <v>1</v>
      </c>
      <c r="Y33" s="79"/>
      <c r="Z33" s="79"/>
      <c r="AA33" s="79">
        <v>80</v>
      </c>
      <c r="AB33" s="95"/>
      <c r="AC33" s="79"/>
      <c r="AD33" s="79"/>
      <c r="AE33" s="79"/>
      <c r="AF33" s="79"/>
      <c r="AG33" s="79"/>
      <c r="AH33" s="79"/>
      <c r="AI33" s="79"/>
      <c r="AJ33" s="95"/>
      <c r="AK33" s="79"/>
      <c r="AL33" s="79"/>
      <c r="AM33" s="79"/>
      <c r="AN33" s="79"/>
      <c r="AO33" s="95"/>
      <c r="AP33" s="79"/>
      <c r="AQ33" s="79"/>
      <c r="AR33" s="79"/>
      <c r="AS33" s="79"/>
      <c r="AT33" s="79"/>
      <c r="AU33" s="79"/>
      <c r="AV33" s="79"/>
      <c r="AW33" s="95"/>
      <c r="AX33" s="79"/>
      <c r="AY33" s="79"/>
      <c r="AZ33" s="79"/>
      <c r="BA33" s="79"/>
      <c r="BB33" s="95"/>
      <c r="BC33" s="109" t="str">
        <f t="shared" si="6"/>
        <v>通过</v>
      </c>
      <c r="BD33" s="110" t="str">
        <f t="shared" si="7"/>
        <v>通过</v>
      </c>
      <c r="BE33" s="109" t="str">
        <f t="shared" si="8"/>
        <v>通过</v>
      </c>
      <c r="BF33" s="109" t="str">
        <f t="shared" si="9"/>
        <v>通过</v>
      </c>
      <c r="BG33" s="77">
        <f t="shared" si="10"/>
        <v>0</v>
      </c>
      <c r="BH33" s="109" t="str">
        <f t="shared" si="11"/>
        <v>不通过</v>
      </c>
      <c r="BI33" s="77">
        <f t="shared" si="12"/>
        <v>0</v>
      </c>
      <c r="BJ33" s="109" t="str">
        <f t="shared" si="13"/>
        <v>不通过</v>
      </c>
      <c r="BK33" s="77">
        <f t="shared" si="14"/>
        <v>0</v>
      </c>
      <c r="BL33" s="109" t="str">
        <f t="shared" si="15"/>
        <v>不通过</v>
      </c>
      <c r="BM33" s="77">
        <f t="shared" si="16"/>
        <v>0</v>
      </c>
      <c r="BN33" s="109" t="str">
        <f t="shared" si="17"/>
        <v>不通过</v>
      </c>
      <c r="BO33" s="113">
        <f t="shared" si="18"/>
        <v>0</v>
      </c>
      <c r="BP33" s="109" t="str">
        <f t="shared" si="2"/>
        <v>不通过</v>
      </c>
      <c r="BQ33" s="77">
        <f t="shared" si="19"/>
        <v>0</v>
      </c>
      <c r="BR33" s="109" t="str">
        <f t="shared" si="3"/>
        <v>不通过</v>
      </c>
      <c r="BS33" s="77">
        <f t="shared" si="20"/>
        <v>0</v>
      </c>
      <c r="BT33" s="109" t="str">
        <f t="shared" si="4"/>
        <v>不通过</v>
      </c>
      <c r="BU33" s="77">
        <f t="shared" si="21"/>
        <v>0</v>
      </c>
      <c r="BV33" s="109" t="str">
        <f t="shared" si="5"/>
        <v>不通过</v>
      </c>
    </row>
    <row r="34" ht="20.1" customHeight="1" spans="1:74">
      <c r="A34" s="76">
        <v>25</v>
      </c>
      <c r="B34" s="80" t="s">
        <v>71</v>
      </c>
      <c r="C34" s="79"/>
      <c r="D34" s="79"/>
      <c r="E34" s="79">
        <v>40</v>
      </c>
      <c r="F34" s="79"/>
      <c r="G34" s="79">
        <v>0</v>
      </c>
      <c r="H34" s="79"/>
      <c r="I34" s="79"/>
      <c r="J34" s="95"/>
      <c r="K34" s="79"/>
      <c r="L34" s="79"/>
      <c r="M34" s="79"/>
      <c r="N34" s="79">
        <v>70</v>
      </c>
      <c r="O34" s="95"/>
      <c r="P34" s="79"/>
      <c r="Q34" s="79"/>
      <c r="R34" s="79">
        <v>40</v>
      </c>
      <c r="S34" s="79"/>
      <c r="T34" s="79"/>
      <c r="U34" s="79"/>
      <c r="V34" s="79"/>
      <c r="W34" s="95"/>
      <c r="X34" s="79"/>
      <c r="Y34" s="79"/>
      <c r="Z34" s="79"/>
      <c r="AA34" s="79">
        <v>70</v>
      </c>
      <c r="AB34" s="95"/>
      <c r="AC34" s="79"/>
      <c r="AD34" s="79"/>
      <c r="AE34" s="79"/>
      <c r="AF34" s="79"/>
      <c r="AG34" s="79"/>
      <c r="AH34" s="79"/>
      <c r="AI34" s="79"/>
      <c r="AJ34" s="95"/>
      <c r="AK34" s="79"/>
      <c r="AL34" s="79"/>
      <c r="AM34" s="79"/>
      <c r="AN34" s="79"/>
      <c r="AO34" s="95"/>
      <c r="AP34" s="79"/>
      <c r="AQ34" s="79"/>
      <c r="AR34" s="79"/>
      <c r="AS34" s="79"/>
      <c r="AT34" s="79"/>
      <c r="AU34" s="79"/>
      <c r="AV34" s="79"/>
      <c r="AW34" s="95"/>
      <c r="AX34" s="79"/>
      <c r="AY34" s="79"/>
      <c r="AZ34" s="79"/>
      <c r="BA34" s="79"/>
      <c r="BB34" s="95"/>
      <c r="BC34" s="109" t="str">
        <f t="shared" si="6"/>
        <v>通过</v>
      </c>
      <c r="BD34" s="110" t="str">
        <f t="shared" si="7"/>
        <v>通过</v>
      </c>
      <c r="BE34" s="109" t="str">
        <f t="shared" si="8"/>
        <v>通过</v>
      </c>
      <c r="BF34" s="109" t="str">
        <f t="shared" si="9"/>
        <v>通过</v>
      </c>
      <c r="BG34" s="77">
        <f t="shared" si="10"/>
        <v>0</v>
      </c>
      <c r="BH34" s="109" t="str">
        <f t="shared" si="11"/>
        <v>不通过</v>
      </c>
      <c r="BI34" s="77">
        <f t="shared" si="12"/>
        <v>0</v>
      </c>
      <c r="BJ34" s="109" t="str">
        <f t="shared" si="13"/>
        <v>不通过</v>
      </c>
      <c r="BK34" s="77">
        <f t="shared" si="14"/>
        <v>0</v>
      </c>
      <c r="BL34" s="109" t="str">
        <f t="shared" si="15"/>
        <v>不通过</v>
      </c>
      <c r="BM34" s="77">
        <f t="shared" si="16"/>
        <v>0</v>
      </c>
      <c r="BN34" s="109" t="str">
        <f t="shared" si="17"/>
        <v>不通过</v>
      </c>
      <c r="BO34" s="113">
        <f t="shared" si="18"/>
        <v>0</v>
      </c>
      <c r="BP34" s="109" t="str">
        <f t="shared" si="2"/>
        <v>不通过</v>
      </c>
      <c r="BQ34" s="77">
        <f t="shared" si="19"/>
        <v>0</v>
      </c>
      <c r="BR34" s="109" t="str">
        <f t="shared" si="3"/>
        <v>不通过</v>
      </c>
      <c r="BS34" s="77">
        <f t="shared" si="20"/>
        <v>0</v>
      </c>
      <c r="BT34" s="109" t="str">
        <f t="shared" si="4"/>
        <v>不通过</v>
      </c>
      <c r="BU34" s="77">
        <f t="shared" si="21"/>
        <v>0</v>
      </c>
      <c r="BV34" s="109" t="str">
        <f t="shared" si="5"/>
        <v>不通过</v>
      </c>
    </row>
    <row r="35" ht="20.1" customHeight="1" spans="1:74">
      <c r="A35" s="78">
        <v>26</v>
      </c>
      <c r="B35" s="80" t="s">
        <v>72</v>
      </c>
      <c r="C35" s="79">
        <v>1</v>
      </c>
      <c r="D35" s="79"/>
      <c r="E35" s="79">
        <v>45</v>
      </c>
      <c r="F35" s="79">
        <v>1</v>
      </c>
      <c r="G35" s="79">
        <v>120</v>
      </c>
      <c r="H35" s="79"/>
      <c r="I35" s="79">
        <v>10</v>
      </c>
      <c r="J35" s="95"/>
      <c r="K35" s="79"/>
      <c r="L35" s="79"/>
      <c r="M35" s="79"/>
      <c r="N35" s="79">
        <v>75</v>
      </c>
      <c r="O35" s="95">
        <v>8</v>
      </c>
      <c r="P35" s="79"/>
      <c r="Q35" s="79"/>
      <c r="R35" s="79">
        <v>40</v>
      </c>
      <c r="S35" s="79"/>
      <c r="T35" s="79">
        <v>180</v>
      </c>
      <c r="U35" s="79"/>
      <c r="V35" s="79"/>
      <c r="W35" s="95"/>
      <c r="X35" s="79"/>
      <c r="Y35" s="79"/>
      <c r="Z35" s="79"/>
      <c r="AA35" s="79">
        <v>60</v>
      </c>
      <c r="AB35" s="95">
        <v>10</v>
      </c>
      <c r="AC35" s="79"/>
      <c r="AD35" s="79"/>
      <c r="AE35" s="79"/>
      <c r="AF35" s="79"/>
      <c r="AG35" s="79"/>
      <c r="AH35" s="79"/>
      <c r="AI35" s="79"/>
      <c r="AJ35" s="95"/>
      <c r="AK35" s="79"/>
      <c r="AL35" s="79"/>
      <c r="AM35" s="79"/>
      <c r="AN35" s="79"/>
      <c r="AO35" s="95"/>
      <c r="AP35" s="79"/>
      <c r="AQ35" s="79"/>
      <c r="AR35" s="79"/>
      <c r="AS35" s="79"/>
      <c r="AT35" s="79"/>
      <c r="AU35" s="79"/>
      <c r="AV35" s="79"/>
      <c r="AW35" s="95"/>
      <c r="AX35" s="79"/>
      <c r="AY35" s="79"/>
      <c r="AZ35" s="79"/>
      <c r="BA35" s="79"/>
      <c r="BB35" s="95"/>
      <c r="BC35" s="109" t="str">
        <f t="shared" si="6"/>
        <v>通过</v>
      </c>
      <c r="BD35" s="110" t="str">
        <f t="shared" si="7"/>
        <v>通过</v>
      </c>
      <c r="BE35" s="109" t="str">
        <f t="shared" si="8"/>
        <v>通过</v>
      </c>
      <c r="BF35" s="109" t="str">
        <f t="shared" si="9"/>
        <v>通过</v>
      </c>
      <c r="BG35" s="77">
        <f t="shared" si="10"/>
        <v>0</v>
      </c>
      <c r="BH35" s="109" t="str">
        <f t="shared" si="11"/>
        <v>不通过</v>
      </c>
      <c r="BI35" s="77">
        <f t="shared" si="12"/>
        <v>1</v>
      </c>
      <c r="BJ35" s="109" t="str">
        <f t="shared" si="13"/>
        <v>通过</v>
      </c>
      <c r="BK35" s="77">
        <f t="shared" si="14"/>
        <v>0</v>
      </c>
      <c r="BL35" s="109" t="str">
        <f t="shared" si="15"/>
        <v>不通过</v>
      </c>
      <c r="BM35" s="77">
        <f t="shared" si="16"/>
        <v>1</v>
      </c>
      <c r="BN35" s="109" t="str">
        <f t="shared" si="17"/>
        <v>通过</v>
      </c>
      <c r="BO35" s="113">
        <f t="shared" si="18"/>
        <v>0</v>
      </c>
      <c r="BP35" s="109" t="str">
        <f t="shared" si="2"/>
        <v>不通过</v>
      </c>
      <c r="BQ35" s="77">
        <f t="shared" si="19"/>
        <v>0</v>
      </c>
      <c r="BR35" s="109" t="str">
        <f t="shared" si="3"/>
        <v>不通过</v>
      </c>
      <c r="BS35" s="77">
        <f t="shared" si="20"/>
        <v>0</v>
      </c>
      <c r="BT35" s="109" t="str">
        <f t="shared" si="4"/>
        <v>不通过</v>
      </c>
      <c r="BU35" s="77">
        <f t="shared" si="21"/>
        <v>0</v>
      </c>
      <c r="BV35" s="109" t="str">
        <f t="shared" si="5"/>
        <v>不通过</v>
      </c>
    </row>
    <row r="36" ht="20.1" customHeight="1" spans="1:74">
      <c r="A36" s="76">
        <v>27</v>
      </c>
      <c r="B36" s="80" t="s">
        <v>73</v>
      </c>
      <c r="C36" s="79"/>
      <c r="D36" s="79"/>
      <c r="E36" s="79">
        <v>16</v>
      </c>
      <c r="F36" s="79">
        <v>1</v>
      </c>
      <c r="G36" s="79">
        <v>120</v>
      </c>
      <c r="H36" s="79"/>
      <c r="I36" s="79"/>
      <c r="J36" s="95"/>
      <c r="K36" s="79">
        <v>3</v>
      </c>
      <c r="L36" s="79"/>
      <c r="M36" s="79"/>
      <c r="N36" s="79">
        <v>38</v>
      </c>
      <c r="O36" s="95">
        <v>8</v>
      </c>
      <c r="P36" s="79"/>
      <c r="Q36" s="79"/>
      <c r="R36" s="79"/>
      <c r="S36" s="79"/>
      <c r="T36" s="79">
        <v>130</v>
      </c>
      <c r="U36" s="79"/>
      <c r="V36" s="79"/>
      <c r="W36" s="95"/>
      <c r="X36" s="79">
        <v>20</v>
      </c>
      <c r="Y36" s="79"/>
      <c r="Z36" s="79"/>
      <c r="AA36" s="79"/>
      <c r="AB36" s="95">
        <v>10</v>
      </c>
      <c r="AC36" s="79"/>
      <c r="AD36" s="79"/>
      <c r="AE36" s="79"/>
      <c r="AF36" s="79"/>
      <c r="AG36" s="79"/>
      <c r="AH36" s="79"/>
      <c r="AI36" s="79"/>
      <c r="AJ36" s="95"/>
      <c r="AK36" s="79"/>
      <c r="AL36" s="79"/>
      <c r="AM36" s="79"/>
      <c r="AN36" s="79"/>
      <c r="AO36" s="95"/>
      <c r="AP36" s="79"/>
      <c r="AQ36" s="79"/>
      <c r="AR36" s="79"/>
      <c r="AS36" s="79"/>
      <c r="AT36" s="79"/>
      <c r="AU36" s="79"/>
      <c r="AV36" s="79"/>
      <c r="AW36" s="95"/>
      <c r="AX36" s="79"/>
      <c r="AY36" s="79"/>
      <c r="AZ36" s="79"/>
      <c r="BA36" s="79"/>
      <c r="BB36" s="95"/>
      <c r="BC36" s="109" t="str">
        <f t="shared" si="6"/>
        <v>通过</v>
      </c>
      <c r="BD36" s="110" t="str">
        <f t="shared" si="7"/>
        <v>通过</v>
      </c>
      <c r="BE36" s="109" t="str">
        <f t="shared" si="8"/>
        <v>通过</v>
      </c>
      <c r="BF36" s="109" t="str">
        <f t="shared" si="9"/>
        <v>通过</v>
      </c>
      <c r="BG36" s="77">
        <f t="shared" si="10"/>
        <v>0</v>
      </c>
      <c r="BH36" s="109" t="str">
        <f t="shared" si="11"/>
        <v>不通过</v>
      </c>
      <c r="BI36" s="77">
        <f t="shared" si="12"/>
        <v>1</v>
      </c>
      <c r="BJ36" s="109" t="str">
        <f t="shared" si="13"/>
        <v>通过</v>
      </c>
      <c r="BK36" s="77">
        <f t="shared" si="14"/>
        <v>0</v>
      </c>
      <c r="BL36" s="109" t="str">
        <f t="shared" si="15"/>
        <v>不通过</v>
      </c>
      <c r="BM36" s="77">
        <f t="shared" si="16"/>
        <v>1</v>
      </c>
      <c r="BN36" s="109" t="str">
        <f t="shared" si="17"/>
        <v>通过</v>
      </c>
      <c r="BO36" s="113">
        <f t="shared" si="18"/>
        <v>0</v>
      </c>
      <c r="BP36" s="109" t="str">
        <f t="shared" si="2"/>
        <v>不通过</v>
      </c>
      <c r="BQ36" s="77">
        <f t="shared" si="19"/>
        <v>0</v>
      </c>
      <c r="BR36" s="109" t="str">
        <f t="shared" si="3"/>
        <v>不通过</v>
      </c>
      <c r="BS36" s="77">
        <f t="shared" si="20"/>
        <v>0</v>
      </c>
      <c r="BT36" s="109" t="str">
        <f t="shared" si="4"/>
        <v>不通过</v>
      </c>
      <c r="BU36" s="77">
        <f t="shared" si="21"/>
        <v>0</v>
      </c>
      <c r="BV36" s="109" t="str">
        <f t="shared" si="5"/>
        <v>不通过</v>
      </c>
    </row>
    <row r="37" ht="20.1" customHeight="1" spans="1:74">
      <c r="A37" s="76">
        <v>28</v>
      </c>
      <c r="B37" s="80" t="s">
        <v>74</v>
      </c>
      <c r="C37" s="79"/>
      <c r="D37" s="79"/>
      <c r="E37" s="79"/>
      <c r="F37" s="79"/>
      <c r="G37" s="79">
        <v>0</v>
      </c>
      <c r="H37" s="79"/>
      <c r="I37" s="79"/>
      <c r="J37" s="95"/>
      <c r="K37" s="79"/>
      <c r="L37" s="79"/>
      <c r="M37" s="79"/>
      <c r="N37" s="79"/>
      <c r="O37" s="95"/>
      <c r="P37" s="79"/>
      <c r="Q37" s="79"/>
      <c r="R37" s="79"/>
      <c r="S37" s="79"/>
      <c r="T37" s="79"/>
      <c r="U37" s="79"/>
      <c r="V37" s="79"/>
      <c r="W37" s="95"/>
      <c r="X37" s="79"/>
      <c r="Y37" s="79"/>
      <c r="Z37" s="79"/>
      <c r="AA37" s="79"/>
      <c r="AB37" s="95"/>
      <c r="AC37" s="79"/>
      <c r="AD37" s="79"/>
      <c r="AE37" s="79"/>
      <c r="AF37" s="79"/>
      <c r="AG37" s="79"/>
      <c r="AH37" s="79"/>
      <c r="AI37" s="79"/>
      <c r="AJ37" s="95"/>
      <c r="AK37" s="79"/>
      <c r="AL37" s="79"/>
      <c r="AM37" s="79"/>
      <c r="AN37" s="79"/>
      <c r="AO37" s="95"/>
      <c r="AP37" s="79"/>
      <c r="AQ37" s="79"/>
      <c r="AR37" s="79"/>
      <c r="AS37" s="79"/>
      <c r="AT37" s="79"/>
      <c r="AU37" s="79"/>
      <c r="AV37" s="79"/>
      <c r="AW37" s="95"/>
      <c r="AX37" s="79"/>
      <c r="AY37" s="79"/>
      <c r="AZ37" s="79"/>
      <c r="BA37" s="79"/>
      <c r="BB37" s="95"/>
      <c r="BC37" s="109" t="str">
        <f t="shared" si="6"/>
        <v>通过</v>
      </c>
      <c r="BD37" s="110" t="str">
        <f t="shared" si="7"/>
        <v>通过</v>
      </c>
      <c r="BE37" s="109" t="str">
        <f t="shared" si="8"/>
        <v>通过</v>
      </c>
      <c r="BF37" s="109" t="str">
        <f t="shared" si="9"/>
        <v>通过</v>
      </c>
      <c r="BG37" s="77">
        <f t="shared" si="10"/>
        <v>0</v>
      </c>
      <c r="BH37" s="109" t="str">
        <f t="shared" si="11"/>
        <v>不通过</v>
      </c>
      <c r="BI37" s="77">
        <f t="shared" si="12"/>
        <v>0</v>
      </c>
      <c r="BJ37" s="109" t="str">
        <f t="shared" si="13"/>
        <v>不通过</v>
      </c>
      <c r="BK37" s="77">
        <f t="shared" si="14"/>
        <v>0</v>
      </c>
      <c r="BL37" s="109" t="str">
        <f t="shared" si="15"/>
        <v>不通过</v>
      </c>
      <c r="BM37" s="77">
        <f t="shared" si="16"/>
        <v>0</v>
      </c>
      <c r="BN37" s="109" t="str">
        <f t="shared" si="17"/>
        <v>不通过</v>
      </c>
      <c r="BO37" s="113">
        <f t="shared" si="18"/>
        <v>0</v>
      </c>
      <c r="BP37" s="109" t="str">
        <f t="shared" si="2"/>
        <v>不通过</v>
      </c>
      <c r="BQ37" s="77">
        <f t="shared" si="19"/>
        <v>0</v>
      </c>
      <c r="BR37" s="109" t="str">
        <f t="shared" si="3"/>
        <v>不通过</v>
      </c>
      <c r="BS37" s="77">
        <f t="shared" si="20"/>
        <v>0</v>
      </c>
      <c r="BT37" s="109" t="str">
        <f t="shared" si="4"/>
        <v>不通过</v>
      </c>
      <c r="BU37" s="77">
        <f t="shared" si="21"/>
        <v>0</v>
      </c>
      <c r="BV37" s="109" t="str">
        <f t="shared" si="5"/>
        <v>不通过</v>
      </c>
    </row>
    <row r="38" ht="20.1" customHeight="1" spans="1:74">
      <c r="A38" s="78">
        <v>29</v>
      </c>
      <c r="B38" s="80" t="s">
        <v>75</v>
      </c>
      <c r="C38" s="79">
        <v>1</v>
      </c>
      <c r="D38" s="79"/>
      <c r="E38" s="79">
        <v>46</v>
      </c>
      <c r="F38" s="79"/>
      <c r="G38" s="79">
        <v>0</v>
      </c>
      <c r="H38" s="79"/>
      <c r="I38" s="79"/>
      <c r="J38" s="95"/>
      <c r="K38" s="79"/>
      <c r="L38" s="79"/>
      <c r="M38" s="79"/>
      <c r="N38" s="79">
        <v>100</v>
      </c>
      <c r="O38" s="95"/>
      <c r="P38" s="79"/>
      <c r="Q38" s="79"/>
      <c r="R38" s="79">
        <v>80</v>
      </c>
      <c r="S38" s="79"/>
      <c r="T38" s="79"/>
      <c r="U38" s="79"/>
      <c r="V38" s="79"/>
      <c r="W38" s="95"/>
      <c r="X38" s="79"/>
      <c r="Y38" s="79"/>
      <c r="Z38" s="79"/>
      <c r="AA38" s="79">
        <v>80</v>
      </c>
      <c r="AB38" s="95"/>
      <c r="AC38" s="79"/>
      <c r="AD38" s="79"/>
      <c r="AE38" s="79"/>
      <c r="AF38" s="79"/>
      <c r="AG38" s="79"/>
      <c r="AH38" s="79"/>
      <c r="AI38" s="79"/>
      <c r="AJ38" s="95"/>
      <c r="AK38" s="79"/>
      <c r="AL38" s="79"/>
      <c r="AM38" s="79"/>
      <c r="AN38" s="79"/>
      <c r="AO38" s="95"/>
      <c r="AP38" s="79"/>
      <c r="AQ38" s="79"/>
      <c r="AR38" s="79"/>
      <c r="AS38" s="79"/>
      <c r="AT38" s="79"/>
      <c r="AU38" s="79"/>
      <c r="AV38" s="79"/>
      <c r="AW38" s="95"/>
      <c r="AX38" s="79"/>
      <c r="AY38" s="79"/>
      <c r="AZ38" s="79"/>
      <c r="BA38" s="79"/>
      <c r="BB38" s="95"/>
      <c r="BC38" s="109" t="str">
        <f t="shared" si="6"/>
        <v>通过</v>
      </c>
      <c r="BD38" s="110" t="str">
        <f t="shared" si="7"/>
        <v>通过</v>
      </c>
      <c r="BE38" s="109" t="str">
        <f t="shared" si="8"/>
        <v>通过</v>
      </c>
      <c r="BF38" s="109" t="str">
        <f t="shared" si="9"/>
        <v>通过</v>
      </c>
      <c r="BG38" s="77">
        <f t="shared" si="10"/>
        <v>0</v>
      </c>
      <c r="BH38" s="109" t="str">
        <f t="shared" si="11"/>
        <v>不通过</v>
      </c>
      <c r="BI38" s="77">
        <f t="shared" si="12"/>
        <v>0</v>
      </c>
      <c r="BJ38" s="109" t="str">
        <f t="shared" si="13"/>
        <v>不通过</v>
      </c>
      <c r="BK38" s="77">
        <f t="shared" si="14"/>
        <v>0</v>
      </c>
      <c r="BL38" s="109" t="str">
        <f t="shared" si="15"/>
        <v>不通过</v>
      </c>
      <c r="BM38" s="77">
        <f t="shared" si="16"/>
        <v>0</v>
      </c>
      <c r="BN38" s="109" t="str">
        <f t="shared" si="17"/>
        <v>不通过</v>
      </c>
      <c r="BO38" s="113">
        <f t="shared" si="18"/>
        <v>0</v>
      </c>
      <c r="BP38" s="109" t="str">
        <f t="shared" si="2"/>
        <v>不通过</v>
      </c>
      <c r="BQ38" s="77">
        <f t="shared" si="19"/>
        <v>0</v>
      </c>
      <c r="BR38" s="109" t="str">
        <f t="shared" si="3"/>
        <v>不通过</v>
      </c>
      <c r="BS38" s="77">
        <f t="shared" si="20"/>
        <v>0</v>
      </c>
      <c r="BT38" s="109" t="str">
        <f t="shared" si="4"/>
        <v>不通过</v>
      </c>
      <c r="BU38" s="77">
        <f t="shared" si="21"/>
        <v>0</v>
      </c>
      <c r="BV38" s="109" t="str">
        <f t="shared" si="5"/>
        <v>不通过</v>
      </c>
    </row>
    <row r="39" ht="20.1" customHeight="1" spans="1:74">
      <c r="A39" s="76">
        <v>30</v>
      </c>
      <c r="B39" s="80" t="s">
        <v>76</v>
      </c>
      <c r="C39" s="79"/>
      <c r="D39" s="79"/>
      <c r="E39" s="79">
        <v>30</v>
      </c>
      <c r="F39" s="79">
        <v>2</v>
      </c>
      <c r="G39" s="79">
        <v>180</v>
      </c>
      <c r="H39" s="79"/>
      <c r="I39" s="79"/>
      <c r="J39" s="95"/>
      <c r="K39" s="79"/>
      <c r="L39" s="79"/>
      <c r="M39" s="79"/>
      <c r="N39" s="79">
        <v>48</v>
      </c>
      <c r="O39" s="95">
        <v>12</v>
      </c>
      <c r="P39" s="79"/>
      <c r="Q39" s="79"/>
      <c r="R39" s="79">
        <v>36</v>
      </c>
      <c r="S39" s="79"/>
      <c r="T39" s="79">
        <v>120</v>
      </c>
      <c r="U39" s="79"/>
      <c r="V39" s="79"/>
      <c r="W39" s="95"/>
      <c r="X39" s="79">
        <v>1</v>
      </c>
      <c r="Y39" s="79"/>
      <c r="Z39" s="79"/>
      <c r="AA39" s="79">
        <v>40</v>
      </c>
      <c r="AB39" s="95">
        <v>12</v>
      </c>
      <c r="AC39" s="79"/>
      <c r="AD39" s="79"/>
      <c r="AE39" s="79"/>
      <c r="AF39" s="79"/>
      <c r="AG39" s="79"/>
      <c r="AH39" s="79"/>
      <c r="AI39" s="79"/>
      <c r="AJ39" s="95"/>
      <c r="AK39" s="79"/>
      <c r="AL39" s="79"/>
      <c r="AM39" s="79"/>
      <c r="AN39" s="79"/>
      <c r="AO39" s="95"/>
      <c r="AP39" s="79"/>
      <c r="AQ39" s="79"/>
      <c r="AR39" s="79"/>
      <c r="AS39" s="79"/>
      <c r="AT39" s="79"/>
      <c r="AU39" s="79"/>
      <c r="AV39" s="79"/>
      <c r="AW39" s="95"/>
      <c r="AX39" s="79"/>
      <c r="AY39" s="79"/>
      <c r="AZ39" s="79"/>
      <c r="BA39" s="79"/>
      <c r="BB39" s="95"/>
      <c r="BC39" s="109" t="str">
        <f t="shared" si="6"/>
        <v>通过</v>
      </c>
      <c r="BD39" s="110" t="str">
        <f t="shared" si="7"/>
        <v>通过</v>
      </c>
      <c r="BE39" s="109" t="str">
        <f t="shared" si="8"/>
        <v>通过</v>
      </c>
      <c r="BF39" s="109" t="str">
        <f t="shared" si="9"/>
        <v>通过</v>
      </c>
      <c r="BG39" s="77">
        <f t="shared" si="10"/>
        <v>0</v>
      </c>
      <c r="BH39" s="109" t="str">
        <f t="shared" si="11"/>
        <v>不通过</v>
      </c>
      <c r="BI39" s="77">
        <f t="shared" si="12"/>
        <v>1</v>
      </c>
      <c r="BJ39" s="109" t="str">
        <f t="shared" si="13"/>
        <v>通过</v>
      </c>
      <c r="BK39" s="77">
        <f t="shared" si="14"/>
        <v>0</v>
      </c>
      <c r="BL39" s="109" t="str">
        <f t="shared" si="15"/>
        <v>不通过</v>
      </c>
      <c r="BM39" s="77">
        <f t="shared" si="16"/>
        <v>1</v>
      </c>
      <c r="BN39" s="109" t="str">
        <f t="shared" si="17"/>
        <v>通过</v>
      </c>
      <c r="BO39" s="113">
        <f t="shared" si="18"/>
        <v>0</v>
      </c>
      <c r="BP39" s="109" t="str">
        <f t="shared" si="2"/>
        <v>不通过</v>
      </c>
      <c r="BQ39" s="77">
        <f t="shared" si="19"/>
        <v>0</v>
      </c>
      <c r="BR39" s="109" t="str">
        <f t="shared" si="3"/>
        <v>不通过</v>
      </c>
      <c r="BS39" s="77">
        <f t="shared" si="20"/>
        <v>0</v>
      </c>
      <c r="BT39" s="109" t="str">
        <f t="shared" si="4"/>
        <v>不通过</v>
      </c>
      <c r="BU39" s="77">
        <f t="shared" si="21"/>
        <v>0</v>
      </c>
      <c r="BV39" s="109" t="str">
        <f t="shared" si="5"/>
        <v>不通过</v>
      </c>
    </row>
    <row r="40" ht="20.1" customHeight="1" spans="1:74">
      <c r="A40" s="76">
        <v>31</v>
      </c>
      <c r="B40" s="80" t="s">
        <v>77</v>
      </c>
      <c r="C40" s="79"/>
      <c r="D40" s="79">
        <v>3</v>
      </c>
      <c r="E40" s="79"/>
      <c r="F40" s="79">
        <v>1</v>
      </c>
      <c r="G40" s="79">
        <v>105</v>
      </c>
      <c r="H40" s="79"/>
      <c r="I40" s="79"/>
      <c r="J40" s="95"/>
      <c r="K40" s="79">
        <v>1</v>
      </c>
      <c r="L40" s="79">
        <v>12</v>
      </c>
      <c r="M40" s="79"/>
      <c r="N40" s="79"/>
      <c r="O40" s="95">
        <v>7</v>
      </c>
      <c r="P40" s="79"/>
      <c r="Q40" s="79"/>
      <c r="R40" s="79"/>
      <c r="S40" s="79"/>
      <c r="T40" s="79">
        <v>100</v>
      </c>
      <c r="U40" s="79"/>
      <c r="V40" s="79"/>
      <c r="W40" s="95"/>
      <c r="X40" s="79">
        <v>1</v>
      </c>
      <c r="Y40" s="79">
        <v>12</v>
      </c>
      <c r="Z40" s="79"/>
      <c r="AA40" s="79"/>
      <c r="AB40" s="95">
        <v>10</v>
      </c>
      <c r="AC40" s="79"/>
      <c r="AD40" s="79"/>
      <c r="AE40" s="79"/>
      <c r="AF40" s="79"/>
      <c r="AG40" s="79"/>
      <c r="AH40" s="79"/>
      <c r="AI40" s="79"/>
      <c r="AJ40" s="95"/>
      <c r="AK40" s="79"/>
      <c r="AL40" s="79"/>
      <c r="AM40" s="79"/>
      <c r="AN40" s="79"/>
      <c r="AO40" s="95"/>
      <c r="AP40" s="79"/>
      <c r="AQ40" s="79"/>
      <c r="AR40" s="79"/>
      <c r="AS40" s="79"/>
      <c r="AT40" s="79"/>
      <c r="AU40" s="79"/>
      <c r="AV40" s="79"/>
      <c r="AW40" s="95"/>
      <c r="AX40" s="79"/>
      <c r="AY40" s="79"/>
      <c r="AZ40" s="79"/>
      <c r="BA40" s="79"/>
      <c r="BB40" s="95"/>
      <c r="BC40" s="109" t="str">
        <f t="shared" si="6"/>
        <v>通过</v>
      </c>
      <c r="BD40" s="110" t="str">
        <f t="shared" si="7"/>
        <v>通过</v>
      </c>
      <c r="BE40" s="109" t="str">
        <f t="shared" si="8"/>
        <v>通过</v>
      </c>
      <c r="BF40" s="109" t="str">
        <f t="shared" si="9"/>
        <v>通过</v>
      </c>
      <c r="BG40" s="77">
        <f t="shared" si="10"/>
        <v>0</v>
      </c>
      <c r="BH40" s="109" t="str">
        <f t="shared" si="11"/>
        <v>不通过</v>
      </c>
      <c r="BI40" s="77">
        <f t="shared" si="12"/>
        <v>1</v>
      </c>
      <c r="BJ40" s="109" t="str">
        <f t="shared" si="13"/>
        <v>通过</v>
      </c>
      <c r="BK40" s="77">
        <f t="shared" si="14"/>
        <v>0</v>
      </c>
      <c r="BL40" s="109" t="str">
        <f t="shared" si="15"/>
        <v>不通过</v>
      </c>
      <c r="BM40" s="77">
        <f t="shared" si="16"/>
        <v>1</v>
      </c>
      <c r="BN40" s="109" t="str">
        <f t="shared" si="17"/>
        <v>通过</v>
      </c>
      <c r="BO40" s="113">
        <f t="shared" si="18"/>
        <v>0</v>
      </c>
      <c r="BP40" s="109" t="str">
        <f t="shared" si="2"/>
        <v>不通过</v>
      </c>
      <c r="BQ40" s="77">
        <f t="shared" si="19"/>
        <v>0</v>
      </c>
      <c r="BR40" s="109" t="str">
        <f t="shared" si="3"/>
        <v>不通过</v>
      </c>
      <c r="BS40" s="77">
        <f t="shared" si="20"/>
        <v>0</v>
      </c>
      <c r="BT40" s="109" t="str">
        <f t="shared" si="4"/>
        <v>不通过</v>
      </c>
      <c r="BU40" s="77">
        <f t="shared" si="21"/>
        <v>0</v>
      </c>
      <c r="BV40" s="109" t="str">
        <f t="shared" si="5"/>
        <v>不通过</v>
      </c>
    </row>
    <row r="41" ht="20.1" customHeight="1" spans="1:74">
      <c r="A41" s="78">
        <v>32</v>
      </c>
      <c r="B41" s="80" t="s">
        <v>78</v>
      </c>
      <c r="C41" s="79">
        <v>1</v>
      </c>
      <c r="D41" s="79">
        <v>3</v>
      </c>
      <c r="E41" s="79"/>
      <c r="F41" s="79">
        <v>1</v>
      </c>
      <c r="G41" s="79">
        <v>105</v>
      </c>
      <c r="H41" s="79"/>
      <c r="I41" s="79"/>
      <c r="J41" s="95"/>
      <c r="K41" s="79"/>
      <c r="L41" s="79">
        <v>12</v>
      </c>
      <c r="M41" s="79"/>
      <c r="N41" s="79"/>
      <c r="O41" s="95">
        <v>7</v>
      </c>
      <c r="P41" s="79"/>
      <c r="Q41" s="79"/>
      <c r="R41" s="79"/>
      <c r="S41" s="79"/>
      <c r="T41" s="79">
        <v>100</v>
      </c>
      <c r="U41" s="79"/>
      <c r="V41" s="79"/>
      <c r="W41" s="95"/>
      <c r="X41" s="79">
        <v>1</v>
      </c>
      <c r="Y41" s="79">
        <v>12</v>
      </c>
      <c r="Z41" s="79"/>
      <c r="AA41" s="79"/>
      <c r="AB41" s="95">
        <v>7</v>
      </c>
      <c r="AC41" s="79"/>
      <c r="AD41" s="79"/>
      <c r="AE41" s="79"/>
      <c r="AF41" s="79"/>
      <c r="AG41" s="79"/>
      <c r="AH41" s="79"/>
      <c r="AI41" s="79"/>
      <c r="AJ41" s="95"/>
      <c r="AK41" s="79"/>
      <c r="AL41" s="79"/>
      <c r="AM41" s="79"/>
      <c r="AN41" s="79"/>
      <c r="AO41" s="95"/>
      <c r="AP41" s="79"/>
      <c r="AQ41" s="79"/>
      <c r="AR41" s="79"/>
      <c r="AS41" s="79"/>
      <c r="AT41" s="79"/>
      <c r="AU41" s="79"/>
      <c r="AV41" s="79"/>
      <c r="AW41" s="95"/>
      <c r="AX41" s="79"/>
      <c r="AY41" s="79"/>
      <c r="AZ41" s="79"/>
      <c r="BA41" s="79"/>
      <c r="BB41" s="95"/>
      <c r="BC41" s="109" t="str">
        <f t="shared" si="6"/>
        <v>通过</v>
      </c>
      <c r="BD41" s="110" t="str">
        <f t="shared" si="7"/>
        <v>通过</v>
      </c>
      <c r="BE41" s="109" t="str">
        <f t="shared" si="8"/>
        <v>通过</v>
      </c>
      <c r="BF41" s="109" t="str">
        <f t="shared" si="9"/>
        <v>通过</v>
      </c>
      <c r="BG41" s="77">
        <f t="shared" si="10"/>
        <v>0</v>
      </c>
      <c r="BH41" s="109" t="str">
        <f t="shared" si="11"/>
        <v>不通过</v>
      </c>
      <c r="BI41" s="77">
        <f t="shared" si="12"/>
        <v>1</v>
      </c>
      <c r="BJ41" s="109" t="str">
        <f t="shared" si="13"/>
        <v>通过</v>
      </c>
      <c r="BK41" s="77">
        <f t="shared" si="14"/>
        <v>0</v>
      </c>
      <c r="BL41" s="109" t="str">
        <f t="shared" si="15"/>
        <v>不通过</v>
      </c>
      <c r="BM41" s="77">
        <f t="shared" si="16"/>
        <v>1</v>
      </c>
      <c r="BN41" s="109" t="str">
        <f t="shared" si="17"/>
        <v>通过</v>
      </c>
      <c r="BO41" s="113">
        <f t="shared" si="18"/>
        <v>0</v>
      </c>
      <c r="BP41" s="109" t="str">
        <f t="shared" ref="BP41:BP72" si="22">IF(AND(BO41&gt;=1),"通过","不通过")</f>
        <v>不通过</v>
      </c>
      <c r="BQ41" s="77">
        <f t="shared" si="19"/>
        <v>0</v>
      </c>
      <c r="BR41" s="109" t="str">
        <f t="shared" ref="BR41:BR72" si="23">IF(AND(BQ41&gt;=1),"通过","不通过")</f>
        <v>不通过</v>
      </c>
      <c r="BS41" s="77">
        <f t="shared" si="20"/>
        <v>0</v>
      </c>
      <c r="BT41" s="109" t="str">
        <f t="shared" ref="BT41:BT72" si="24">IF(AND(BS41&gt;=1),"通过","不通过")</f>
        <v>不通过</v>
      </c>
      <c r="BU41" s="77">
        <f t="shared" si="21"/>
        <v>0</v>
      </c>
      <c r="BV41" s="109" t="str">
        <f t="shared" si="5"/>
        <v>不通过</v>
      </c>
    </row>
    <row r="42" ht="20.1" customHeight="1" spans="1:74">
      <c r="A42" s="76">
        <v>33</v>
      </c>
      <c r="B42" s="80" t="s">
        <v>79</v>
      </c>
      <c r="C42" s="79"/>
      <c r="D42" s="79"/>
      <c r="E42" s="79"/>
      <c r="F42" s="79">
        <v>1</v>
      </c>
      <c r="G42" s="79">
        <v>75</v>
      </c>
      <c r="H42" s="79"/>
      <c r="I42" s="79">
        <v>10</v>
      </c>
      <c r="J42" s="95"/>
      <c r="K42" s="79">
        <v>1</v>
      </c>
      <c r="L42" s="79"/>
      <c r="M42" s="79"/>
      <c r="N42" s="79"/>
      <c r="O42" s="95">
        <v>5</v>
      </c>
      <c r="P42" s="79"/>
      <c r="Q42" s="79"/>
      <c r="R42" s="79"/>
      <c r="S42" s="79"/>
      <c r="T42" s="79">
        <v>120</v>
      </c>
      <c r="U42" s="79"/>
      <c r="V42" s="79"/>
      <c r="W42" s="95"/>
      <c r="X42" s="79">
        <v>1</v>
      </c>
      <c r="Y42" s="79"/>
      <c r="Z42" s="79"/>
      <c r="AA42" s="79"/>
      <c r="AB42" s="95">
        <v>11</v>
      </c>
      <c r="AC42" s="79"/>
      <c r="AD42" s="79"/>
      <c r="AE42" s="79"/>
      <c r="AF42" s="79"/>
      <c r="AG42" s="79"/>
      <c r="AH42" s="79"/>
      <c r="AI42" s="79"/>
      <c r="AJ42" s="95"/>
      <c r="AK42" s="79"/>
      <c r="AL42" s="79"/>
      <c r="AM42" s="79"/>
      <c r="AN42" s="79"/>
      <c r="AO42" s="95"/>
      <c r="AP42" s="79"/>
      <c r="AQ42" s="79"/>
      <c r="AR42" s="79"/>
      <c r="AS42" s="79"/>
      <c r="AT42" s="79"/>
      <c r="AU42" s="79"/>
      <c r="AV42" s="79"/>
      <c r="AW42" s="95"/>
      <c r="AX42" s="79"/>
      <c r="AY42" s="79"/>
      <c r="AZ42" s="79"/>
      <c r="BA42" s="79"/>
      <c r="BB42" s="95"/>
      <c r="BC42" s="109" t="str">
        <f t="shared" si="6"/>
        <v>通过</v>
      </c>
      <c r="BD42" s="110" t="str">
        <f t="shared" si="7"/>
        <v>通过</v>
      </c>
      <c r="BE42" s="109" t="str">
        <f t="shared" si="8"/>
        <v>通过</v>
      </c>
      <c r="BF42" s="109" t="str">
        <f t="shared" si="9"/>
        <v>通过</v>
      </c>
      <c r="BG42" s="77">
        <f t="shared" si="10"/>
        <v>0</v>
      </c>
      <c r="BH42" s="109" t="str">
        <f t="shared" si="11"/>
        <v>不通过</v>
      </c>
      <c r="BI42" s="77">
        <f t="shared" si="12"/>
        <v>1</v>
      </c>
      <c r="BJ42" s="109" t="str">
        <f t="shared" si="13"/>
        <v>通过</v>
      </c>
      <c r="BK42" s="77">
        <f t="shared" si="14"/>
        <v>0</v>
      </c>
      <c r="BL42" s="109" t="str">
        <f t="shared" si="15"/>
        <v>不通过</v>
      </c>
      <c r="BM42" s="77">
        <f t="shared" si="16"/>
        <v>1</v>
      </c>
      <c r="BN42" s="109" t="str">
        <f t="shared" si="17"/>
        <v>通过</v>
      </c>
      <c r="BO42" s="113">
        <f t="shared" si="18"/>
        <v>0</v>
      </c>
      <c r="BP42" s="109" t="str">
        <f t="shared" si="22"/>
        <v>不通过</v>
      </c>
      <c r="BQ42" s="77">
        <f t="shared" si="19"/>
        <v>0</v>
      </c>
      <c r="BR42" s="109" t="str">
        <f t="shared" si="23"/>
        <v>不通过</v>
      </c>
      <c r="BS42" s="77">
        <f t="shared" si="20"/>
        <v>0</v>
      </c>
      <c r="BT42" s="109" t="str">
        <f t="shared" si="24"/>
        <v>不通过</v>
      </c>
      <c r="BU42" s="77">
        <f t="shared" si="21"/>
        <v>0</v>
      </c>
      <c r="BV42" s="109" t="str">
        <f t="shared" si="5"/>
        <v>不通过</v>
      </c>
    </row>
    <row r="43" ht="20.1" customHeight="1" spans="1:74">
      <c r="A43" s="76">
        <v>34</v>
      </c>
      <c r="B43" s="80" t="s">
        <v>80</v>
      </c>
      <c r="C43" s="79"/>
      <c r="D43" s="79"/>
      <c r="E43" s="79">
        <v>22</v>
      </c>
      <c r="F43" s="79">
        <v>2</v>
      </c>
      <c r="G43" s="79">
        <v>135</v>
      </c>
      <c r="H43" s="79"/>
      <c r="I43" s="79"/>
      <c r="J43" s="95"/>
      <c r="K43" s="79"/>
      <c r="L43" s="79"/>
      <c r="M43" s="79"/>
      <c r="N43" s="79">
        <v>50</v>
      </c>
      <c r="O43" s="95">
        <v>9</v>
      </c>
      <c r="P43" s="79"/>
      <c r="Q43" s="79"/>
      <c r="R43" s="79">
        <v>35</v>
      </c>
      <c r="S43" s="79"/>
      <c r="T43" s="79">
        <v>90</v>
      </c>
      <c r="U43" s="79"/>
      <c r="V43" s="79"/>
      <c r="W43" s="95"/>
      <c r="X43" s="79"/>
      <c r="Y43" s="79"/>
      <c r="Z43" s="79"/>
      <c r="AA43" s="79">
        <v>40</v>
      </c>
      <c r="AB43" s="95">
        <v>9</v>
      </c>
      <c r="AC43" s="79"/>
      <c r="AD43" s="79"/>
      <c r="AE43" s="79"/>
      <c r="AF43" s="79"/>
      <c r="AG43" s="79"/>
      <c r="AH43" s="79"/>
      <c r="AI43" s="79"/>
      <c r="AJ43" s="95"/>
      <c r="AK43" s="79"/>
      <c r="AL43" s="79"/>
      <c r="AM43" s="79"/>
      <c r="AN43" s="79"/>
      <c r="AO43" s="95"/>
      <c r="AP43" s="79"/>
      <c r="AQ43" s="79"/>
      <c r="AR43" s="79"/>
      <c r="AS43" s="79"/>
      <c r="AT43" s="79"/>
      <c r="AU43" s="79"/>
      <c r="AV43" s="79"/>
      <c r="AW43" s="95"/>
      <c r="AX43" s="79"/>
      <c r="AY43" s="79"/>
      <c r="AZ43" s="79"/>
      <c r="BA43" s="79"/>
      <c r="BB43" s="95"/>
      <c r="BC43" s="109" t="str">
        <f t="shared" si="6"/>
        <v>通过</v>
      </c>
      <c r="BD43" s="110" t="str">
        <f t="shared" si="7"/>
        <v>通过</v>
      </c>
      <c r="BE43" s="109" t="str">
        <f t="shared" si="8"/>
        <v>通过</v>
      </c>
      <c r="BF43" s="109" t="str">
        <f t="shared" si="9"/>
        <v>通过</v>
      </c>
      <c r="BG43" s="77">
        <f t="shared" si="10"/>
        <v>0</v>
      </c>
      <c r="BH43" s="109" t="str">
        <f t="shared" si="11"/>
        <v>不通过</v>
      </c>
      <c r="BI43" s="77">
        <f t="shared" si="12"/>
        <v>1</v>
      </c>
      <c r="BJ43" s="109" t="str">
        <f t="shared" si="13"/>
        <v>通过</v>
      </c>
      <c r="BK43" s="77">
        <f t="shared" si="14"/>
        <v>0</v>
      </c>
      <c r="BL43" s="109" t="str">
        <f t="shared" si="15"/>
        <v>不通过</v>
      </c>
      <c r="BM43" s="77">
        <f t="shared" si="16"/>
        <v>1</v>
      </c>
      <c r="BN43" s="109" t="str">
        <f t="shared" si="17"/>
        <v>通过</v>
      </c>
      <c r="BO43" s="113">
        <f t="shared" si="18"/>
        <v>0</v>
      </c>
      <c r="BP43" s="109" t="str">
        <f t="shared" si="22"/>
        <v>不通过</v>
      </c>
      <c r="BQ43" s="77">
        <f t="shared" si="19"/>
        <v>0</v>
      </c>
      <c r="BR43" s="109" t="str">
        <f t="shared" si="23"/>
        <v>不通过</v>
      </c>
      <c r="BS43" s="77">
        <f t="shared" si="20"/>
        <v>0</v>
      </c>
      <c r="BT43" s="109" t="str">
        <f t="shared" si="24"/>
        <v>不通过</v>
      </c>
      <c r="BU43" s="77">
        <f t="shared" si="21"/>
        <v>0</v>
      </c>
      <c r="BV43" s="109" t="str">
        <f t="shared" si="5"/>
        <v>不通过</v>
      </c>
    </row>
    <row r="44" ht="20.1" customHeight="1" spans="1:74">
      <c r="A44" s="78">
        <v>35</v>
      </c>
      <c r="B44" s="80" t="s">
        <v>81</v>
      </c>
      <c r="C44" s="79"/>
      <c r="D44" s="79"/>
      <c r="E44" s="79">
        <v>25</v>
      </c>
      <c r="F44" s="79">
        <v>2</v>
      </c>
      <c r="G44" s="79">
        <v>210</v>
      </c>
      <c r="H44" s="79"/>
      <c r="I44" s="79"/>
      <c r="J44" s="95"/>
      <c r="K44" s="79"/>
      <c r="L44" s="79"/>
      <c r="M44" s="79"/>
      <c r="N44" s="79">
        <v>66</v>
      </c>
      <c r="O44" s="95">
        <v>14</v>
      </c>
      <c r="P44" s="79"/>
      <c r="Q44" s="79"/>
      <c r="R44" s="79">
        <v>62</v>
      </c>
      <c r="S44" s="79"/>
      <c r="T44" s="79">
        <v>300</v>
      </c>
      <c r="U44" s="79"/>
      <c r="V44" s="79"/>
      <c r="W44" s="95"/>
      <c r="X44" s="79">
        <v>1</v>
      </c>
      <c r="Y44" s="79"/>
      <c r="Z44" s="79"/>
      <c r="AA44" s="79">
        <v>60</v>
      </c>
      <c r="AB44" s="95">
        <v>14</v>
      </c>
      <c r="AC44" s="79"/>
      <c r="AD44" s="79"/>
      <c r="AE44" s="79"/>
      <c r="AF44" s="79"/>
      <c r="AG44" s="79"/>
      <c r="AH44" s="79"/>
      <c r="AI44" s="79"/>
      <c r="AJ44" s="95"/>
      <c r="AK44" s="79"/>
      <c r="AL44" s="79"/>
      <c r="AM44" s="79"/>
      <c r="AN44" s="79"/>
      <c r="AO44" s="95"/>
      <c r="AP44" s="79"/>
      <c r="AQ44" s="79"/>
      <c r="AR44" s="79"/>
      <c r="AS44" s="79"/>
      <c r="AT44" s="79"/>
      <c r="AU44" s="79"/>
      <c r="AV44" s="79"/>
      <c r="AW44" s="95"/>
      <c r="AX44" s="79"/>
      <c r="AY44" s="79"/>
      <c r="AZ44" s="79"/>
      <c r="BA44" s="79"/>
      <c r="BB44" s="95"/>
      <c r="BC44" s="109" t="str">
        <f t="shared" si="6"/>
        <v>通过</v>
      </c>
      <c r="BD44" s="110" t="str">
        <f t="shared" si="7"/>
        <v>通过</v>
      </c>
      <c r="BE44" s="109" t="str">
        <f t="shared" si="8"/>
        <v>通过</v>
      </c>
      <c r="BF44" s="109" t="str">
        <f t="shared" si="9"/>
        <v>通过</v>
      </c>
      <c r="BG44" s="77">
        <f t="shared" si="10"/>
        <v>0</v>
      </c>
      <c r="BH44" s="109" t="str">
        <f t="shared" si="11"/>
        <v>不通过</v>
      </c>
      <c r="BI44" s="77">
        <f t="shared" si="12"/>
        <v>1</v>
      </c>
      <c r="BJ44" s="109" t="str">
        <f t="shared" si="13"/>
        <v>通过</v>
      </c>
      <c r="BK44" s="77">
        <f t="shared" si="14"/>
        <v>0</v>
      </c>
      <c r="BL44" s="109" t="str">
        <f t="shared" si="15"/>
        <v>不通过</v>
      </c>
      <c r="BM44" s="77">
        <f t="shared" si="16"/>
        <v>1</v>
      </c>
      <c r="BN44" s="109" t="str">
        <f t="shared" si="17"/>
        <v>通过</v>
      </c>
      <c r="BO44" s="113">
        <f t="shared" si="18"/>
        <v>0</v>
      </c>
      <c r="BP44" s="109" t="str">
        <f t="shared" si="22"/>
        <v>不通过</v>
      </c>
      <c r="BQ44" s="77">
        <f t="shared" si="19"/>
        <v>0</v>
      </c>
      <c r="BR44" s="109" t="str">
        <f t="shared" si="23"/>
        <v>不通过</v>
      </c>
      <c r="BS44" s="77">
        <f t="shared" si="20"/>
        <v>0</v>
      </c>
      <c r="BT44" s="109" t="str">
        <f t="shared" si="24"/>
        <v>不通过</v>
      </c>
      <c r="BU44" s="77">
        <f t="shared" si="21"/>
        <v>0</v>
      </c>
      <c r="BV44" s="109" t="str">
        <f t="shared" si="5"/>
        <v>不通过</v>
      </c>
    </row>
    <row r="45" ht="20.1" customHeight="1" spans="1:74">
      <c r="A45" s="76">
        <v>36</v>
      </c>
      <c r="B45" s="80" t="s">
        <v>82</v>
      </c>
      <c r="C45" s="79"/>
      <c r="D45" s="79"/>
      <c r="E45" s="79">
        <v>22</v>
      </c>
      <c r="F45" s="79">
        <v>2</v>
      </c>
      <c r="G45" s="79">
        <v>180</v>
      </c>
      <c r="H45" s="79"/>
      <c r="I45" s="79"/>
      <c r="J45" s="95"/>
      <c r="K45" s="79">
        <v>1</v>
      </c>
      <c r="L45" s="79"/>
      <c r="M45" s="79"/>
      <c r="N45" s="79">
        <v>58</v>
      </c>
      <c r="O45" s="95">
        <v>12</v>
      </c>
      <c r="P45" s="79"/>
      <c r="Q45" s="79"/>
      <c r="R45" s="79">
        <v>35</v>
      </c>
      <c r="S45" s="79"/>
      <c r="T45" s="79">
        <v>100</v>
      </c>
      <c r="U45" s="79"/>
      <c r="V45" s="79"/>
      <c r="W45" s="95"/>
      <c r="X45" s="79">
        <v>1</v>
      </c>
      <c r="Y45" s="79"/>
      <c r="Z45" s="79"/>
      <c r="AA45" s="79">
        <v>40</v>
      </c>
      <c r="AB45" s="95">
        <v>12</v>
      </c>
      <c r="AC45" s="79"/>
      <c r="AD45" s="79"/>
      <c r="AE45" s="79"/>
      <c r="AF45" s="79"/>
      <c r="AG45" s="79"/>
      <c r="AH45" s="79"/>
      <c r="AI45" s="79"/>
      <c r="AJ45" s="95"/>
      <c r="AK45" s="79"/>
      <c r="AL45" s="79"/>
      <c r="AM45" s="79"/>
      <c r="AN45" s="79"/>
      <c r="AO45" s="95"/>
      <c r="AP45" s="79"/>
      <c r="AQ45" s="79"/>
      <c r="AR45" s="79"/>
      <c r="AS45" s="79"/>
      <c r="AT45" s="79"/>
      <c r="AU45" s="79"/>
      <c r="AV45" s="79"/>
      <c r="AW45" s="95"/>
      <c r="AX45" s="79"/>
      <c r="AY45" s="79"/>
      <c r="AZ45" s="79"/>
      <c r="BA45" s="79"/>
      <c r="BB45" s="95"/>
      <c r="BC45" s="109" t="str">
        <f t="shared" si="6"/>
        <v>通过</v>
      </c>
      <c r="BD45" s="110" t="str">
        <f t="shared" si="7"/>
        <v>通过</v>
      </c>
      <c r="BE45" s="109" t="str">
        <f t="shared" si="8"/>
        <v>通过</v>
      </c>
      <c r="BF45" s="109" t="str">
        <f t="shared" si="9"/>
        <v>通过</v>
      </c>
      <c r="BG45" s="77">
        <f t="shared" si="10"/>
        <v>0</v>
      </c>
      <c r="BH45" s="109" t="str">
        <f t="shared" si="11"/>
        <v>不通过</v>
      </c>
      <c r="BI45" s="77">
        <f t="shared" si="12"/>
        <v>1</v>
      </c>
      <c r="BJ45" s="109" t="str">
        <f t="shared" si="13"/>
        <v>通过</v>
      </c>
      <c r="BK45" s="77">
        <f t="shared" si="14"/>
        <v>0</v>
      </c>
      <c r="BL45" s="109" t="str">
        <f t="shared" si="15"/>
        <v>不通过</v>
      </c>
      <c r="BM45" s="77">
        <f t="shared" si="16"/>
        <v>1</v>
      </c>
      <c r="BN45" s="109" t="str">
        <f t="shared" si="17"/>
        <v>通过</v>
      </c>
      <c r="BO45" s="113">
        <f t="shared" si="18"/>
        <v>0</v>
      </c>
      <c r="BP45" s="109" t="str">
        <f t="shared" si="22"/>
        <v>不通过</v>
      </c>
      <c r="BQ45" s="77">
        <f t="shared" si="19"/>
        <v>0</v>
      </c>
      <c r="BR45" s="109" t="str">
        <f t="shared" si="23"/>
        <v>不通过</v>
      </c>
      <c r="BS45" s="77">
        <f t="shared" si="20"/>
        <v>0</v>
      </c>
      <c r="BT45" s="109" t="str">
        <f t="shared" si="24"/>
        <v>不通过</v>
      </c>
      <c r="BU45" s="77">
        <f t="shared" si="21"/>
        <v>0</v>
      </c>
      <c r="BV45" s="109" t="str">
        <f t="shared" si="5"/>
        <v>不通过</v>
      </c>
    </row>
    <row r="46" ht="20.1" customHeight="1" spans="1:74">
      <c r="A46" s="76">
        <v>37</v>
      </c>
      <c r="B46" s="80" t="s">
        <v>83</v>
      </c>
      <c r="C46" s="79">
        <v>1</v>
      </c>
      <c r="D46" s="79"/>
      <c r="E46" s="79"/>
      <c r="F46" s="79">
        <v>2</v>
      </c>
      <c r="G46" s="79">
        <v>96</v>
      </c>
      <c r="H46" s="79"/>
      <c r="I46" s="79"/>
      <c r="J46" s="79"/>
      <c r="K46" s="79"/>
      <c r="L46" s="79"/>
      <c r="M46" s="79"/>
      <c r="N46" s="79"/>
      <c r="O46" s="79">
        <v>8</v>
      </c>
      <c r="P46" s="79"/>
      <c r="Q46" s="79"/>
      <c r="R46" s="79"/>
      <c r="S46" s="79"/>
      <c r="T46" s="79">
        <v>80</v>
      </c>
      <c r="U46" s="79"/>
      <c r="V46" s="79"/>
      <c r="W46" s="79"/>
      <c r="X46" s="79"/>
      <c r="Y46" s="79"/>
      <c r="Z46" s="79"/>
      <c r="AA46" s="79">
        <v>20</v>
      </c>
      <c r="AB46" s="79">
        <v>10</v>
      </c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109" t="str">
        <f t="shared" si="6"/>
        <v>通过</v>
      </c>
      <c r="BD46" s="110" t="str">
        <f t="shared" si="7"/>
        <v>通过</v>
      </c>
      <c r="BE46" s="109" t="str">
        <f t="shared" si="8"/>
        <v>通过</v>
      </c>
      <c r="BF46" s="109" t="str">
        <f t="shared" si="9"/>
        <v>通过</v>
      </c>
      <c r="BG46" s="77">
        <f t="shared" si="10"/>
        <v>0</v>
      </c>
      <c r="BH46" s="109" t="str">
        <f t="shared" si="11"/>
        <v>不通过</v>
      </c>
      <c r="BI46" s="77">
        <f t="shared" si="12"/>
        <v>1</v>
      </c>
      <c r="BJ46" s="109" t="str">
        <f t="shared" si="13"/>
        <v>通过</v>
      </c>
      <c r="BK46" s="77">
        <f t="shared" si="14"/>
        <v>0</v>
      </c>
      <c r="BL46" s="109" t="str">
        <f t="shared" si="15"/>
        <v>不通过</v>
      </c>
      <c r="BM46" s="77">
        <f t="shared" si="16"/>
        <v>1</v>
      </c>
      <c r="BN46" s="109" t="str">
        <f t="shared" si="17"/>
        <v>通过</v>
      </c>
      <c r="BO46" s="113">
        <f t="shared" si="18"/>
        <v>0</v>
      </c>
      <c r="BP46" s="109" t="str">
        <f t="shared" si="22"/>
        <v>不通过</v>
      </c>
      <c r="BQ46" s="77">
        <f t="shared" si="19"/>
        <v>0</v>
      </c>
      <c r="BR46" s="109" t="str">
        <f t="shared" si="23"/>
        <v>不通过</v>
      </c>
      <c r="BS46" s="77">
        <f t="shared" si="20"/>
        <v>0</v>
      </c>
      <c r="BT46" s="109" t="str">
        <f t="shared" si="24"/>
        <v>不通过</v>
      </c>
      <c r="BU46" s="77">
        <f t="shared" si="21"/>
        <v>0</v>
      </c>
      <c r="BV46" s="109" t="str">
        <f t="shared" si="5"/>
        <v>不通过</v>
      </c>
    </row>
    <row r="47" ht="14.25" spans="1:74">
      <c r="A47" s="78">
        <v>38</v>
      </c>
      <c r="B47" s="80" t="s">
        <v>84</v>
      </c>
      <c r="C47" s="77"/>
      <c r="D47" s="77"/>
      <c r="E47" s="77"/>
      <c r="F47" s="77">
        <v>2</v>
      </c>
      <c r="G47" s="77">
        <v>0</v>
      </c>
      <c r="H47" s="77"/>
      <c r="I47" s="77"/>
      <c r="J47" s="96"/>
      <c r="K47" s="77"/>
      <c r="L47" s="77"/>
      <c r="M47" s="77"/>
      <c r="N47" s="77"/>
      <c r="O47" s="77"/>
      <c r="P47" s="9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105"/>
      <c r="AQ47" s="105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109" t="str">
        <f t="shared" si="6"/>
        <v>通过</v>
      </c>
      <c r="BD47" s="110" t="str">
        <f t="shared" si="7"/>
        <v>通过</v>
      </c>
      <c r="BE47" s="109" t="str">
        <f t="shared" si="8"/>
        <v>通过</v>
      </c>
      <c r="BF47" s="109" t="str">
        <f t="shared" si="9"/>
        <v>通过</v>
      </c>
      <c r="BG47" s="77">
        <f t="shared" si="10"/>
        <v>0</v>
      </c>
      <c r="BH47" s="109" t="str">
        <f t="shared" si="11"/>
        <v>不通过</v>
      </c>
      <c r="BI47" s="77">
        <f t="shared" si="12"/>
        <v>0</v>
      </c>
      <c r="BJ47" s="109" t="str">
        <f t="shared" si="13"/>
        <v>不通过</v>
      </c>
      <c r="BK47" s="77">
        <f t="shared" si="14"/>
        <v>0</v>
      </c>
      <c r="BL47" s="109" t="str">
        <f t="shared" si="15"/>
        <v>不通过</v>
      </c>
      <c r="BM47" s="77">
        <f t="shared" si="16"/>
        <v>0</v>
      </c>
      <c r="BN47" s="109" t="str">
        <f t="shared" si="17"/>
        <v>不通过</v>
      </c>
      <c r="BO47" s="113">
        <f t="shared" si="18"/>
        <v>0</v>
      </c>
      <c r="BP47" s="109" t="str">
        <f t="shared" si="22"/>
        <v>不通过</v>
      </c>
      <c r="BQ47" s="77">
        <f t="shared" si="19"/>
        <v>0</v>
      </c>
      <c r="BR47" s="109" t="str">
        <f t="shared" si="23"/>
        <v>不通过</v>
      </c>
      <c r="BS47" s="77">
        <f t="shared" si="20"/>
        <v>0</v>
      </c>
      <c r="BT47" s="109" t="str">
        <f t="shared" si="24"/>
        <v>不通过</v>
      </c>
      <c r="BU47" s="77">
        <f t="shared" si="21"/>
        <v>0</v>
      </c>
      <c r="BV47" s="109" t="str">
        <f t="shared" si="5"/>
        <v>不通过</v>
      </c>
    </row>
    <row r="48" ht="14.25" spans="1:74">
      <c r="A48" s="76">
        <v>39</v>
      </c>
      <c r="B48" s="80" t="s">
        <v>85</v>
      </c>
      <c r="C48" s="77"/>
      <c r="D48" s="77"/>
      <c r="E48" s="77"/>
      <c r="F48" s="77"/>
      <c r="G48" s="77">
        <v>0</v>
      </c>
      <c r="H48" s="77"/>
      <c r="I48" s="77"/>
      <c r="J48" s="96"/>
      <c r="K48" s="77"/>
      <c r="L48" s="77"/>
      <c r="M48" s="77"/>
      <c r="N48" s="77"/>
      <c r="O48" s="77"/>
      <c r="P48" s="9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109" t="str">
        <f t="shared" si="6"/>
        <v>通过</v>
      </c>
      <c r="BD48" s="110" t="str">
        <f t="shared" si="7"/>
        <v>通过</v>
      </c>
      <c r="BE48" s="109" t="str">
        <f t="shared" si="8"/>
        <v>通过</v>
      </c>
      <c r="BF48" s="109" t="str">
        <f t="shared" si="9"/>
        <v>通过</v>
      </c>
      <c r="BG48" s="77">
        <f t="shared" si="10"/>
        <v>0</v>
      </c>
      <c r="BH48" s="109" t="str">
        <f t="shared" si="11"/>
        <v>不通过</v>
      </c>
      <c r="BI48" s="77">
        <f t="shared" si="12"/>
        <v>0</v>
      </c>
      <c r="BJ48" s="109" t="str">
        <f t="shared" si="13"/>
        <v>不通过</v>
      </c>
      <c r="BK48" s="77">
        <f t="shared" si="14"/>
        <v>0</v>
      </c>
      <c r="BL48" s="109" t="str">
        <f t="shared" si="15"/>
        <v>不通过</v>
      </c>
      <c r="BM48" s="77">
        <f t="shared" si="16"/>
        <v>0</v>
      </c>
      <c r="BN48" s="109" t="str">
        <f t="shared" si="17"/>
        <v>不通过</v>
      </c>
      <c r="BO48" s="113">
        <f t="shared" si="18"/>
        <v>0</v>
      </c>
      <c r="BP48" s="109" t="str">
        <f t="shared" si="22"/>
        <v>不通过</v>
      </c>
      <c r="BQ48" s="77">
        <f t="shared" si="19"/>
        <v>0</v>
      </c>
      <c r="BR48" s="109" t="str">
        <f t="shared" si="23"/>
        <v>不通过</v>
      </c>
      <c r="BS48" s="77">
        <f t="shared" si="20"/>
        <v>0</v>
      </c>
      <c r="BT48" s="109" t="str">
        <f t="shared" si="24"/>
        <v>不通过</v>
      </c>
      <c r="BU48" s="77">
        <f t="shared" si="21"/>
        <v>0</v>
      </c>
      <c r="BV48" s="109" t="str">
        <f t="shared" si="5"/>
        <v>不通过</v>
      </c>
    </row>
    <row r="49" ht="14.25" spans="1:74">
      <c r="A49" s="76">
        <v>40</v>
      </c>
      <c r="B49" s="80" t="s">
        <v>86</v>
      </c>
      <c r="C49" s="77">
        <v>1</v>
      </c>
      <c r="D49" s="77"/>
      <c r="E49" s="77"/>
      <c r="F49" s="77">
        <v>2</v>
      </c>
      <c r="G49" s="77">
        <v>96</v>
      </c>
      <c r="H49" s="77"/>
      <c r="I49" s="77"/>
      <c r="J49" s="96"/>
      <c r="K49" s="77"/>
      <c r="L49" s="77"/>
      <c r="M49" s="77"/>
      <c r="N49" s="77"/>
      <c r="O49" s="77">
        <v>8</v>
      </c>
      <c r="P49" s="97"/>
      <c r="Q49" s="77"/>
      <c r="R49" s="77"/>
      <c r="S49" s="77"/>
      <c r="T49" s="77">
        <v>80</v>
      </c>
      <c r="U49" s="77"/>
      <c r="V49" s="77"/>
      <c r="W49" s="77"/>
      <c r="X49" s="77">
        <v>1</v>
      </c>
      <c r="Y49" s="77"/>
      <c r="Z49" s="77"/>
      <c r="AA49" s="77"/>
      <c r="AB49" s="77">
        <v>8</v>
      </c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109" t="str">
        <f t="shared" si="6"/>
        <v>通过</v>
      </c>
      <c r="BD49" s="110" t="str">
        <f t="shared" si="7"/>
        <v>通过</v>
      </c>
      <c r="BE49" s="109" t="str">
        <f t="shared" si="8"/>
        <v>通过</v>
      </c>
      <c r="BF49" s="109" t="str">
        <f t="shared" si="9"/>
        <v>通过</v>
      </c>
      <c r="BG49" s="77">
        <f t="shared" si="10"/>
        <v>0</v>
      </c>
      <c r="BH49" s="109" t="str">
        <f t="shared" si="11"/>
        <v>不通过</v>
      </c>
      <c r="BI49" s="77">
        <f t="shared" si="12"/>
        <v>1</v>
      </c>
      <c r="BJ49" s="109" t="str">
        <f t="shared" si="13"/>
        <v>通过</v>
      </c>
      <c r="BK49" s="77">
        <f t="shared" si="14"/>
        <v>0</v>
      </c>
      <c r="BL49" s="109" t="str">
        <f t="shared" si="15"/>
        <v>不通过</v>
      </c>
      <c r="BM49" s="77">
        <f t="shared" si="16"/>
        <v>1</v>
      </c>
      <c r="BN49" s="109" t="str">
        <f t="shared" si="17"/>
        <v>通过</v>
      </c>
      <c r="BO49" s="113">
        <f t="shared" si="18"/>
        <v>0</v>
      </c>
      <c r="BP49" s="109" t="str">
        <f t="shared" si="22"/>
        <v>不通过</v>
      </c>
      <c r="BQ49" s="77">
        <f t="shared" si="19"/>
        <v>0</v>
      </c>
      <c r="BR49" s="109" t="str">
        <f t="shared" si="23"/>
        <v>不通过</v>
      </c>
      <c r="BS49" s="77">
        <f t="shared" si="20"/>
        <v>0</v>
      </c>
      <c r="BT49" s="109" t="str">
        <f t="shared" si="24"/>
        <v>不通过</v>
      </c>
      <c r="BU49" s="77">
        <f t="shared" si="21"/>
        <v>0</v>
      </c>
      <c r="BV49" s="109" t="str">
        <f t="shared" si="5"/>
        <v>不通过</v>
      </c>
    </row>
    <row r="50" ht="14.25" spans="1:74">
      <c r="A50" s="78">
        <v>41</v>
      </c>
      <c r="B50" s="80" t="s">
        <v>87</v>
      </c>
      <c r="C50" s="77"/>
      <c r="D50" s="77"/>
      <c r="E50" s="77"/>
      <c r="F50" s="77"/>
      <c r="G50" s="77">
        <v>0</v>
      </c>
      <c r="H50" s="77"/>
      <c r="I50" s="77"/>
      <c r="J50" s="96"/>
      <c r="K50" s="77"/>
      <c r="L50" s="77"/>
      <c r="M50" s="77"/>
      <c r="N50" s="77"/>
      <c r="O50" s="77"/>
      <c r="P50" s="9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109" t="str">
        <f t="shared" si="6"/>
        <v>通过</v>
      </c>
      <c r="BD50" s="110" t="str">
        <f t="shared" si="7"/>
        <v>通过</v>
      </c>
      <c r="BE50" s="109" t="str">
        <f t="shared" si="8"/>
        <v>通过</v>
      </c>
      <c r="BF50" s="109" t="str">
        <f t="shared" si="9"/>
        <v>通过</v>
      </c>
      <c r="BG50" s="77">
        <f t="shared" si="10"/>
        <v>0</v>
      </c>
      <c r="BH50" s="109" t="str">
        <f t="shared" si="11"/>
        <v>不通过</v>
      </c>
      <c r="BI50" s="77">
        <f t="shared" si="12"/>
        <v>0</v>
      </c>
      <c r="BJ50" s="109" t="str">
        <f t="shared" si="13"/>
        <v>不通过</v>
      </c>
      <c r="BK50" s="77">
        <f t="shared" si="14"/>
        <v>0</v>
      </c>
      <c r="BL50" s="109" t="str">
        <f t="shared" si="15"/>
        <v>不通过</v>
      </c>
      <c r="BM50" s="77">
        <f t="shared" si="16"/>
        <v>0</v>
      </c>
      <c r="BN50" s="109" t="str">
        <f t="shared" si="17"/>
        <v>不通过</v>
      </c>
      <c r="BO50" s="113">
        <f t="shared" si="18"/>
        <v>0</v>
      </c>
      <c r="BP50" s="109" t="str">
        <f t="shared" si="22"/>
        <v>不通过</v>
      </c>
      <c r="BQ50" s="77">
        <f t="shared" si="19"/>
        <v>0</v>
      </c>
      <c r="BR50" s="109" t="str">
        <f t="shared" si="23"/>
        <v>不通过</v>
      </c>
      <c r="BS50" s="77">
        <f t="shared" si="20"/>
        <v>0</v>
      </c>
      <c r="BT50" s="109" t="str">
        <f t="shared" si="24"/>
        <v>不通过</v>
      </c>
      <c r="BU50" s="77">
        <f t="shared" si="21"/>
        <v>0</v>
      </c>
      <c r="BV50" s="109" t="str">
        <f t="shared" si="5"/>
        <v>不通过</v>
      </c>
    </row>
    <row r="51" ht="14.25" spans="1:74">
      <c r="A51" s="76">
        <v>42</v>
      </c>
      <c r="B51" s="80" t="s">
        <v>88</v>
      </c>
      <c r="C51" s="77">
        <v>1</v>
      </c>
      <c r="D51" s="77"/>
      <c r="E51" s="77">
        <v>26</v>
      </c>
      <c r="F51" s="77">
        <v>2</v>
      </c>
      <c r="G51" s="77">
        <v>108</v>
      </c>
      <c r="H51" s="77"/>
      <c r="I51" s="77"/>
      <c r="J51" s="96"/>
      <c r="K51" s="77"/>
      <c r="L51" s="77"/>
      <c r="M51" s="77"/>
      <c r="N51" s="77">
        <v>65</v>
      </c>
      <c r="O51" s="77">
        <v>9</v>
      </c>
      <c r="P51" s="97"/>
      <c r="Q51" s="77"/>
      <c r="R51" s="77">
        <v>55</v>
      </c>
      <c r="S51" s="77"/>
      <c r="T51" s="77">
        <v>180</v>
      </c>
      <c r="U51" s="77"/>
      <c r="V51" s="77"/>
      <c r="W51" s="77"/>
      <c r="X51" s="77"/>
      <c r="Y51" s="77"/>
      <c r="Z51" s="77"/>
      <c r="AA51" s="77">
        <v>30</v>
      </c>
      <c r="AB51" s="77">
        <v>9</v>
      </c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109" t="str">
        <f t="shared" si="6"/>
        <v>通过</v>
      </c>
      <c r="BD51" s="110" t="str">
        <f t="shared" si="7"/>
        <v>通过</v>
      </c>
      <c r="BE51" s="109" t="str">
        <f t="shared" si="8"/>
        <v>通过</v>
      </c>
      <c r="BF51" s="109" t="str">
        <f t="shared" si="9"/>
        <v>通过</v>
      </c>
      <c r="BG51" s="77">
        <f t="shared" si="10"/>
        <v>0</v>
      </c>
      <c r="BH51" s="109" t="str">
        <f t="shared" si="11"/>
        <v>不通过</v>
      </c>
      <c r="BI51" s="77">
        <f t="shared" si="12"/>
        <v>1</v>
      </c>
      <c r="BJ51" s="109" t="str">
        <f t="shared" si="13"/>
        <v>通过</v>
      </c>
      <c r="BK51" s="77">
        <f t="shared" si="14"/>
        <v>0</v>
      </c>
      <c r="BL51" s="109" t="str">
        <f t="shared" si="15"/>
        <v>不通过</v>
      </c>
      <c r="BM51" s="77">
        <f t="shared" si="16"/>
        <v>1</v>
      </c>
      <c r="BN51" s="109" t="str">
        <f t="shared" si="17"/>
        <v>通过</v>
      </c>
      <c r="BO51" s="113">
        <f t="shared" si="18"/>
        <v>0</v>
      </c>
      <c r="BP51" s="109" t="str">
        <f t="shared" si="22"/>
        <v>不通过</v>
      </c>
      <c r="BQ51" s="77">
        <f t="shared" si="19"/>
        <v>0</v>
      </c>
      <c r="BR51" s="109" t="str">
        <f t="shared" si="23"/>
        <v>不通过</v>
      </c>
      <c r="BS51" s="77">
        <f t="shared" si="20"/>
        <v>0</v>
      </c>
      <c r="BT51" s="109" t="str">
        <f t="shared" si="24"/>
        <v>不通过</v>
      </c>
      <c r="BU51" s="77">
        <f t="shared" si="21"/>
        <v>0</v>
      </c>
      <c r="BV51" s="109" t="str">
        <f t="shared" si="5"/>
        <v>不通过</v>
      </c>
    </row>
    <row r="52" ht="14.25" spans="1:74">
      <c r="A52" s="76">
        <v>43</v>
      </c>
      <c r="B52" s="80" t="s">
        <v>89</v>
      </c>
      <c r="C52" s="77"/>
      <c r="D52" s="77"/>
      <c r="E52" s="77"/>
      <c r="F52" s="77"/>
      <c r="G52" s="77">
        <v>0</v>
      </c>
      <c r="H52" s="77"/>
      <c r="I52" s="77"/>
      <c r="J52" s="96"/>
      <c r="K52" s="77"/>
      <c r="L52" s="77"/>
      <c r="M52" s="77"/>
      <c r="N52" s="77"/>
      <c r="O52" s="77"/>
      <c r="P52" s="9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109" t="str">
        <f t="shared" si="6"/>
        <v>通过</v>
      </c>
      <c r="BD52" s="110" t="str">
        <f t="shared" si="7"/>
        <v>通过</v>
      </c>
      <c r="BE52" s="109" t="str">
        <f t="shared" si="8"/>
        <v>通过</v>
      </c>
      <c r="BF52" s="109" t="str">
        <f t="shared" si="9"/>
        <v>通过</v>
      </c>
      <c r="BG52" s="77">
        <f t="shared" si="10"/>
        <v>0</v>
      </c>
      <c r="BH52" s="109" t="str">
        <f t="shared" si="11"/>
        <v>不通过</v>
      </c>
      <c r="BI52" s="77">
        <f t="shared" si="12"/>
        <v>0</v>
      </c>
      <c r="BJ52" s="109" t="str">
        <f t="shared" si="13"/>
        <v>不通过</v>
      </c>
      <c r="BK52" s="77">
        <f t="shared" si="14"/>
        <v>0</v>
      </c>
      <c r="BL52" s="109" t="str">
        <f t="shared" si="15"/>
        <v>不通过</v>
      </c>
      <c r="BM52" s="77">
        <f t="shared" si="16"/>
        <v>0</v>
      </c>
      <c r="BN52" s="109" t="str">
        <f t="shared" si="17"/>
        <v>不通过</v>
      </c>
      <c r="BO52" s="113">
        <f t="shared" si="18"/>
        <v>0</v>
      </c>
      <c r="BP52" s="109" t="str">
        <f t="shared" si="22"/>
        <v>不通过</v>
      </c>
      <c r="BQ52" s="77">
        <f t="shared" si="19"/>
        <v>0</v>
      </c>
      <c r="BR52" s="109" t="str">
        <f t="shared" si="23"/>
        <v>不通过</v>
      </c>
      <c r="BS52" s="77">
        <f t="shared" si="20"/>
        <v>0</v>
      </c>
      <c r="BT52" s="109" t="str">
        <f t="shared" si="24"/>
        <v>不通过</v>
      </c>
      <c r="BU52" s="77">
        <f t="shared" si="21"/>
        <v>0</v>
      </c>
      <c r="BV52" s="109" t="str">
        <f t="shared" si="5"/>
        <v>不通过</v>
      </c>
    </row>
    <row r="53" ht="14.25" spans="1:74">
      <c r="A53" s="78">
        <v>44</v>
      </c>
      <c r="B53" s="80" t="s">
        <v>90</v>
      </c>
      <c r="C53" s="77"/>
      <c r="D53" s="77"/>
      <c r="E53" s="77">
        <v>30</v>
      </c>
      <c r="F53" s="77">
        <v>2</v>
      </c>
      <c r="G53" s="77">
        <v>96</v>
      </c>
      <c r="H53" s="77"/>
      <c r="I53" s="77"/>
      <c r="J53" s="96"/>
      <c r="K53" s="77"/>
      <c r="L53" s="77"/>
      <c r="M53" s="77"/>
      <c r="N53" s="77">
        <v>78</v>
      </c>
      <c r="O53" s="77">
        <v>8</v>
      </c>
      <c r="P53" s="97"/>
      <c r="Q53" s="77"/>
      <c r="R53" s="77"/>
      <c r="S53" s="77"/>
      <c r="T53" s="77">
        <v>130</v>
      </c>
      <c r="U53" s="77"/>
      <c r="V53" s="77"/>
      <c r="W53" s="77"/>
      <c r="X53" s="77"/>
      <c r="Y53" s="77"/>
      <c r="Z53" s="77"/>
      <c r="AA53" s="77">
        <v>50</v>
      </c>
      <c r="AB53" s="77">
        <v>8</v>
      </c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109" t="str">
        <f t="shared" si="6"/>
        <v>通过</v>
      </c>
      <c r="BD53" s="110" t="str">
        <f t="shared" si="7"/>
        <v>通过</v>
      </c>
      <c r="BE53" s="109" t="str">
        <f t="shared" si="8"/>
        <v>通过</v>
      </c>
      <c r="BF53" s="109" t="str">
        <f t="shared" si="9"/>
        <v>通过</v>
      </c>
      <c r="BG53" s="77">
        <f t="shared" si="10"/>
        <v>0</v>
      </c>
      <c r="BH53" s="109" t="str">
        <f t="shared" si="11"/>
        <v>不通过</v>
      </c>
      <c r="BI53" s="77">
        <f t="shared" si="12"/>
        <v>1</v>
      </c>
      <c r="BJ53" s="109" t="str">
        <f t="shared" si="13"/>
        <v>通过</v>
      </c>
      <c r="BK53" s="77">
        <f t="shared" si="14"/>
        <v>0</v>
      </c>
      <c r="BL53" s="109" t="str">
        <f t="shared" si="15"/>
        <v>不通过</v>
      </c>
      <c r="BM53" s="77">
        <f t="shared" si="16"/>
        <v>1</v>
      </c>
      <c r="BN53" s="109" t="str">
        <f t="shared" si="17"/>
        <v>通过</v>
      </c>
      <c r="BO53" s="113">
        <f t="shared" si="18"/>
        <v>0</v>
      </c>
      <c r="BP53" s="109" t="str">
        <f t="shared" si="22"/>
        <v>不通过</v>
      </c>
      <c r="BQ53" s="77">
        <f t="shared" si="19"/>
        <v>0</v>
      </c>
      <c r="BR53" s="109" t="str">
        <f t="shared" si="23"/>
        <v>不通过</v>
      </c>
      <c r="BS53" s="77">
        <f t="shared" si="20"/>
        <v>0</v>
      </c>
      <c r="BT53" s="109" t="str">
        <f t="shared" si="24"/>
        <v>不通过</v>
      </c>
      <c r="BU53" s="77">
        <f t="shared" si="21"/>
        <v>0</v>
      </c>
      <c r="BV53" s="109" t="str">
        <f t="shared" si="5"/>
        <v>不通过</v>
      </c>
    </row>
    <row r="54" ht="14.25" spans="1:74">
      <c r="A54" s="76">
        <v>45</v>
      </c>
      <c r="B54" s="80" t="s">
        <v>91</v>
      </c>
      <c r="C54" s="77">
        <v>1</v>
      </c>
      <c r="D54" s="77">
        <v>2</v>
      </c>
      <c r="E54" s="77">
        <v>21</v>
      </c>
      <c r="F54" s="77">
        <v>2</v>
      </c>
      <c r="G54" s="77">
        <v>132</v>
      </c>
      <c r="H54" s="77"/>
      <c r="I54" s="77"/>
      <c r="J54" s="96"/>
      <c r="K54" s="77">
        <v>1</v>
      </c>
      <c r="L54" s="77">
        <v>9</v>
      </c>
      <c r="M54" s="77"/>
      <c r="N54" s="77">
        <v>38</v>
      </c>
      <c r="O54" s="77">
        <v>11</v>
      </c>
      <c r="P54" s="97"/>
      <c r="Q54" s="77"/>
      <c r="R54" s="77">
        <v>30</v>
      </c>
      <c r="S54" s="77">
        <v>11</v>
      </c>
      <c r="T54" s="77"/>
      <c r="U54" s="77"/>
      <c r="V54" s="77"/>
      <c r="W54" s="77"/>
      <c r="X54" s="77">
        <v>2</v>
      </c>
      <c r="Y54" s="77">
        <v>9</v>
      </c>
      <c r="Z54" s="77"/>
      <c r="AA54" s="77">
        <v>30</v>
      </c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109" t="str">
        <f t="shared" si="6"/>
        <v>通过</v>
      </c>
      <c r="BD54" s="110" t="str">
        <f t="shared" si="7"/>
        <v>通过</v>
      </c>
      <c r="BE54" s="109" t="str">
        <f t="shared" si="8"/>
        <v>通过</v>
      </c>
      <c r="BF54" s="109" t="str">
        <f t="shared" si="9"/>
        <v>通过</v>
      </c>
      <c r="BG54" s="77">
        <f t="shared" si="10"/>
        <v>0</v>
      </c>
      <c r="BH54" s="109" t="str">
        <f t="shared" si="11"/>
        <v>不通过</v>
      </c>
      <c r="BI54" s="77">
        <f t="shared" si="12"/>
        <v>1</v>
      </c>
      <c r="BJ54" s="109" t="str">
        <f t="shared" si="13"/>
        <v>通过</v>
      </c>
      <c r="BK54" s="77">
        <f t="shared" si="14"/>
        <v>0</v>
      </c>
      <c r="BL54" s="109" t="str">
        <f t="shared" si="15"/>
        <v>不通过</v>
      </c>
      <c r="BM54" s="77">
        <f t="shared" si="16"/>
        <v>0</v>
      </c>
      <c r="BN54" s="109" t="str">
        <f t="shared" si="17"/>
        <v>不通过</v>
      </c>
      <c r="BO54" s="113">
        <f t="shared" si="18"/>
        <v>0</v>
      </c>
      <c r="BP54" s="109" t="str">
        <f t="shared" si="22"/>
        <v>不通过</v>
      </c>
      <c r="BQ54" s="77">
        <f t="shared" si="19"/>
        <v>0</v>
      </c>
      <c r="BR54" s="109" t="str">
        <f t="shared" si="23"/>
        <v>不通过</v>
      </c>
      <c r="BS54" s="77">
        <f t="shared" si="20"/>
        <v>0</v>
      </c>
      <c r="BT54" s="109" t="str">
        <f t="shared" si="24"/>
        <v>不通过</v>
      </c>
      <c r="BU54" s="77">
        <f t="shared" si="21"/>
        <v>0</v>
      </c>
      <c r="BV54" s="109" t="str">
        <f t="shared" si="5"/>
        <v>不通过</v>
      </c>
    </row>
    <row r="55" ht="14.25" spans="1:74">
      <c r="A55" s="76">
        <v>46</v>
      </c>
      <c r="B55" s="80" t="s">
        <v>92</v>
      </c>
      <c r="C55" s="77">
        <v>1</v>
      </c>
      <c r="D55" s="77"/>
      <c r="E55" s="77"/>
      <c r="F55" s="77">
        <v>2</v>
      </c>
      <c r="G55" s="77">
        <v>168</v>
      </c>
      <c r="H55" s="77"/>
      <c r="I55" s="77"/>
      <c r="J55" s="96"/>
      <c r="K55" s="77"/>
      <c r="L55" s="77"/>
      <c r="M55" s="77"/>
      <c r="N55" s="77"/>
      <c r="O55" s="77">
        <v>14</v>
      </c>
      <c r="P55" s="97"/>
      <c r="Q55" s="77"/>
      <c r="R55" s="77"/>
      <c r="S55" s="77"/>
      <c r="T55" s="77"/>
      <c r="U55" s="77"/>
      <c r="V55" s="77">
        <v>65</v>
      </c>
      <c r="W55" s="77"/>
      <c r="X55" s="77"/>
      <c r="Y55" s="77"/>
      <c r="Z55" s="77"/>
      <c r="AA55" s="77"/>
      <c r="AB55" s="77">
        <v>70</v>
      </c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109" t="str">
        <f t="shared" si="6"/>
        <v>通过</v>
      </c>
      <c r="BD55" s="110" t="str">
        <f t="shared" si="7"/>
        <v>通过</v>
      </c>
      <c r="BE55" s="109" t="str">
        <f t="shared" si="8"/>
        <v>通过</v>
      </c>
      <c r="BF55" s="109" t="str">
        <f t="shared" si="9"/>
        <v>通过</v>
      </c>
      <c r="BG55" s="77">
        <f t="shared" si="10"/>
        <v>0</v>
      </c>
      <c r="BH55" s="109" t="str">
        <f t="shared" si="11"/>
        <v>不通过</v>
      </c>
      <c r="BI55" s="77">
        <f t="shared" si="12"/>
        <v>1</v>
      </c>
      <c r="BJ55" s="109" t="str">
        <f t="shared" si="13"/>
        <v>通过</v>
      </c>
      <c r="BK55" s="77">
        <f t="shared" si="14"/>
        <v>0</v>
      </c>
      <c r="BL55" s="109" t="str">
        <f t="shared" si="15"/>
        <v>不通过</v>
      </c>
      <c r="BM55" s="77">
        <f t="shared" si="16"/>
        <v>1</v>
      </c>
      <c r="BN55" s="109" t="str">
        <f t="shared" si="17"/>
        <v>通过</v>
      </c>
      <c r="BO55" s="113">
        <f t="shared" si="18"/>
        <v>0</v>
      </c>
      <c r="BP55" s="109" t="str">
        <f t="shared" si="22"/>
        <v>不通过</v>
      </c>
      <c r="BQ55" s="77">
        <f t="shared" si="19"/>
        <v>0</v>
      </c>
      <c r="BR55" s="109" t="str">
        <f t="shared" si="23"/>
        <v>不通过</v>
      </c>
      <c r="BS55" s="77">
        <f t="shared" si="20"/>
        <v>0</v>
      </c>
      <c r="BT55" s="109" t="str">
        <f t="shared" si="24"/>
        <v>不通过</v>
      </c>
      <c r="BU55" s="77">
        <f t="shared" si="21"/>
        <v>0</v>
      </c>
      <c r="BV55" s="109" t="str">
        <f t="shared" si="5"/>
        <v>不通过</v>
      </c>
    </row>
    <row r="56" ht="14.25" spans="1:74">
      <c r="A56" s="78">
        <v>47</v>
      </c>
      <c r="B56" s="80" t="s">
        <v>93</v>
      </c>
      <c r="C56" s="77"/>
      <c r="D56" s="77"/>
      <c r="E56" s="77"/>
      <c r="F56" s="77">
        <v>2</v>
      </c>
      <c r="G56" s="77">
        <v>120</v>
      </c>
      <c r="H56" s="77"/>
      <c r="I56" s="77"/>
      <c r="J56" s="96"/>
      <c r="K56" s="77"/>
      <c r="L56" s="77"/>
      <c r="M56" s="77"/>
      <c r="N56" s="77"/>
      <c r="O56" s="77">
        <v>10</v>
      </c>
      <c r="P56" s="97"/>
      <c r="Q56" s="77"/>
      <c r="R56" s="77"/>
      <c r="S56" s="77"/>
      <c r="T56" s="77">
        <v>100</v>
      </c>
      <c r="U56" s="77"/>
      <c r="V56" s="77"/>
      <c r="W56" s="77"/>
      <c r="X56" s="77"/>
      <c r="Y56" s="77"/>
      <c r="Z56" s="77"/>
      <c r="AA56" s="77"/>
      <c r="AB56" s="77">
        <v>10</v>
      </c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109" t="str">
        <f t="shared" si="6"/>
        <v>通过</v>
      </c>
      <c r="BD56" s="110" t="str">
        <f t="shared" si="7"/>
        <v>通过</v>
      </c>
      <c r="BE56" s="109" t="str">
        <f t="shared" si="8"/>
        <v>通过</v>
      </c>
      <c r="BF56" s="109" t="str">
        <f t="shared" si="9"/>
        <v>通过</v>
      </c>
      <c r="BG56" s="77">
        <f t="shared" si="10"/>
        <v>0</v>
      </c>
      <c r="BH56" s="109" t="str">
        <f t="shared" si="11"/>
        <v>不通过</v>
      </c>
      <c r="BI56" s="77">
        <f t="shared" si="12"/>
        <v>1</v>
      </c>
      <c r="BJ56" s="109" t="str">
        <f t="shared" si="13"/>
        <v>通过</v>
      </c>
      <c r="BK56" s="77">
        <f t="shared" si="14"/>
        <v>0</v>
      </c>
      <c r="BL56" s="109" t="str">
        <f t="shared" si="15"/>
        <v>不通过</v>
      </c>
      <c r="BM56" s="77">
        <f t="shared" si="16"/>
        <v>1</v>
      </c>
      <c r="BN56" s="109" t="str">
        <f t="shared" si="17"/>
        <v>通过</v>
      </c>
      <c r="BO56" s="113">
        <f t="shared" si="18"/>
        <v>0</v>
      </c>
      <c r="BP56" s="109" t="str">
        <f t="shared" si="22"/>
        <v>不通过</v>
      </c>
      <c r="BQ56" s="77">
        <f t="shared" si="19"/>
        <v>0</v>
      </c>
      <c r="BR56" s="109" t="str">
        <f t="shared" si="23"/>
        <v>不通过</v>
      </c>
      <c r="BS56" s="77">
        <f t="shared" si="20"/>
        <v>0</v>
      </c>
      <c r="BT56" s="109" t="str">
        <f t="shared" si="24"/>
        <v>不通过</v>
      </c>
      <c r="BU56" s="77">
        <f t="shared" si="21"/>
        <v>0</v>
      </c>
      <c r="BV56" s="109" t="str">
        <f t="shared" si="5"/>
        <v>不通过</v>
      </c>
    </row>
    <row r="57" ht="14.25" spans="1:74">
      <c r="A57" s="76">
        <v>48</v>
      </c>
      <c r="B57" s="80" t="s">
        <v>94</v>
      </c>
      <c r="C57" s="77">
        <v>1</v>
      </c>
      <c r="D57" s="77"/>
      <c r="E57" s="77"/>
      <c r="F57" s="77">
        <v>2</v>
      </c>
      <c r="G57" s="77">
        <v>156</v>
      </c>
      <c r="H57" s="77"/>
      <c r="I57" s="77">
        <v>10</v>
      </c>
      <c r="J57" s="96"/>
      <c r="K57" s="77"/>
      <c r="L57" s="77"/>
      <c r="M57" s="77"/>
      <c r="N57" s="77"/>
      <c r="O57" s="77">
        <v>13</v>
      </c>
      <c r="P57" s="97"/>
      <c r="Q57" s="77"/>
      <c r="R57" s="77"/>
      <c r="S57" s="77"/>
      <c r="T57" s="77">
        <v>200</v>
      </c>
      <c r="U57" s="77"/>
      <c r="V57" s="77"/>
      <c r="W57" s="77"/>
      <c r="X57" s="77">
        <v>2</v>
      </c>
      <c r="Y57" s="77"/>
      <c r="Z57" s="77"/>
      <c r="AA57" s="77"/>
      <c r="AB57" s="77">
        <v>13</v>
      </c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109" t="str">
        <f t="shared" si="6"/>
        <v>通过</v>
      </c>
      <c r="BD57" s="110" t="str">
        <f t="shared" si="7"/>
        <v>通过</v>
      </c>
      <c r="BE57" s="109" t="str">
        <f t="shared" si="8"/>
        <v>通过</v>
      </c>
      <c r="BF57" s="109" t="str">
        <f t="shared" si="9"/>
        <v>通过</v>
      </c>
      <c r="BG57" s="77">
        <f t="shared" si="10"/>
        <v>0</v>
      </c>
      <c r="BH57" s="109" t="str">
        <f t="shared" si="11"/>
        <v>不通过</v>
      </c>
      <c r="BI57" s="77">
        <f t="shared" si="12"/>
        <v>1</v>
      </c>
      <c r="BJ57" s="109" t="str">
        <f t="shared" si="13"/>
        <v>通过</v>
      </c>
      <c r="BK57" s="77">
        <f t="shared" si="14"/>
        <v>0</v>
      </c>
      <c r="BL57" s="109" t="str">
        <f t="shared" si="15"/>
        <v>不通过</v>
      </c>
      <c r="BM57" s="77">
        <f t="shared" si="16"/>
        <v>1</v>
      </c>
      <c r="BN57" s="109" t="str">
        <f t="shared" si="17"/>
        <v>通过</v>
      </c>
      <c r="BO57" s="113">
        <f t="shared" si="18"/>
        <v>0</v>
      </c>
      <c r="BP57" s="109" t="str">
        <f t="shared" si="22"/>
        <v>不通过</v>
      </c>
      <c r="BQ57" s="77">
        <f t="shared" si="19"/>
        <v>0</v>
      </c>
      <c r="BR57" s="109" t="str">
        <f t="shared" si="23"/>
        <v>不通过</v>
      </c>
      <c r="BS57" s="77">
        <f t="shared" si="20"/>
        <v>0</v>
      </c>
      <c r="BT57" s="109" t="str">
        <f t="shared" si="24"/>
        <v>不通过</v>
      </c>
      <c r="BU57" s="77">
        <f t="shared" si="21"/>
        <v>0</v>
      </c>
      <c r="BV57" s="109" t="str">
        <f t="shared" si="5"/>
        <v>不通过</v>
      </c>
    </row>
    <row r="58" ht="14.25" spans="1:74">
      <c r="A58" s="76">
        <v>49</v>
      </c>
      <c r="B58" s="80" t="s">
        <v>95</v>
      </c>
      <c r="C58" s="77"/>
      <c r="D58" s="77">
        <v>4</v>
      </c>
      <c r="E58" s="77">
        <v>22</v>
      </c>
      <c r="F58" s="77">
        <v>2</v>
      </c>
      <c r="G58" s="77">
        <v>96</v>
      </c>
      <c r="H58" s="77"/>
      <c r="I58" s="77"/>
      <c r="J58" s="96"/>
      <c r="K58" s="77">
        <v>1</v>
      </c>
      <c r="L58" s="77">
        <v>15</v>
      </c>
      <c r="M58" s="77"/>
      <c r="N58" s="77">
        <v>45</v>
      </c>
      <c r="O58" s="77">
        <v>8</v>
      </c>
      <c r="P58" s="97"/>
      <c r="Q58" s="77"/>
      <c r="R58" s="77">
        <v>35</v>
      </c>
      <c r="S58" s="77"/>
      <c r="T58" s="77">
        <v>120</v>
      </c>
      <c r="U58" s="77"/>
      <c r="V58" s="77"/>
      <c r="W58" s="77"/>
      <c r="X58" s="77"/>
      <c r="Y58" s="77">
        <v>15</v>
      </c>
      <c r="Z58" s="77"/>
      <c r="AA58" s="77">
        <v>20</v>
      </c>
      <c r="AB58" s="77">
        <v>8</v>
      </c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109" t="str">
        <f t="shared" si="6"/>
        <v>通过</v>
      </c>
      <c r="BD58" s="110" t="str">
        <f t="shared" si="7"/>
        <v>通过</v>
      </c>
      <c r="BE58" s="109" t="str">
        <f t="shared" si="8"/>
        <v>通过</v>
      </c>
      <c r="BF58" s="109" t="str">
        <f t="shared" si="9"/>
        <v>通过</v>
      </c>
      <c r="BG58" s="77">
        <f t="shared" si="10"/>
        <v>0</v>
      </c>
      <c r="BH58" s="109" t="str">
        <f t="shared" si="11"/>
        <v>不通过</v>
      </c>
      <c r="BI58" s="77">
        <f t="shared" si="12"/>
        <v>1</v>
      </c>
      <c r="BJ58" s="109" t="str">
        <f t="shared" si="13"/>
        <v>通过</v>
      </c>
      <c r="BK58" s="77">
        <f t="shared" si="14"/>
        <v>0</v>
      </c>
      <c r="BL58" s="109" t="str">
        <f t="shared" si="15"/>
        <v>不通过</v>
      </c>
      <c r="BM58" s="77">
        <f t="shared" si="16"/>
        <v>1</v>
      </c>
      <c r="BN58" s="109" t="str">
        <f t="shared" si="17"/>
        <v>通过</v>
      </c>
      <c r="BO58" s="113">
        <f t="shared" si="18"/>
        <v>0</v>
      </c>
      <c r="BP58" s="109" t="str">
        <f t="shared" si="22"/>
        <v>不通过</v>
      </c>
      <c r="BQ58" s="77">
        <f t="shared" si="19"/>
        <v>0</v>
      </c>
      <c r="BR58" s="109" t="str">
        <f t="shared" si="23"/>
        <v>不通过</v>
      </c>
      <c r="BS58" s="77">
        <f t="shared" si="20"/>
        <v>0</v>
      </c>
      <c r="BT58" s="109" t="str">
        <f t="shared" si="24"/>
        <v>不通过</v>
      </c>
      <c r="BU58" s="77">
        <f t="shared" si="21"/>
        <v>0</v>
      </c>
      <c r="BV58" s="109" t="str">
        <f t="shared" si="5"/>
        <v>不通过</v>
      </c>
    </row>
    <row r="59" ht="14.25" spans="1:74">
      <c r="A59" s="78">
        <v>50</v>
      </c>
      <c r="B59" s="81" t="s">
        <v>96</v>
      </c>
      <c r="C59" s="77"/>
      <c r="D59" s="77"/>
      <c r="E59" s="77"/>
      <c r="F59" s="77">
        <v>1</v>
      </c>
      <c r="G59" s="77">
        <v>0</v>
      </c>
      <c r="H59" s="77"/>
      <c r="I59" s="77"/>
      <c r="J59" s="96"/>
      <c r="K59" s="77"/>
      <c r="L59" s="77"/>
      <c r="M59" s="77"/>
      <c r="N59" s="77"/>
      <c r="O59" s="77"/>
      <c r="P59" s="9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>
        <v>8</v>
      </c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109" t="str">
        <f t="shared" si="6"/>
        <v>通过</v>
      </c>
      <c r="BD59" s="110" t="str">
        <f t="shared" si="7"/>
        <v>通过</v>
      </c>
      <c r="BE59" s="109" t="str">
        <f t="shared" si="8"/>
        <v>通过</v>
      </c>
      <c r="BF59" s="109" t="str">
        <f t="shared" si="9"/>
        <v>通过</v>
      </c>
      <c r="BG59" s="77">
        <f t="shared" si="10"/>
        <v>0</v>
      </c>
      <c r="BH59" s="109" t="str">
        <f t="shared" si="11"/>
        <v>不通过</v>
      </c>
      <c r="BI59" s="77">
        <f t="shared" si="12"/>
        <v>0</v>
      </c>
      <c r="BJ59" s="109" t="str">
        <f t="shared" si="13"/>
        <v>不通过</v>
      </c>
      <c r="BK59" s="77">
        <f t="shared" si="14"/>
        <v>0</v>
      </c>
      <c r="BL59" s="109" t="str">
        <f t="shared" si="15"/>
        <v>不通过</v>
      </c>
      <c r="BM59" s="77">
        <f t="shared" si="16"/>
        <v>0</v>
      </c>
      <c r="BN59" s="109" t="str">
        <f t="shared" si="17"/>
        <v>不通过</v>
      </c>
      <c r="BO59" s="113">
        <f t="shared" si="18"/>
        <v>0</v>
      </c>
      <c r="BP59" s="109" t="str">
        <f t="shared" si="22"/>
        <v>不通过</v>
      </c>
      <c r="BQ59" s="77">
        <f t="shared" si="19"/>
        <v>0</v>
      </c>
      <c r="BR59" s="109" t="str">
        <f t="shared" si="23"/>
        <v>不通过</v>
      </c>
      <c r="BS59" s="77">
        <f t="shared" si="20"/>
        <v>0</v>
      </c>
      <c r="BT59" s="109" t="str">
        <f t="shared" si="24"/>
        <v>不通过</v>
      </c>
      <c r="BU59" s="77">
        <f t="shared" si="21"/>
        <v>0</v>
      </c>
      <c r="BV59" s="109" t="str">
        <f t="shared" si="5"/>
        <v>不通过</v>
      </c>
    </row>
    <row r="60" ht="14.25" spans="1:74">
      <c r="A60" s="76">
        <v>51</v>
      </c>
      <c r="B60" s="81" t="s">
        <v>97</v>
      </c>
      <c r="C60" s="77">
        <v>1</v>
      </c>
      <c r="D60" s="77">
        <v>2</v>
      </c>
      <c r="E60" s="77">
        <v>22</v>
      </c>
      <c r="F60" s="77">
        <v>2</v>
      </c>
      <c r="G60" s="77">
        <v>120</v>
      </c>
      <c r="H60" s="77"/>
      <c r="I60" s="77"/>
      <c r="J60" s="96"/>
      <c r="K60" s="77">
        <v>1</v>
      </c>
      <c r="L60" s="77">
        <v>7</v>
      </c>
      <c r="M60" s="77"/>
      <c r="N60" s="77">
        <v>51</v>
      </c>
      <c r="O60" s="77">
        <v>10</v>
      </c>
      <c r="P60" s="97"/>
      <c r="Q60" s="77"/>
      <c r="R60" s="77">
        <v>30</v>
      </c>
      <c r="S60" s="77"/>
      <c r="T60" s="77">
        <v>160</v>
      </c>
      <c r="U60" s="77"/>
      <c r="V60" s="77"/>
      <c r="W60" s="77"/>
      <c r="X60" s="77">
        <v>1</v>
      </c>
      <c r="Y60" s="77">
        <v>10</v>
      </c>
      <c r="Z60" s="77"/>
      <c r="AA60" s="77">
        <v>55</v>
      </c>
      <c r="AB60" s="77">
        <v>10</v>
      </c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109" t="str">
        <f t="shared" si="6"/>
        <v>通过</v>
      </c>
      <c r="BD60" s="110" t="str">
        <f t="shared" si="7"/>
        <v>通过</v>
      </c>
      <c r="BE60" s="109" t="str">
        <f t="shared" si="8"/>
        <v>通过</v>
      </c>
      <c r="BF60" s="109" t="str">
        <f t="shared" si="9"/>
        <v>通过</v>
      </c>
      <c r="BG60" s="77">
        <f t="shared" si="10"/>
        <v>0</v>
      </c>
      <c r="BH60" s="109" t="str">
        <f t="shared" si="11"/>
        <v>不通过</v>
      </c>
      <c r="BI60" s="77">
        <f t="shared" si="12"/>
        <v>1</v>
      </c>
      <c r="BJ60" s="109" t="str">
        <f t="shared" si="13"/>
        <v>通过</v>
      </c>
      <c r="BK60" s="77">
        <f t="shared" si="14"/>
        <v>0</v>
      </c>
      <c r="BL60" s="109" t="str">
        <f t="shared" si="15"/>
        <v>不通过</v>
      </c>
      <c r="BM60" s="77">
        <f t="shared" si="16"/>
        <v>1</v>
      </c>
      <c r="BN60" s="109" t="str">
        <f t="shared" si="17"/>
        <v>通过</v>
      </c>
      <c r="BO60" s="113">
        <f t="shared" si="18"/>
        <v>0</v>
      </c>
      <c r="BP60" s="109" t="str">
        <f t="shared" si="22"/>
        <v>不通过</v>
      </c>
      <c r="BQ60" s="77">
        <f t="shared" si="19"/>
        <v>0</v>
      </c>
      <c r="BR60" s="109" t="str">
        <f t="shared" si="23"/>
        <v>不通过</v>
      </c>
      <c r="BS60" s="77">
        <f t="shared" si="20"/>
        <v>0</v>
      </c>
      <c r="BT60" s="109" t="str">
        <f t="shared" si="24"/>
        <v>不通过</v>
      </c>
      <c r="BU60" s="77">
        <f t="shared" si="21"/>
        <v>0</v>
      </c>
      <c r="BV60" s="109" t="str">
        <f t="shared" si="5"/>
        <v>不通过</v>
      </c>
    </row>
    <row r="61" ht="14.25" spans="1:74">
      <c r="A61" s="76">
        <v>52</v>
      </c>
      <c r="B61" s="80" t="s">
        <v>98</v>
      </c>
      <c r="C61" s="77"/>
      <c r="D61" s="77"/>
      <c r="E61" s="77"/>
      <c r="F61" s="77"/>
      <c r="G61" s="77">
        <v>0</v>
      </c>
      <c r="H61" s="77"/>
      <c r="I61" s="77"/>
      <c r="J61" s="96"/>
      <c r="K61" s="77"/>
      <c r="L61" s="77"/>
      <c r="M61" s="77"/>
      <c r="N61" s="77"/>
      <c r="O61" s="77"/>
      <c r="P61" s="9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109" t="str">
        <f t="shared" si="6"/>
        <v>通过</v>
      </c>
      <c r="BD61" s="110" t="str">
        <f t="shared" si="7"/>
        <v>通过</v>
      </c>
      <c r="BE61" s="109" t="str">
        <f t="shared" si="8"/>
        <v>通过</v>
      </c>
      <c r="BF61" s="109" t="str">
        <f t="shared" si="9"/>
        <v>通过</v>
      </c>
      <c r="BG61" s="77">
        <f t="shared" si="10"/>
        <v>0</v>
      </c>
      <c r="BH61" s="109" t="str">
        <f t="shared" si="11"/>
        <v>不通过</v>
      </c>
      <c r="BI61" s="77">
        <f t="shared" si="12"/>
        <v>0</v>
      </c>
      <c r="BJ61" s="109" t="str">
        <f t="shared" si="13"/>
        <v>不通过</v>
      </c>
      <c r="BK61" s="77">
        <f t="shared" si="14"/>
        <v>0</v>
      </c>
      <c r="BL61" s="109" t="str">
        <f t="shared" si="15"/>
        <v>不通过</v>
      </c>
      <c r="BM61" s="77">
        <f t="shared" si="16"/>
        <v>0</v>
      </c>
      <c r="BN61" s="109" t="str">
        <f t="shared" si="17"/>
        <v>不通过</v>
      </c>
      <c r="BO61" s="113">
        <f t="shared" si="18"/>
        <v>0</v>
      </c>
      <c r="BP61" s="109" t="str">
        <f t="shared" si="22"/>
        <v>不通过</v>
      </c>
      <c r="BQ61" s="77">
        <f t="shared" si="19"/>
        <v>0</v>
      </c>
      <c r="BR61" s="109" t="str">
        <f t="shared" si="23"/>
        <v>不通过</v>
      </c>
      <c r="BS61" s="77">
        <f t="shared" si="20"/>
        <v>0</v>
      </c>
      <c r="BT61" s="109" t="str">
        <f t="shared" si="24"/>
        <v>不通过</v>
      </c>
      <c r="BU61" s="77">
        <f t="shared" si="21"/>
        <v>0</v>
      </c>
      <c r="BV61" s="109" t="str">
        <f t="shared" si="5"/>
        <v>不通过</v>
      </c>
    </row>
    <row r="62" ht="14.25" spans="1:74">
      <c r="A62" s="78">
        <v>53</v>
      </c>
      <c r="B62" s="80" t="s">
        <v>99</v>
      </c>
      <c r="C62" s="77"/>
      <c r="D62" s="77"/>
      <c r="E62" s="77">
        <v>36</v>
      </c>
      <c r="F62" s="77">
        <v>2</v>
      </c>
      <c r="G62" s="77">
        <v>108</v>
      </c>
      <c r="H62" s="77"/>
      <c r="I62" s="77"/>
      <c r="J62" s="96"/>
      <c r="K62" s="77"/>
      <c r="L62" s="77"/>
      <c r="M62" s="77"/>
      <c r="N62" s="77">
        <v>85</v>
      </c>
      <c r="O62" s="77">
        <v>9</v>
      </c>
      <c r="P62" s="97"/>
      <c r="Q62" s="77"/>
      <c r="R62" s="77">
        <v>80</v>
      </c>
      <c r="S62" s="77"/>
      <c r="T62" s="77">
        <v>170</v>
      </c>
      <c r="U62" s="77"/>
      <c r="V62" s="77"/>
      <c r="W62" s="77"/>
      <c r="X62" s="77">
        <v>2</v>
      </c>
      <c r="Y62" s="77"/>
      <c r="Z62" s="77"/>
      <c r="AA62" s="77">
        <v>96</v>
      </c>
      <c r="AB62" s="77">
        <v>9</v>
      </c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109" t="str">
        <f t="shared" si="6"/>
        <v>通过</v>
      </c>
      <c r="BD62" s="110" t="str">
        <f t="shared" si="7"/>
        <v>通过</v>
      </c>
      <c r="BE62" s="109" t="str">
        <f t="shared" si="8"/>
        <v>通过</v>
      </c>
      <c r="BF62" s="109" t="str">
        <f t="shared" si="9"/>
        <v>通过</v>
      </c>
      <c r="BG62" s="77">
        <f t="shared" si="10"/>
        <v>0</v>
      </c>
      <c r="BH62" s="109" t="str">
        <f t="shared" si="11"/>
        <v>不通过</v>
      </c>
      <c r="BI62" s="77">
        <f t="shared" si="12"/>
        <v>1</v>
      </c>
      <c r="BJ62" s="109" t="str">
        <f t="shared" si="13"/>
        <v>通过</v>
      </c>
      <c r="BK62" s="77">
        <f t="shared" si="14"/>
        <v>0</v>
      </c>
      <c r="BL62" s="109" t="str">
        <f t="shared" si="15"/>
        <v>不通过</v>
      </c>
      <c r="BM62" s="77">
        <f t="shared" si="16"/>
        <v>1</v>
      </c>
      <c r="BN62" s="109" t="str">
        <f t="shared" si="17"/>
        <v>通过</v>
      </c>
      <c r="BO62" s="113">
        <f t="shared" si="18"/>
        <v>0</v>
      </c>
      <c r="BP62" s="109" t="str">
        <f t="shared" si="22"/>
        <v>不通过</v>
      </c>
      <c r="BQ62" s="77">
        <f t="shared" si="19"/>
        <v>0</v>
      </c>
      <c r="BR62" s="109" t="str">
        <f t="shared" si="23"/>
        <v>不通过</v>
      </c>
      <c r="BS62" s="77">
        <f t="shared" si="20"/>
        <v>0</v>
      </c>
      <c r="BT62" s="109" t="str">
        <f t="shared" si="24"/>
        <v>不通过</v>
      </c>
      <c r="BU62" s="77">
        <f t="shared" si="21"/>
        <v>0</v>
      </c>
      <c r="BV62" s="109" t="str">
        <f t="shared" si="5"/>
        <v>不通过</v>
      </c>
    </row>
    <row r="63" ht="14.25" spans="1:74">
      <c r="A63" s="76">
        <v>54</v>
      </c>
      <c r="B63" s="80" t="s">
        <v>100</v>
      </c>
      <c r="C63" s="77">
        <v>2</v>
      </c>
      <c r="D63" s="77"/>
      <c r="E63" s="77"/>
      <c r="F63" s="77"/>
      <c r="G63" s="77">
        <v>0</v>
      </c>
      <c r="H63" s="77"/>
      <c r="I63" s="77"/>
      <c r="J63" s="96"/>
      <c r="K63" s="77">
        <v>1</v>
      </c>
      <c r="L63" s="77"/>
      <c r="M63" s="77"/>
      <c r="N63" s="77"/>
      <c r="O63" s="77"/>
      <c r="P63" s="97"/>
      <c r="Q63" s="77"/>
      <c r="R63" s="77"/>
      <c r="S63" s="77"/>
      <c r="T63" s="77"/>
      <c r="U63" s="77"/>
      <c r="V63" s="77"/>
      <c r="W63" s="77"/>
      <c r="X63" s="77">
        <v>2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109" t="str">
        <f t="shared" si="6"/>
        <v>通过</v>
      </c>
      <c r="BD63" s="110" t="str">
        <f t="shared" si="7"/>
        <v>通过</v>
      </c>
      <c r="BE63" s="109" t="str">
        <f t="shared" si="8"/>
        <v>通过</v>
      </c>
      <c r="BF63" s="109" t="str">
        <f t="shared" si="9"/>
        <v>通过</v>
      </c>
      <c r="BG63" s="77">
        <f t="shared" si="10"/>
        <v>0</v>
      </c>
      <c r="BH63" s="109" t="str">
        <f t="shared" si="11"/>
        <v>不通过</v>
      </c>
      <c r="BI63" s="77">
        <f t="shared" si="12"/>
        <v>0</v>
      </c>
      <c r="BJ63" s="109" t="str">
        <f t="shared" si="13"/>
        <v>不通过</v>
      </c>
      <c r="BK63" s="77">
        <f t="shared" si="14"/>
        <v>0</v>
      </c>
      <c r="BL63" s="109" t="str">
        <f t="shared" si="15"/>
        <v>不通过</v>
      </c>
      <c r="BM63" s="77">
        <f t="shared" si="16"/>
        <v>0</v>
      </c>
      <c r="BN63" s="109" t="str">
        <f t="shared" si="17"/>
        <v>不通过</v>
      </c>
      <c r="BO63" s="113">
        <f t="shared" si="18"/>
        <v>0</v>
      </c>
      <c r="BP63" s="109" t="str">
        <f t="shared" si="22"/>
        <v>不通过</v>
      </c>
      <c r="BQ63" s="77">
        <f t="shared" si="19"/>
        <v>0</v>
      </c>
      <c r="BR63" s="109" t="str">
        <f t="shared" si="23"/>
        <v>不通过</v>
      </c>
      <c r="BS63" s="77">
        <f t="shared" si="20"/>
        <v>0</v>
      </c>
      <c r="BT63" s="109" t="str">
        <f t="shared" si="24"/>
        <v>不通过</v>
      </c>
      <c r="BU63" s="77">
        <f t="shared" si="21"/>
        <v>0</v>
      </c>
      <c r="BV63" s="109" t="str">
        <f t="shared" si="5"/>
        <v>不通过</v>
      </c>
    </row>
    <row r="64" ht="14.25" spans="1:74">
      <c r="A64" s="76">
        <v>55</v>
      </c>
      <c r="B64" s="80" t="s">
        <v>101</v>
      </c>
      <c r="C64" s="77">
        <v>2</v>
      </c>
      <c r="D64" s="77"/>
      <c r="E64" s="77"/>
      <c r="F64" s="77">
        <v>2</v>
      </c>
      <c r="G64" s="77">
        <v>144</v>
      </c>
      <c r="H64" s="77"/>
      <c r="I64" s="77"/>
      <c r="J64" s="96"/>
      <c r="K64" s="77"/>
      <c r="L64" s="77"/>
      <c r="M64" s="77"/>
      <c r="N64" s="77"/>
      <c r="O64" s="77">
        <v>12</v>
      </c>
      <c r="P64" s="97"/>
      <c r="Q64" s="77"/>
      <c r="R64" s="77"/>
      <c r="S64" s="77"/>
      <c r="T64" s="77">
        <v>80</v>
      </c>
      <c r="U64" s="77"/>
      <c r="V64" s="77"/>
      <c r="W64" s="77"/>
      <c r="X64" s="77">
        <v>2</v>
      </c>
      <c r="Y64" s="77"/>
      <c r="Z64" s="77"/>
      <c r="AA64" s="77"/>
      <c r="AB64" s="77">
        <v>18</v>
      </c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09" t="str">
        <f t="shared" si="6"/>
        <v>通过</v>
      </c>
      <c r="BD64" s="110" t="str">
        <f t="shared" si="7"/>
        <v>通过</v>
      </c>
      <c r="BE64" s="109" t="str">
        <f t="shared" si="8"/>
        <v>通过</v>
      </c>
      <c r="BF64" s="109" t="str">
        <f t="shared" si="9"/>
        <v>通过</v>
      </c>
      <c r="BG64" s="77">
        <f t="shared" si="10"/>
        <v>0</v>
      </c>
      <c r="BH64" s="109" t="str">
        <f t="shared" si="11"/>
        <v>不通过</v>
      </c>
      <c r="BI64" s="77">
        <f t="shared" si="12"/>
        <v>1</v>
      </c>
      <c r="BJ64" s="109" t="str">
        <f t="shared" si="13"/>
        <v>通过</v>
      </c>
      <c r="BK64" s="77">
        <f t="shared" si="14"/>
        <v>0</v>
      </c>
      <c r="BL64" s="109" t="str">
        <f t="shared" si="15"/>
        <v>不通过</v>
      </c>
      <c r="BM64" s="77">
        <f t="shared" si="16"/>
        <v>1</v>
      </c>
      <c r="BN64" s="109" t="str">
        <f t="shared" si="17"/>
        <v>通过</v>
      </c>
      <c r="BO64" s="113">
        <f t="shared" si="18"/>
        <v>0</v>
      </c>
      <c r="BP64" s="109" t="str">
        <f t="shared" si="22"/>
        <v>不通过</v>
      </c>
      <c r="BQ64" s="77">
        <f t="shared" si="19"/>
        <v>0</v>
      </c>
      <c r="BR64" s="109" t="str">
        <f t="shared" si="23"/>
        <v>不通过</v>
      </c>
      <c r="BS64" s="77">
        <f t="shared" si="20"/>
        <v>0</v>
      </c>
      <c r="BT64" s="109" t="str">
        <f t="shared" si="24"/>
        <v>不通过</v>
      </c>
      <c r="BU64" s="77">
        <f t="shared" si="21"/>
        <v>0</v>
      </c>
      <c r="BV64" s="109" t="str">
        <f t="shared" si="5"/>
        <v>不通过</v>
      </c>
    </row>
    <row r="65" ht="14.25" spans="1:74">
      <c r="A65" s="78">
        <v>56</v>
      </c>
      <c r="B65" s="80" t="s">
        <v>102</v>
      </c>
      <c r="C65" s="77"/>
      <c r="D65" s="77">
        <v>1</v>
      </c>
      <c r="E65" s="77">
        <v>35</v>
      </c>
      <c r="F65" s="77">
        <v>1</v>
      </c>
      <c r="G65" s="77">
        <v>120</v>
      </c>
      <c r="H65" s="77"/>
      <c r="I65" s="77"/>
      <c r="J65" s="96"/>
      <c r="K65" s="77">
        <v>1</v>
      </c>
      <c r="L65" s="77">
        <v>10</v>
      </c>
      <c r="M65" s="77"/>
      <c r="N65" s="77">
        <v>78</v>
      </c>
      <c r="O65" s="77">
        <v>10</v>
      </c>
      <c r="P65" s="97"/>
      <c r="Q65" s="77">
        <v>3</v>
      </c>
      <c r="R65" s="77">
        <v>55</v>
      </c>
      <c r="S65" s="77"/>
      <c r="T65" s="77">
        <v>100</v>
      </c>
      <c r="U65" s="77"/>
      <c r="V65" s="77"/>
      <c r="W65" s="77"/>
      <c r="X65" s="77">
        <v>1</v>
      </c>
      <c r="Y65" s="77">
        <v>7</v>
      </c>
      <c r="Z65" s="77"/>
      <c r="AA65" s="77">
        <v>60</v>
      </c>
      <c r="AB65" s="77">
        <v>10</v>
      </c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109" t="str">
        <f t="shared" si="6"/>
        <v>通过</v>
      </c>
      <c r="BD65" s="110" t="str">
        <f t="shared" si="7"/>
        <v>通过</v>
      </c>
      <c r="BE65" s="109" t="str">
        <f t="shared" si="8"/>
        <v>通过</v>
      </c>
      <c r="BF65" s="109" t="str">
        <f t="shared" si="9"/>
        <v>通过</v>
      </c>
      <c r="BG65" s="77">
        <f t="shared" si="10"/>
        <v>0</v>
      </c>
      <c r="BH65" s="109" t="str">
        <f t="shared" si="11"/>
        <v>不通过</v>
      </c>
      <c r="BI65" s="77">
        <f t="shared" si="12"/>
        <v>1</v>
      </c>
      <c r="BJ65" s="109" t="str">
        <f t="shared" si="13"/>
        <v>通过</v>
      </c>
      <c r="BK65" s="77">
        <f t="shared" si="14"/>
        <v>0</v>
      </c>
      <c r="BL65" s="109" t="str">
        <f t="shared" si="15"/>
        <v>不通过</v>
      </c>
      <c r="BM65" s="77">
        <f t="shared" si="16"/>
        <v>1</v>
      </c>
      <c r="BN65" s="109" t="str">
        <f t="shared" si="17"/>
        <v>通过</v>
      </c>
      <c r="BO65" s="113">
        <f t="shared" si="18"/>
        <v>0</v>
      </c>
      <c r="BP65" s="109" t="str">
        <f t="shared" si="22"/>
        <v>不通过</v>
      </c>
      <c r="BQ65" s="77">
        <f t="shared" si="19"/>
        <v>0</v>
      </c>
      <c r="BR65" s="109" t="str">
        <f t="shared" si="23"/>
        <v>不通过</v>
      </c>
      <c r="BS65" s="77">
        <f t="shared" si="20"/>
        <v>0</v>
      </c>
      <c r="BT65" s="109" t="str">
        <f t="shared" si="24"/>
        <v>不通过</v>
      </c>
      <c r="BU65" s="77">
        <f t="shared" si="21"/>
        <v>0</v>
      </c>
      <c r="BV65" s="109" t="str">
        <f t="shared" si="5"/>
        <v>不通过</v>
      </c>
    </row>
    <row r="66" ht="14.25" spans="1:74">
      <c r="A66" s="76">
        <v>57</v>
      </c>
      <c r="B66" s="80" t="s">
        <v>103</v>
      </c>
      <c r="C66" s="77"/>
      <c r="D66" s="77"/>
      <c r="E66" s="77"/>
      <c r="F66" s="77">
        <v>1</v>
      </c>
      <c r="G66" s="77">
        <v>0</v>
      </c>
      <c r="H66" s="77"/>
      <c r="I66" s="77"/>
      <c r="J66" s="96"/>
      <c r="K66" s="77"/>
      <c r="L66" s="77"/>
      <c r="M66" s="77"/>
      <c r="N66" s="77"/>
      <c r="O66" s="77"/>
      <c r="P66" s="9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>
        <v>5</v>
      </c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109" t="str">
        <f t="shared" si="6"/>
        <v>通过</v>
      </c>
      <c r="BD66" s="110" t="str">
        <f t="shared" si="7"/>
        <v>通过</v>
      </c>
      <c r="BE66" s="109" t="str">
        <f t="shared" si="8"/>
        <v>通过</v>
      </c>
      <c r="BF66" s="109" t="str">
        <f t="shared" si="9"/>
        <v>通过</v>
      </c>
      <c r="BG66" s="77">
        <f t="shared" si="10"/>
        <v>0</v>
      </c>
      <c r="BH66" s="109" t="str">
        <f t="shared" si="11"/>
        <v>不通过</v>
      </c>
      <c r="BI66" s="77">
        <f t="shared" si="12"/>
        <v>0</v>
      </c>
      <c r="BJ66" s="109" t="str">
        <f t="shared" si="13"/>
        <v>不通过</v>
      </c>
      <c r="BK66" s="77">
        <f t="shared" si="14"/>
        <v>0</v>
      </c>
      <c r="BL66" s="109" t="str">
        <f t="shared" si="15"/>
        <v>不通过</v>
      </c>
      <c r="BM66" s="77">
        <f t="shared" si="16"/>
        <v>0</v>
      </c>
      <c r="BN66" s="109" t="str">
        <f t="shared" si="17"/>
        <v>不通过</v>
      </c>
      <c r="BO66" s="113">
        <f t="shared" si="18"/>
        <v>0</v>
      </c>
      <c r="BP66" s="109" t="str">
        <f t="shared" si="22"/>
        <v>不通过</v>
      </c>
      <c r="BQ66" s="77">
        <f t="shared" si="19"/>
        <v>0</v>
      </c>
      <c r="BR66" s="109" t="str">
        <f t="shared" si="23"/>
        <v>不通过</v>
      </c>
      <c r="BS66" s="77">
        <f t="shared" si="20"/>
        <v>0</v>
      </c>
      <c r="BT66" s="109" t="str">
        <f t="shared" si="24"/>
        <v>不通过</v>
      </c>
      <c r="BU66" s="77">
        <f t="shared" si="21"/>
        <v>0</v>
      </c>
      <c r="BV66" s="109" t="str">
        <f t="shared" si="5"/>
        <v>不通过</v>
      </c>
    </row>
    <row r="67" ht="14.25" spans="1:74">
      <c r="A67" s="76">
        <v>58</v>
      </c>
      <c r="B67" s="80" t="s">
        <v>104</v>
      </c>
      <c r="C67" s="77">
        <v>1</v>
      </c>
      <c r="D67" s="77"/>
      <c r="E67" s="77">
        <v>35</v>
      </c>
      <c r="F67" s="77">
        <v>1</v>
      </c>
      <c r="G67" s="77">
        <v>180</v>
      </c>
      <c r="H67" s="77"/>
      <c r="I67" s="77"/>
      <c r="J67" s="96"/>
      <c r="K67" s="77"/>
      <c r="L67" s="77"/>
      <c r="M67" s="77"/>
      <c r="N67" s="77">
        <v>97</v>
      </c>
      <c r="O67" s="77">
        <v>15</v>
      </c>
      <c r="P67" s="97"/>
      <c r="Q67" s="77"/>
      <c r="R67" s="77">
        <v>115</v>
      </c>
      <c r="S67" s="77"/>
      <c r="T67" s="77">
        <v>300</v>
      </c>
      <c r="U67" s="77"/>
      <c r="V67" s="77"/>
      <c r="W67" s="77"/>
      <c r="X67" s="77">
        <v>1</v>
      </c>
      <c r="Y67" s="77"/>
      <c r="Z67" s="77"/>
      <c r="AA67" s="77">
        <v>50</v>
      </c>
      <c r="AB67" s="77">
        <v>15</v>
      </c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109" t="str">
        <f t="shared" si="6"/>
        <v>通过</v>
      </c>
      <c r="BD67" s="110" t="str">
        <f t="shared" si="7"/>
        <v>通过</v>
      </c>
      <c r="BE67" s="109" t="str">
        <f t="shared" si="8"/>
        <v>通过</v>
      </c>
      <c r="BF67" s="109" t="str">
        <f t="shared" si="9"/>
        <v>通过</v>
      </c>
      <c r="BG67" s="77">
        <f t="shared" si="10"/>
        <v>0</v>
      </c>
      <c r="BH67" s="109" t="str">
        <f t="shared" si="11"/>
        <v>不通过</v>
      </c>
      <c r="BI67" s="77">
        <f t="shared" si="12"/>
        <v>1</v>
      </c>
      <c r="BJ67" s="109" t="str">
        <f t="shared" si="13"/>
        <v>通过</v>
      </c>
      <c r="BK67" s="77">
        <f t="shared" si="14"/>
        <v>0</v>
      </c>
      <c r="BL67" s="109" t="str">
        <f t="shared" si="15"/>
        <v>不通过</v>
      </c>
      <c r="BM67" s="77">
        <f t="shared" si="16"/>
        <v>1</v>
      </c>
      <c r="BN67" s="109" t="str">
        <f t="shared" si="17"/>
        <v>通过</v>
      </c>
      <c r="BO67" s="113">
        <f t="shared" si="18"/>
        <v>0</v>
      </c>
      <c r="BP67" s="109" t="str">
        <f t="shared" si="22"/>
        <v>不通过</v>
      </c>
      <c r="BQ67" s="77">
        <f t="shared" si="19"/>
        <v>0</v>
      </c>
      <c r="BR67" s="109" t="str">
        <f t="shared" si="23"/>
        <v>不通过</v>
      </c>
      <c r="BS67" s="77">
        <f t="shared" si="20"/>
        <v>0</v>
      </c>
      <c r="BT67" s="109" t="str">
        <f t="shared" si="24"/>
        <v>不通过</v>
      </c>
      <c r="BU67" s="77">
        <f t="shared" si="21"/>
        <v>0</v>
      </c>
      <c r="BV67" s="109" t="str">
        <f t="shared" si="5"/>
        <v>不通过</v>
      </c>
    </row>
    <row r="68" ht="14.25" spans="1:74">
      <c r="A68" s="78">
        <v>59</v>
      </c>
      <c r="B68" s="80" t="s">
        <v>105</v>
      </c>
      <c r="C68" s="77"/>
      <c r="D68" s="77"/>
      <c r="E68" s="77">
        <v>44</v>
      </c>
      <c r="F68" s="77">
        <v>2</v>
      </c>
      <c r="G68" s="77">
        <v>132</v>
      </c>
      <c r="H68" s="77"/>
      <c r="I68" s="77"/>
      <c r="J68" s="96"/>
      <c r="K68" s="77">
        <v>2</v>
      </c>
      <c r="L68" s="77"/>
      <c r="M68" s="77"/>
      <c r="N68" s="77">
        <v>96</v>
      </c>
      <c r="O68" s="77">
        <v>11</v>
      </c>
      <c r="P68" s="97"/>
      <c r="Q68" s="77"/>
      <c r="R68" s="77">
        <v>75</v>
      </c>
      <c r="S68" s="77"/>
      <c r="T68" s="77">
        <v>130</v>
      </c>
      <c r="U68" s="77"/>
      <c r="V68" s="77"/>
      <c r="W68" s="77"/>
      <c r="X68" s="77">
        <v>2</v>
      </c>
      <c r="Y68" s="77"/>
      <c r="Z68" s="77"/>
      <c r="AA68" s="77">
        <v>100</v>
      </c>
      <c r="AB68" s="77">
        <v>11</v>
      </c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109" t="str">
        <f t="shared" si="6"/>
        <v>通过</v>
      </c>
      <c r="BD68" s="110" t="str">
        <f t="shared" si="7"/>
        <v>通过</v>
      </c>
      <c r="BE68" s="109" t="str">
        <f t="shared" si="8"/>
        <v>通过</v>
      </c>
      <c r="BF68" s="109" t="str">
        <f t="shared" si="9"/>
        <v>通过</v>
      </c>
      <c r="BG68" s="77">
        <f t="shared" si="10"/>
        <v>0</v>
      </c>
      <c r="BH68" s="109" t="str">
        <f t="shared" si="11"/>
        <v>不通过</v>
      </c>
      <c r="BI68" s="77">
        <f t="shared" si="12"/>
        <v>1</v>
      </c>
      <c r="BJ68" s="109" t="str">
        <f t="shared" si="13"/>
        <v>通过</v>
      </c>
      <c r="BK68" s="77">
        <f t="shared" si="14"/>
        <v>0</v>
      </c>
      <c r="BL68" s="109" t="str">
        <f t="shared" si="15"/>
        <v>不通过</v>
      </c>
      <c r="BM68" s="77">
        <f t="shared" si="16"/>
        <v>1</v>
      </c>
      <c r="BN68" s="109" t="str">
        <f t="shared" si="17"/>
        <v>通过</v>
      </c>
      <c r="BO68" s="113">
        <f t="shared" si="18"/>
        <v>0</v>
      </c>
      <c r="BP68" s="109" t="str">
        <f t="shared" si="22"/>
        <v>不通过</v>
      </c>
      <c r="BQ68" s="77">
        <f t="shared" si="19"/>
        <v>0</v>
      </c>
      <c r="BR68" s="109" t="str">
        <f t="shared" si="23"/>
        <v>不通过</v>
      </c>
      <c r="BS68" s="77">
        <f t="shared" si="20"/>
        <v>0</v>
      </c>
      <c r="BT68" s="109" t="str">
        <f t="shared" si="24"/>
        <v>不通过</v>
      </c>
      <c r="BU68" s="77">
        <f t="shared" si="21"/>
        <v>0</v>
      </c>
      <c r="BV68" s="109" t="str">
        <f t="shared" si="5"/>
        <v>不通过</v>
      </c>
    </row>
    <row r="69" ht="14.25" spans="1:74">
      <c r="A69" s="76">
        <v>60</v>
      </c>
      <c r="B69" s="80" t="s">
        <v>106</v>
      </c>
      <c r="C69" s="77"/>
      <c r="D69" s="77"/>
      <c r="E69" s="77">
        <v>32</v>
      </c>
      <c r="F69" s="77">
        <v>2</v>
      </c>
      <c r="G69" s="77">
        <v>96</v>
      </c>
      <c r="H69" s="77"/>
      <c r="I69" s="77"/>
      <c r="J69" s="96"/>
      <c r="K69" s="77"/>
      <c r="L69" s="77"/>
      <c r="M69" s="77"/>
      <c r="N69" s="77">
        <v>78</v>
      </c>
      <c r="O69" s="77">
        <v>8</v>
      </c>
      <c r="P69" s="97"/>
      <c r="Q69" s="77"/>
      <c r="R69" s="77">
        <v>90</v>
      </c>
      <c r="S69" s="77"/>
      <c r="T69" s="77">
        <v>80</v>
      </c>
      <c r="U69" s="77"/>
      <c r="V69" s="77"/>
      <c r="W69" s="77"/>
      <c r="X69" s="77">
        <v>1</v>
      </c>
      <c r="Y69" s="77"/>
      <c r="Z69" s="77"/>
      <c r="AA69" s="77">
        <v>40</v>
      </c>
      <c r="AB69" s="77">
        <v>8</v>
      </c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109" t="str">
        <f t="shared" si="6"/>
        <v>通过</v>
      </c>
      <c r="BD69" s="110" t="str">
        <f t="shared" si="7"/>
        <v>通过</v>
      </c>
      <c r="BE69" s="109" t="str">
        <f t="shared" si="8"/>
        <v>通过</v>
      </c>
      <c r="BF69" s="109" t="str">
        <f t="shared" si="9"/>
        <v>通过</v>
      </c>
      <c r="BG69" s="77">
        <f t="shared" si="10"/>
        <v>0</v>
      </c>
      <c r="BH69" s="109" t="str">
        <f t="shared" si="11"/>
        <v>不通过</v>
      </c>
      <c r="BI69" s="77">
        <f t="shared" si="12"/>
        <v>1</v>
      </c>
      <c r="BJ69" s="109" t="str">
        <f t="shared" si="13"/>
        <v>通过</v>
      </c>
      <c r="BK69" s="77">
        <f t="shared" si="14"/>
        <v>0</v>
      </c>
      <c r="BL69" s="109" t="str">
        <f t="shared" si="15"/>
        <v>不通过</v>
      </c>
      <c r="BM69" s="77">
        <f t="shared" si="16"/>
        <v>1</v>
      </c>
      <c r="BN69" s="109" t="str">
        <f t="shared" si="17"/>
        <v>通过</v>
      </c>
      <c r="BO69" s="113">
        <f t="shared" si="18"/>
        <v>0</v>
      </c>
      <c r="BP69" s="109" t="str">
        <f t="shared" si="22"/>
        <v>不通过</v>
      </c>
      <c r="BQ69" s="77">
        <f t="shared" si="19"/>
        <v>0</v>
      </c>
      <c r="BR69" s="109" t="str">
        <f t="shared" si="23"/>
        <v>不通过</v>
      </c>
      <c r="BS69" s="77">
        <f t="shared" si="20"/>
        <v>0</v>
      </c>
      <c r="BT69" s="109" t="str">
        <f t="shared" si="24"/>
        <v>不通过</v>
      </c>
      <c r="BU69" s="77">
        <f t="shared" si="21"/>
        <v>0</v>
      </c>
      <c r="BV69" s="109" t="str">
        <f t="shared" si="5"/>
        <v>不通过</v>
      </c>
    </row>
    <row r="70" ht="14.25" spans="1:74">
      <c r="A70" s="76">
        <v>61</v>
      </c>
      <c r="B70" s="80" t="s">
        <v>107</v>
      </c>
      <c r="C70" s="77"/>
      <c r="D70" s="77"/>
      <c r="E70" s="77"/>
      <c r="F70" s="77">
        <v>1</v>
      </c>
      <c r="G70" s="77">
        <v>96</v>
      </c>
      <c r="H70" s="77"/>
      <c r="I70" s="77"/>
      <c r="J70" s="96"/>
      <c r="K70" s="77"/>
      <c r="L70" s="77"/>
      <c r="M70" s="77"/>
      <c r="N70" s="77"/>
      <c r="O70" s="77">
        <v>8</v>
      </c>
      <c r="P70" s="97"/>
      <c r="Q70" s="77"/>
      <c r="R70" s="77"/>
      <c r="S70" s="77"/>
      <c r="T70" s="77">
        <v>80</v>
      </c>
      <c r="U70" s="77"/>
      <c r="V70" s="77"/>
      <c r="W70" s="77"/>
      <c r="X70" s="77"/>
      <c r="Y70" s="77"/>
      <c r="Z70" s="77"/>
      <c r="AA70" s="77"/>
      <c r="AB70" s="77">
        <v>8</v>
      </c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109" t="str">
        <f t="shared" si="6"/>
        <v>通过</v>
      </c>
      <c r="BD70" s="110" t="str">
        <f t="shared" si="7"/>
        <v>通过</v>
      </c>
      <c r="BE70" s="109" t="str">
        <f t="shared" si="8"/>
        <v>通过</v>
      </c>
      <c r="BF70" s="109" t="str">
        <f t="shared" si="9"/>
        <v>通过</v>
      </c>
      <c r="BG70" s="77">
        <f t="shared" si="10"/>
        <v>0</v>
      </c>
      <c r="BH70" s="109" t="str">
        <f t="shared" si="11"/>
        <v>不通过</v>
      </c>
      <c r="BI70" s="77">
        <f t="shared" si="12"/>
        <v>1</v>
      </c>
      <c r="BJ70" s="109" t="str">
        <f t="shared" si="13"/>
        <v>通过</v>
      </c>
      <c r="BK70" s="77">
        <f t="shared" si="14"/>
        <v>0</v>
      </c>
      <c r="BL70" s="109" t="str">
        <f t="shared" si="15"/>
        <v>不通过</v>
      </c>
      <c r="BM70" s="77">
        <f t="shared" si="16"/>
        <v>1</v>
      </c>
      <c r="BN70" s="109" t="str">
        <f t="shared" si="17"/>
        <v>通过</v>
      </c>
      <c r="BO70" s="113">
        <f t="shared" si="18"/>
        <v>0</v>
      </c>
      <c r="BP70" s="109" t="str">
        <f t="shared" si="22"/>
        <v>不通过</v>
      </c>
      <c r="BQ70" s="77">
        <f t="shared" si="19"/>
        <v>0</v>
      </c>
      <c r="BR70" s="109" t="str">
        <f t="shared" si="23"/>
        <v>不通过</v>
      </c>
      <c r="BS70" s="77">
        <f t="shared" si="20"/>
        <v>0</v>
      </c>
      <c r="BT70" s="109" t="str">
        <f t="shared" si="24"/>
        <v>不通过</v>
      </c>
      <c r="BU70" s="77">
        <f t="shared" si="21"/>
        <v>0</v>
      </c>
      <c r="BV70" s="109" t="str">
        <f t="shared" si="5"/>
        <v>不通过</v>
      </c>
    </row>
    <row r="71" ht="14.25" spans="1:74">
      <c r="A71" s="78">
        <v>62</v>
      </c>
      <c r="B71" s="80" t="s">
        <v>108</v>
      </c>
      <c r="C71" s="77">
        <v>1</v>
      </c>
      <c r="D71" s="77"/>
      <c r="E71" s="77"/>
      <c r="F71" s="77">
        <v>1</v>
      </c>
      <c r="G71" s="77">
        <v>108</v>
      </c>
      <c r="H71" s="77"/>
      <c r="I71" s="77"/>
      <c r="J71" s="96"/>
      <c r="K71" s="77"/>
      <c r="L71" s="77"/>
      <c r="M71" s="77"/>
      <c r="N71" s="77"/>
      <c r="O71" s="77">
        <v>9</v>
      </c>
      <c r="P71" s="97"/>
      <c r="Q71" s="77"/>
      <c r="R71" s="77"/>
      <c r="S71" s="77"/>
      <c r="T71" s="77">
        <v>160</v>
      </c>
      <c r="U71" s="77"/>
      <c r="V71" s="77"/>
      <c r="W71" s="77"/>
      <c r="X71" s="77">
        <v>1</v>
      </c>
      <c r="Y71" s="77"/>
      <c r="Z71" s="77"/>
      <c r="AA71" s="77"/>
      <c r="AB71" s="77">
        <v>9</v>
      </c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109" t="str">
        <f t="shared" si="6"/>
        <v>通过</v>
      </c>
      <c r="BD71" s="110" t="str">
        <f t="shared" si="7"/>
        <v>通过</v>
      </c>
      <c r="BE71" s="109" t="str">
        <f t="shared" si="8"/>
        <v>通过</v>
      </c>
      <c r="BF71" s="109" t="str">
        <f t="shared" si="9"/>
        <v>通过</v>
      </c>
      <c r="BG71" s="77">
        <f t="shared" si="10"/>
        <v>0</v>
      </c>
      <c r="BH71" s="109" t="str">
        <f t="shared" si="11"/>
        <v>不通过</v>
      </c>
      <c r="BI71" s="77">
        <f t="shared" si="12"/>
        <v>1</v>
      </c>
      <c r="BJ71" s="109" t="str">
        <f t="shared" si="13"/>
        <v>通过</v>
      </c>
      <c r="BK71" s="77">
        <f t="shared" si="14"/>
        <v>0</v>
      </c>
      <c r="BL71" s="109" t="str">
        <f t="shared" si="15"/>
        <v>不通过</v>
      </c>
      <c r="BM71" s="77">
        <f t="shared" si="16"/>
        <v>1</v>
      </c>
      <c r="BN71" s="109" t="str">
        <f t="shared" si="17"/>
        <v>通过</v>
      </c>
      <c r="BO71" s="113">
        <f t="shared" si="18"/>
        <v>0</v>
      </c>
      <c r="BP71" s="109" t="str">
        <f t="shared" si="22"/>
        <v>不通过</v>
      </c>
      <c r="BQ71" s="77">
        <f t="shared" si="19"/>
        <v>0</v>
      </c>
      <c r="BR71" s="109" t="str">
        <f t="shared" si="23"/>
        <v>不通过</v>
      </c>
      <c r="BS71" s="77">
        <f t="shared" si="20"/>
        <v>0</v>
      </c>
      <c r="BT71" s="109" t="str">
        <f t="shared" si="24"/>
        <v>不通过</v>
      </c>
      <c r="BU71" s="77">
        <f t="shared" si="21"/>
        <v>0</v>
      </c>
      <c r="BV71" s="109" t="str">
        <f t="shared" si="5"/>
        <v>不通过</v>
      </c>
    </row>
    <row r="72" ht="14.25" spans="1:74">
      <c r="A72" s="76">
        <v>63</v>
      </c>
      <c r="B72" s="80" t="s">
        <v>109</v>
      </c>
      <c r="C72" s="77"/>
      <c r="D72" s="77"/>
      <c r="E72" s="77"/>
      <c r="F72" s="77"/>
      <c r="G72" s="77"/>
      <c r="H72" s="77"/>
      <c r="I72" s="77"/>
      <c r="J72" s="96"/>
      <c r="K72" s="77"/>
      <c r="L72" s="77"/>
      <c r="M72" s="77"/>
      <c r="N72" s="77"/>
      <c r="O72" s="77"/>
      <c r="P72" s="9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109" t="str">
        <f t="shared" si="6"/>
        <v>通过</v>
      </c>
      <c r="BD72" s="110" t="str">
        <f t="shared" si="7"/>
        <v>通过</v>
      </c>
      <c r="BE72" s="109" t="str">
        <f t="shared" si="8"/>
        <v>通过</v>
      </c>
      <c r="BF72" s="109" t="str">
        <f t="shared" si="9"/>
        <v>通过</v>
      </c>
      <c r="BG72" s="77">
        <f t="shared" si="10"/>
        <v>0</v>
      </c>
      <c r="BH72" s="109" t="str">
        <f t="shared" si="11"/>
        <v>不通过</v>
      </c>
      <c r="BI72" s="77">
        <f t="shared" si="12"/>
        <v>0</v>
      </c>
      <c r="BJ72" s="109" t="str">
        <f t="shared" si="13"/>
        <v>不通过</v>
      </c>
      <c r="BK72" s="77">
        <f t="shared" si="14"/>
        <v>0</v>
      </c>
      <c r="BL72" s="109" t="str">
        <f t="shared" si="15"/>
        <v>不通过</v>
      </c>
      <c r="BM72" s="77">
        <f t="shared" si="16"/>
        <v>0</v>
      </c>
      <c r="BN72" s="109" t="str">
        <f t="shared" si="17"/>
        <v>不通过</v>
      </c>
      <c r="BO72" s="113">
        <f t="shared" si="18"/>
        <v>0</v>
      </c>
      <c r="BP72" s="109" t="str">
        <f t="shared" si="22"/>
        <v>不通过</v>
      </c>
      <c r="BQ72" s="77">
        <f t="shared" si="19"/>
        <v>0</v>
      </c>
      <c r="BR72" s="109" t="str">
        <f t="shared" si="23"/>
        <v>不通过</v>
      </c>
      <c r="BS72" s="77">
        <f t="shared" si="20"/>
        <v>0</v>
      </c>
      <c r="BT72" s="109" t="str">
        <f t="shared" si="24"/>
        <v>不通过</v>
      </c>
      <c r="BU72" s="77">
        <f t="shared" si="21"/>
        <v>0</v>
      </c>
      <c r="BV72" s="109" t="str">
        <f t="shared" si="5"/>
        <v>不通过</v>
      </c>
    </row>
    <row r="73" ht="14.25" spans="1:74">
      <c r="A73" s="76">
        <v>64</v>
      </c>
      <c r="B73" s="80" t="s">
        <v>110</v>
      </c>
      <c r="C73" s="77"/>
      <c r="D73" s="77"/>
      <c r="E73" s="77">
        <v>33</v>
      </c>
      <c r="F73" s="77">
        <v>2</v>
      </c>
      <c r="G73" s="77">
        <v>128</v>
      </c>
      <c r="H73" s="77"/>
      <c r="I73" s="77"/>
      <c r="J73" s="96"/>
      <c r="K73" s="77"/>
      <c r="L73" s="77"/>
      <c r="M73" s="77"/>
      <c r="N73" s="77">
        <v>52</v>
      </c>
      <c r="O73" s="77">
        <v>8</v>
      </c>
      <c r="P73" s="97"/>
      <c r="Q73" s="77"/>
      <c r="R73" s="77">
        <v>35</v>
      </c>
      <c r="S73" s="77"/>
      <c r="T73" s="77">
        <v>120</v>
      </c>
      <c r="U73" s="77"/>
      <c r="V73" s="77"/>
      <c r="W73" s="77"/>
      <c r="X73" s="77"/>
      <c r="Y73" s="77"/>
      <c r="Z73" s="77"/>
      <c r="AA73" s="77">
        <v>50</v>
      </c>
      <c r="AB73" s="77">
        <v>8</v>
      </c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109" t="str">
        <f t="shared" si="6"/>
        <v>通过</v>
      </c>
      <c r="BD73" s="110" t="str">
        <f t="shared" si="7"/>
        <v>通过</v>
      </c>
      <c r="BE73" s="109" t="str">
        <f t="shared" si="8"/>
        <v>通过</v>
      </c>
      <c r="BF73" s="109" t="str">
        <f t="shared" si="9"/>
        <v>通过</v>
      </c>
      <c r="BG73" s="77">
        <f t="shared" si="10"/>
        <v>0</v>
      </c>
      <c r="BH73" s="109" t="str">
        <f t="shared" si="11"/>
        <v>不通过</v>
      </c>
      <c r="BI73" s="77">
        <f t="shared" si="12"/>
        <v>1</v>
      </c>
      <c r="BJ73" s="109" t="str">
        <f t="shared" si="13"/>
        <v>通过</v>
      </c>
      <c r="BK73" s="77">
        <f t="shared" si="14"/>
        <v>0</v>
      </c>
      <c r="BL73" s="109" t="str">
        <f t="shared" si="15"/>
        <v>不通过</v>
      </c>
      <c r="BM73" s="77">
        <f t="shared" si="16"/>
        <v>1</v>
      </c>
      <c r="BN73" s="109" t="str">
        <f t="shared" si="17"/>
        <v>通过</v>
      </c>
      <c r="BO73" s="113">
        <f t="shared" si="18"/>
        <v>0</v>
      </c>
      <c r="BP73" s="109" t="str">
        <f t="shared" ref="BP73:BP104" si="25">IF(AND(BO73&gt;=1),"通过","不通过")</f>
        <v>不通过</v>
      </c>
      <c r="BQ73" s="77">
        <f t="shared" si="19"/>
        <v>0</v>
      </c>
      <c r="BR73" s="109" t="str">
        <f t="shared" ref="BR73:BR104" si="26">IF(AND(BQ73&gt;=1),"通过","不通过")</f>
        <v>不通过</v>
      </c>
      <c r="BS73" s="77">
        <f t="shared" si="20"/>
        <v>0</v>
      </c>
      <c r="BT73" s="109" t="str">
        <f t="shared" ref="BT73:BT104" si="27">IF(AND(BS73&gt;=1),"通过","不通过")</f>
        <v>不通过</v>
      </c>
      <c r="BU73" s="77">
        <f t="shared" si="21"/>
        <v>0</v>
      </c>
      <c r="BV73" s="109" t="str">
        <f t="shared" ref="BV73:BV136" si="28">IF(AND(BU73&gt;=1),"通过","不通过")</f>
        <v>不通过</v>
      </c>
    </row>
    <row r="74" ht="14.25" spans="1:74">
      <c r="A74" s="78">
        <v>65</v>
      </c>
      <c r="B74" s="80" t="s">
        <v>111</v>
      </c>
      <c r="C74" s="77"/>
      <c r="D74" s="77"/>
      <c r="E74" s="77">
        <v>30</v>
      </c>
      <c r="F74" s="77">
        <v>1</v>
      </c>
      <c r="G74" s="77">
        <v>144</v>
      </c>
      <c r="H74" s="77"/>
      <c r="I74" s="77"/>
      <c r="J74" s="96"/>
      <c r="K74" s="77"/>
      <c r="L74" s="77"/>
      <c r="M74" s="77"/>
      <c r="N74" s="77">
        <v>62</v>
      </c>
      <c r="O74" s="77">
        <v>9</v>
      </c>
      <c r="P74" s="97"/>
      <c r="Q74" s="77"/>
      <c r="R74" s="77">
        <v>45</v>
      </c>
      <c r="S74" s="77"/>
      <c r="T74" s="77">
        <v>130</v>
      </c>
      <c r="U74" s="77"/>
      <c r="V74" s="77"/>
      <c r="W74" s="77"/>
      <c r="X74" s="77"/>
      <c r="Y74" s="77"/>
      <c r="Z74" s="77"/>
      <c r="AA74" s="77">
        <v>50</v>
      </c>
      <c r="AB74" s="77">
        <v>9</v>
      </c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109" t="str">
        <f t="shared" ref="BC74:BC137" si="29">IF(AND(L74&gt;=M74),"通过","不通过")</f>
        <v>通过</v>
      </c>
      <c r="BD74" s="110" t="str">
        <f t="shared" ref="BD74:BD137" si="30">IF(AND(Y74&gt;=Z74),"通过","不通过")</f>
        <v>通过</v>
      </c>
      <c r="BE74" s="109" t="str">
        <f t="shared" ref="BE74:BE137" si="31">IF(AND(AL74&gt;=AM74),"通过","不通过")</f>
        <v>通过</v>
      </c>
      <c r="BF74" s="109" t="str">
        <f t="shared" ref="BF74:BF137" si="32">IF(AND(AY74&gt;=AZ74),"通过","不通过")</f>
        <v>通过</v>
      </c>
      <c r="BG74" s="77">
        <f t="shared" ref="BG74:BG137" si="33">IF(AND(M74&gt;=1,J74&gt;0),1,0)</f>
        <v>0</v>
      </c>
      <c r="BH74" s="109" t="str">
        <f t="shared" ref="BH74:BH137" si="34">IF(AND(BG74&gt;=1),"通过","不通过")</f>
        <v>不通过</v>
      </c>
      <c r="BI74" s="77">
        <f t="shared" ref="BI74:BI137" si="35">IF(AND(O74&gt;=1,(G74+H74+I74)&gt;0),1,0)</f>
        <v>1</v>
      </c>
      <c r="BJ74" s="109" t="str">
        <f t="shared" ref="BJ74:BJ137" si="36">IF(AND(BI74&gt;=1),"通过","不通过")</f>
        <v>通过</v>
      </c>
      <c r="BK74" s="77">
        <f t="shared" ref="BK74:BK137" si="37">IF(AND(Z74&gt;=1,W74&gt;0),1,0)</f>
        <v>0</v>
      </c>
      <c r="BL74" s="109" t="str">
        <f t="shared" ref="BL74:BL137" si="38">IF(AND(BK74&gt;=1),"通过","不通过")</f>
        <v>不通过</v>
      </c>
      <c r="BM74" s="77">
        <f t="shared" ref="BM74:BM137" si="39">IF(AND(AB74&gt;=1,(T74+U74+V74)&gt;0),1,0)</f>
        <v>1</v>
      </c>
      <c r="BN74" s="109" t="str">
        <f t="shared" ref="BN74:BN137" si="40">IF(AND(BM74&gt;=1),"通过","不通过")</f>
        <v>通过</v>
      </c>
      <c r="BO74" s="113">
        <f t="shared" ref="BO74:BO137" si="41">IF(AND(AM74&gt;=1,AJ74&gt;0),1,0)</f>
        <v>0</v>
      </c>
      <c r="BP74" s="109" t="str">
        <f t="shared" si="25"/>
        <v>不通过</v>
      </c>
      <c r="BQ74" s="77">
        <f t="shared" ref="BQ74:BQ137" si="42">IF(AND(AO74&gt;=1,(AG74+AH74+AI74)&gt;0),1,0)</f>
        <v>0</v>
      </c>
      <c r="BR74" s="109" t="str">
        <f t="shared" si="26"/>
        <v>不通过</v>
      </c>
      <c r="BS74" s="77">
        <f t="shared" ref="BS74:BS137" si="43">IF(AND(AZ74&gt;=1,AW74&gt;0),1,0)</f>
        <v>0</v>
      </c>
      <c r="BT74" s="109" t="str">
        <f t="shared" si="27"/>
        <v>不通过</v>
      </c>
      <c r="BU74" s="77">
        <f t="shared" ref="BU74:BU137" si="44">IF(AND(BB74&gt;=1,(AT74+AU74+AV74)&gt;0),1,0)</f>
        <v>0</v>
      </c>
      <c r="BV74" s="109" t="str">
        <f t="shared" si="28"/>
        <v>不通过</v>
      </c>
    </row>
    <row r="75" ht="14.25" spans="1:74">
      <c r="A75" s="76">
        <v>66</v>
      </c>
      <c r="B75" s="80" t="s">
        <v>112</v>
      </c>
      <c r="C75" s="77"/>
      <c r="D75" s="77"/>
      <c r="E75" s="77"/>
      <c r="F75" s="77">
        <v>2</v>
      </c>
      <c r="G75" s="77">
        <v>160</v>
      </c>
      <c r="H75" s="77"/>
      <c r="I75" s="77"/>
      <c r="J75" s="96"/>
      <c r="K75" s="77">
        <v>1</v>
      </c>
      <c r="L75" s="77"/>
      <c r="M75" s="77"/>
      <c r="N75" s="77"/>
      <c r="O75" s="77">
        <v>10</v>
      </c>
      <c r="P75" s="97"/>
      <c r="Q75" s="77"/>
      <c r="R75" s="77"/>
      <c r="S75" s="77"/>
      <c r="T75" s="77">
        <v>110</v>
      </c>
      <c r="U75" s="77"/>
      <c r="V75" s="77"/>
      <c r="W75" s="77"/>
      <c r="X75" s="77">
        <v>1</v>
      </c>
      <c r="Y75" s="77"/>
      <c r="Z75" s="77"/>
      <c r="AA75" s="77"/>
      <c r="AB75" s="77">
        <v>10</v>
      </c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109" t="str">
        <f t="shared" si="29"/>
        <v>通过</v>
      </c>
      <c r="BD75" s="110" t="str">
        <f t="shared" si="30"/>
        <v>通过</v>
      </c>
      <c r="BE75" s="109" t="str">
        <f t="shared" si="31"/>
        <v>通过</v>
      </c>
      <c r="BF75" s="109" t="str">
        <f t="shared" si="32"/>
        <v>通过</v>
      </c>
      <c r="BG75" s="77">
        <f t="shared" si="33"/>
        <v>0</v>
      </c>
      <c r="BH75" s="109" t="str">
        <f t="shared" si="34"/>
        <v>不通过</v>
      </c>
      <c r="BI75" s="77">
        <f t="shared" si="35"/>
        <v>1</v>
      </c>
      <c r="BJ75" s="109" t="str">
        <f t="shared" si="36"/>
        <v>通过</v>
      </c>
      <c r="BK75" s="77">
        <f t="shared" si="37"/>
        <v>0</v>
      </c>
      <c r="BL75" s="109" t="str">
        <f t="shared" si="38"/>
        <v>不通过</v>
      </c>
      <c r="BM75" s="77">
        <f t="shared" si="39"/>
        <v>1</v>
      </c>
      <c r="BN75" s="109" t="str">
        <f t="shared" si="40"/>
        <v>通过</v>
      </c>
      <c r="BO75" s="113">
        <f t="shared" si="41"/>
        <v>0</v>
      </c>
      <c r="BP75" s="109" t="str">
        <f t="shared" si="25"/>
        <v>不通过</v>
      </c>
      <c r="BQ75" s="77">
        <f t="shared" si="42"/>
        <v>0</v>
      </c>
      <c r="BR75" s="109" t="str">
        <f t="shared" si="26"/>
        <v>不通过</v>
      </c>
      <c r="BS75" s="77">
        <f t="shared" si="43"/>
        <v>0</v>
      </c>
      <c r="BT75" s="109" t="str">
        <f t="shared" si="27"/>
        <v>不通过</v>
      </c>
      <c r="BU75" s="77">
        <f t="shared" si="44"/>
        <v>0</v>
      </c>
      <c r="BV75" s="109" t="str">
        <f t="shared" si="28"/>
        <v>不通过</v>
      </c>
    </row>
    <row r="76" ht="14.25" spans="1:74">
      <c r="A76" s="76">
        <v>67</v>
      </c>
      <c r="B76" s="80" t="s">
        <v>113</v>
      </c>
      <c r="C76" s="77">
        <v>1</v>
      </c>
      <c r="D76" s="77"/>
      <c r="E76" s="77"/>
      <c r="F76" s="77">
        <v>1</v>
      </c>
      <c r="G76" s="77">
        <v>80</v>
      </c>
      <c r="H76" s="77"/>
      <c r="I76" s="77">
        <v>10</v>
      </c>
      <c r="J76" s="96"/>
      <c r="K76" s="77">
        <v>1</v>
      </c>
      <c r="L76" s="77"/>
      <c r="M76" s="77"/>
      <c r="N76" s="77"/>
      <c r="O76" s="77">
        <v>5</v>
      </c>
      <c r="P76" s="97"/>
      <c r="Q76" s="77"/>
      <c r="R76" s="77"/>
      <c r="S76" s="77"/>
      <c r="T76" s="77">
        <v>100</v>
      </c>
      <c r="U76" s="77"/>
      <c r="V76" s="77"/>
      <c r="W76" s="77"/>
      <c r="X76" s="77">
        <v>1</v>
      </c>
      <c r="Y76" s="77"/>
      <c r="Z76" s="77"/>
      <c r="AA76" s="77"/>
      <c r="AB76" s="77">
        <v>10</v>
      </c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109" t="str">
        <f t="shared" si="29"/>
        <v>通过</v>
      </c>
      <c r="BD76" s="110" t="str">
        <f t="shared" si="30"/>
        <v>通过</v>
      </c>
      <c r="BE76" s="109" t="str">
        <f t="shared" si="31"/>
        <v>通过</v>
      </c>
      <c r="BF76" s="109" t="str">
        <f t="shared" si="32"/>
        <v>通过</v>
      </c>
      <c r="BG76" s="77">
        <f t="shared" si="33"/>
        <v>0</v>
      </c>
      <c r="BH76" s="109" t="str">
        <f t="shared" si="34"/>
        <v>不通过</v>
      </c>
      <c r="BI76" s="77">
        <f t="shared" si="35"/>
        <v>1</v>
      </c>
      <c r="BJ76" s="109" t="str">
        <f t="shared" si="36"/>
        <v>通过</v>
      </c>
      <c r="BK76" s="77">
        <f t="shared" si="37"/>
        <v>0</v>
      </c>
      <c r="BL76" s="109" t="str">
        <f t="shared" si="38"/>
        <v>不通过</v>
      </c>
      <c r="BM76" s="77">
        <f t="shared" si="39"/>
        <v>1</v>
      </c>
      <c r="BN76" s="109" t="str">
        <f t="shared" si="40"/>
        <v>通过</v>
      </c>
      <c r="BO76" s="113">
        <f t="shared" si="41"/>
        <v>0</v>
      </c>
      <c r="BP76" s="109" t="str">
        <f t="shared" si="25"/>
        <v>不通过</v>
      </c>
      <c r="BQ76" s="77">
        <f t="shared" si="42"/>
        <v>0</v>
      </c>
      <c r="BR76" s="109" t="str">
        <f t="shared" si="26"/>
        <v>不通过</v>
      </c>
      <c r="BS76" s="77">
        <f t="shared" si="43"/>
        <v>0</v>
      </c>
      <c r="BT76" s="109" t="str">
        <f t="shared" si="27"/>
        <v>不通过</v>
      </c>
      <c r="BU76" s="77">
        <f t="shared" si="44"/>
        <v>0</v>
      </c>
      <c r="BV76" s="109" t="str">
        <f t="shared" si="28"/>
        <v>不通过</v>
      </c>
    </row>
    <row r="77" ht="14.25" spans="1:74">
      <c r="A77" s="78">
        <v>68</v>
      </c>
      <c r="B77" s="80" t="s">
        <v>114</v>
      </c>
      <c r="C77" s="77"/>
      <c r="D77" s="77"/>
      <c r="E77" s="77"/>
      <c r="F77" s="77">
        <v>2</v>
      </c>
      <c r="G77" s="77">
        <v>144</v>
      </c>
      <c r="H77" s="77"/>
      <c r="I77" s="77"/>
      <c r="J77" s="96"/>
      <c r="K77" s="77"/>
      <c r="L77" s="77"/>
      <c r="M77" s="77"/>
      <c r="N77" s="77"/>
      <c r="O77" s="77">
        <v>9</v>
      </c>
      <c r="P77" s="97"/>
      <c r="Q77" s="77"/>
      <c r="R77" s="77"/>
      <c r="S77" s="77"/>
      <c r="T77" s="77">
        <v>130</v>
      </c>
      <c r="U77" s="77"/>
      <c r="V77" s="77"/>
      <c r="W77" s="77"/>
      <c r="X77" s="77">
        <v>1</v>
      </c>
      <c r="Y77" s="77"/>
      <c r="Z77" s="77"/>
      <c r="AA77" s="77"/>
      <c r="AB77" s="77">
        <v>9</v>
      </c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109" t="str">
        <f t="shared" si="29"/>
        <v>通过</v>
      </c>
      <c r="BD77" s="110" t="str">
        <f t="shared" si="30"/>
        <v>通过</v>
      </c>
      <c r="BE77" s="109" t="str">
        <f t="shared" si="31"/>
        <v>通过</v>
      </c>
      <c r="BF77" s="109" t="str">
        <f t="shared" si="32"/>
        <v>通过</v>
      </c>
      <c r="BG77" s="77">
        <f t="shared" si="33"/>
        <v>0</v>
      </c>
      <c r="BH77" s="109" t="str">
        <f t="shared" si="34"/>
        <v>不通过</v>
      </c>
      <c r="BI77" s="77">
        <f t="shared" si="35"/>
        <v>1</v>
      </c>
      <c r="BJ77" s="109" t="str">
        <f t="shared" si="36"/>
        <v>通过</v>
      </c>
      <c r="BK77" s="77">
        <f t="shared" si="37"/>
        <v>0</v>
      </c>
      <c r="BL77" s="109" t="str">
        <f t="shared" si="38"/>
        <v>不通过</v>
      </c>
      <c r="BM77" s="77">
        <f t="shared" si="39"/>
        <v>1</v>
      </c>
      <c r="BN77" s="109" t="str">
        <f t="shared" si="40"/>
        <v>通过</v>
      </c>
      <c r="BO77" s="113">
        <f t="shared" si="41"/>
        <v>0</v>
      </c>
      <c r="BP77" s="109" t="str">
        <f t="shared" si="25"/>
        <v>不通过</v>
      </c>
      <c r="BQ77" s="77">
        <f t="shared" si="42"/>
        <v>0</v>
      </c>
      <c r="BR77" s="109" t="str">
        <f t="shared" si="26"/>
        <v>不通过</v>
      </c>
      <c r="BS77" s="77">
        <f t="shared" si="43"/>
        <v>0</v>
      </c>
      <c r="BT77" s="109" t="str">
        <f t="shared" si="27"/>
        <v>不通过</v>
      </c>
      <c r="BU77" s="77">
        <f t="shared" si="44"/>
        <v>0</v>
      </c>
      <c r="BV77" s="109" t="str">
        <f t="shared" si="28"/>
        <v>不通过</v>
      </c>
    </row>
    <row r="78" ht="14.25" spans="1:74">
      <c r="A78" s="76">
        <v>69</v>
      </c>
      <c r="B78" s="80" t="s">
        <v>115</v>
      </c>
      <c r="C78" s="77"/>
      <c r="D78" s="77">
        <v>3</v>
      </c>
      <c r="E78" s="77"/>
      <c r="F78" s="77"/>
      <c r="G78" s="77">
        <v>0</v>
      </c>
      <c r="H78" s="77"/>
      <c r="I78" s="77"/>
      <c r="J78" s="96"/>
      <c r="K78" s="77"/>
      <c r="L78" s="77">
        <v>13</v>
      </c>
      <c r="M78" s="77"/>
      <c r="N78" s="77"/>
      <c r="O78" s="77"/>
      <c r="P78" s="97"/>
      <c r="Q78" s="77"/>
      <c r="R78" s="77"/>
      <c r="S78" s="77"/>
      <c r="T78" s="77"/>
      <c r="U78" s="77"/>
      <c r="V78" s="77"/>
      <c r="W78" s="77"/>
      <c r="X78" s="77"/>
      <c r="Y78" s="77">
        <v>25</v>
      </c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109" t="str">
        <f t="shared" si="29"/>
        <v>通过</v>
      </c>
      <c r="BD78" s="110" t="str">
        <f t="shared" si="30"/>
        <v>通过</v>
      </c>
      <c r="BE78" s="109" t="str">
        <f t="shared" si="31"/>
        <v>通过</v>
      </c>
      <c r="BF78" s="109" t="str">
        <f t="shared" si="32"/>
        <v>通过</v>
      </c>
      <c r="BG78" s="77">
        <f t="shared" si="33"/>
        <v>0</v>
      </c>
      <c r="BH78" s="109" t="str">
        <f t="shared" si="34"/>
        <v>不通过</v>
      </c>
      <c r="BI78" s="77">
        <f t="shared" si="35"/>
        <v>0</v>
      </c>
      <c r="BJ78" s="109" t="str">
        <f t="shared" si="36"/>
        <v>不通过</v>
      </c>
      <c r="BK78" s="77">
        <f t="shared" si="37"/>
        <v>0</v>
      </c>
      <c r="BL78" s="109" t="str">
        <f t="shared" si="38"/>
        <v>不通过</v>
      </c>
      <c r="BM78" s="77">
        <f t="shared" si="39"/>
        <v>0</v>
      </c>
      <c r="BN78" s="109" t="str">
        <f t="shared" si="40"/>
        <v>不通过</v>
      </c>
      <c r="BO78" s="113">
        <f t="shared" si="41"/>
        <v>0</v>
      </c>
      <c r="BP78" s="109" t="str">
        <f t="shared" si="25"/>
        <v>不通过</v>
      </c>
      <c r="BQ78" s="77">
        <f t="shared" si="42"/>
        <v>0</v>
      </c>
      <c r="BR78" s="109" t="str">
        <f t="shared" si="26"/>
        <v>不通过</v>
      </c>
      <c r="BS78" s="77">
        <f t="shared" si="43"/>
        <v>0</v>
      </c>
      <c r="BT78" s="109" t="str">
        <f t="shared" si="27"/>
        <v>不通过</v>
      </c>
      <c r="BU78" s="77">
        <f t="shared" si="44"/>
        <v>0</v>
      </c>
      <c r="BV78" s="109" t="str">
        <f t="shared" si="28"/>
        <v>不通过</v>
      </c>
    </row>
    <row r="79" ht="14.25" spans="1:74">
      <c r="A79" s="76">
        <v>70</v>
      </c>
      <c r="B79" s="80" t="s">
        <v>116</v>
      </c>
      <c r="C79" s="77">
        <v>1</v>
      </c>
      <c r="D79" s="77"/>
      <c r="E79" s="77"/>
      <c r="F79" s="77"/>
      <c r="G79" s="77">
        <v>0</v>
      </c>
      <c r="H79" s="77"/>
      <c r="I79" s="77"/>
      <c r="J79" s="96"/>
      <c r="K79" s="77"/>
      <c r="L79" s="77"/>
      <c r="M79" s="77"/>
      <c r="N79" s="77"/>
      <c r="O79" s="77"/>
      <c r="P79" s="9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109" t="str">
        <f t="shared" si="29"/>
        <v>通过</v>
      </c>
      <c r="BD79" s="110" t="str">
        <f t="shared" si="30"/>
        <v>通过</v>
      </c>
      <c r="BE79" s="109" t="str">
        <f t="shared" si="31"/>
        <v>通过</v>
      </c>
      <c r="BF79" s="109" t="str">
        <f t="shared" si="32"/>
        <v>通过</v>
      </c>
      <c r="BG79" s="77">
        <f t="shared" si="33"/>
        <v>0</v>
      </c>
      <c r="BH79" s="109" t="str">
        <f t="shared" si="34"/>
        <v>不通过</v>
      </c>
      <c r="BI79" s="77">
        <f t="shared" si="35"/>
        <v>0</v>
      </c>
      <c r="BJ79" s="109" t="str">
        <f t="shared" si="36"/>
        <v>不通过</v>
      </c>
      <c r="BK79" s="77">
        <f t="shared" si="37"/>
        <v>0</v>
      </c>
      <c r="BL79" s="109" t="str">
        <f t="shared" si="38"/>
        <v>不通过</v>
      </c>
      <c r="BM79" s="77">
        <f t="shared" si="39"/>
        <v>0</v>
      </c>
      <c r="BN79" s="109" t="str">
        <f t="shared" si="40"/>
        <v>不通过</v>
      </c>
      <c r="BO79" s="113">
        <f t="shared" si="41"/>
        <v>0</v>
      </c>
      <c r="BP79" s="109" t="str">
        <f t="shared" si="25"/>
        <v>不通过</v>
      </c>
      <c r="BQ79" s="77">
        <f t="shared" si="42"/>
        <v>0</v>
      </c>
      <c r="BR79" s="109" t="str">
        <f t="shared" si="26"/>
        <v>不通过</v>
      </c>
      <c r="BS79" s="77">
        <f t="shared" si="43"/>
        <v>0</v>
      </c>
      <c r="BT79" s="109" t="str">
        <f t="shared" si="27"/>
        <v>不通过</v>
      </c>
      <c r="BU79" s="77">
        <f t="shared" si="44"/>
        <v>0</v>
      </c>
      <c r="BV79" s="109" t="str">
        <f t="shared" si="28"/>
        <v>不通过</v>
      </c>
    </row>
    <row r="80" ht="14.25" spans="1:74">
      <c r="A80" s="78">
        <v>71</v>
      </c>
      <c r="B80" s="80" t="s">
        <v>117</v>
      </c>
      <c r="C80" s="77"/>
      <c r="D80" s="77"/>
      <c r="E80" s="77"/>
      <c r="F80" s="77"/>
      <c r="G80" s="77">
        <v>0</v>
      </c>
      <c r="H80" s="77"/>
      <c r="I80" s="77"/>
      <c r="J80" s="96"/>
      <c r="K80" s="77"/>
      <c r="L80" s="77"/>
      <c r="M80" s="77"/>
      <c r="N80" s="77"/>
      <c r="O80" s="77"/>
      <c r="P80" s="9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109" t="str">
        <f t="shared" si="29"/>
        <v>通过</v>
      </c>
      <c r="BD80" s="110" t="str">
        <f t="shared" si="30"/>
        <v>通过</v>
      </c>
      <c r="BE80" s="109" t="str">
        <f t="shared" si="31"/>
        <v>通过</v>
      </c>
      <c r="BF80" s="109" t="str">
        <f t="shared" si="32"/>
        <v>通过</v>
      </c>
      <c r="BG80" s="77">
        <f t="shared" si="33"/>
        <v>0</v>
      </c>
      <c r="BH80" s="109" t="str">
        <f t="shared" si="34"/>
        <v>不通过</v>
      </c>
      <c r="BI80" s="77">
        <f t="shared" si="35"/>
        <v>0</v>
      </c>
      <c r="BJ80" s="109" t="str">
        <f t="shared" si="36"/>
        <v>不通过</v>
      </c>
      <c r="BK80" s="77">
        <f t="shared" si="37"/>
        <v>0</v>
      </c>
      <c r="BL80" s="109" t="str">
        <f t="shared" si="38"/>
        <v>不通过</v>
      </c>
      <c r="BM80" s="77">
        <f t="shared" si="39"/>
        <v>0</v>
      </c>
      <c r="BN80" s="109" t="str">
        <f t="shared" si="40"/>
        <v>不通过</v>
      </c>
      <c r="BO80" s="113">
        <f t="shared" si="41"/>
        <v>0</v>
      </c>
      <c r="BP80" s="109" t="str">
        <f t="shared" si="25"/>
        <v>不通过</v>
      </c>
      <c r="BQ80" s="77">
        <f t="shared" si="42"/>
        <v>0</v>
      </c>
      <c r="BR80" s="109" t="str">
        <f t="shared" si="26"/>
        <v>不通过</v>
      </c>
      <c r="BS80" s="77">
        <f t="shared" si="43"/>
        <v>0</v>
      </c>
      <c r="BT80" s="109" t="str">
        <f t="shared" si="27"/>
        <v>不通过</v>
      </c>
      <c r="BU80" s="77">
        <f t="shared" si="44"/>
        <v>0</v>
      </c>
      <c r="BV80" s="109" t="str">
        <f t="shared" si="28"/>
        <v>不通过</v>
      </c>
    </row>
    <row r="81" ht="14.25" spans="1:74">
      <c r="A81" s="76">
        <v>72</v>
      </c>
      <c r="B81" s="80" t="s">
        <v>118</v>
      </c>
      <c r="C81" s="77"/>
      <c r="D81" s="77"/>
      <c r="E81" s="77"/>
      <c r="F81" s="77"/>
      <c r="G81" s="77">
        <v>0</v>
      </c>
      <c r="H81" s="77"/>
      <c r="I81" s="77"/>
      <c r="J81" s="96"/>
      <c r="K81" s="77"/>
      <c r="L81" s="77"/>
      <c r="M81" s="77"/>
      <c r="N81" s="77"/>
      <c r="O81" s="77"/>
      <c r="P81" s="9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109" t="str">
        <f t="shared" si="29"/>
        <v>通过</v>
      </c>
      <c r="BD81" s="110" t="str">
        <f t="shared" si="30"/>
        <v>通过</v>
      </c>
      <c r="BE81" s="109" t="str">
        <f t="shared" si="31"/>
        <v>通过</v>
      </c>
      <c r="BF81" s="109" t="str">
        <f t="shared" si="32"/>
        <v>通过</v>
      </c>
      <c r="BG81" s="77">
        <f t="shared" si="33"/>
        <v>0</v>
      </c>
      <c r="BH81" s="109" t="str">
        <f t="shared" si="34"/>
        <v>不通过</v>
      </c>
      <c r="BI81" s="77">
        <f t="shared" si="35"/>
        <v>0</v>
      </c>
      <c r="BJ81" s="109" t="str">
        <f t="shared" si="36"/>
        <v>不通过</v>
      </c>
      <c r="BK81" s="77">
        <f t="shared" si="37"/>
        <v>0</v>
      </c>
      <c r="BL81" s="109" t="str">
        <f t="shared" si="38"/>
        <v>不通过</v>
      </c>
      <c r="BM81" s="77">
        <f t="shared" si="39"/>
        <v>0</v>
      </c>
      <c r="BN81" s="109" t="str">
        <f t="shared" si="40"/>
        <v>不通过</v>
      </c>
      <c r="BO81" s="113">
        <f t="shared" si="41"/>
        <v>0</v>
      </c>
      <c r="BP81" s="109" t="str">
        <f t="shared" si="25"/>
        <v>不通过</v>
      </c>
      <c r="BQ81" s="77">
        <f t="shared" si="42"/>
        <v>0</v>
      </c>
      <c r="BR81" s="109" t="str">
        <f t="shared" si="26"/>
        <v>不通过</v>
      </c>
      <c r="BS81" s="77">
        <f t="shared" si="43"/>
        <v>0</v>
      </c>
      <c r="BT81" s="109" t="str">
        <f t="shared" si="27"/>
        <v>不通过</v>
      </c>
      <c r="BU81" s="77">
        <f t="shared" si="44"/>
        <v>0</v>
      </c>
      <c r="BV81" s="109" t="str">
        <f t="shared" si="28"/>
        <v>不通过</v>
      </c>
    </row>
    <row r="82" ht="14.25" spans="1:74">
      <c r="A82" s="76">
        <v>73</v>
      </c>
      <c r="B82" s="81" t="s">
        <v>119</v>
      </c>
      <c r="C82" s="77"/>
      <c r="D82" s="77"/>
      <c r="E82" s="77"/>
      <c r="F82" s="77"/>
      <c r="G82" s="77">
        <v>0</v>
      </c>
      <c r="H82" s="77"/>
      <c r="I82" s="77"/>
      <c r="J82" s="96"/>
      <c r="K82" s="77"/>
      <c r="L82" s="77"/>
      <c r="M82" s="77"/>
      <c r="N82" s="77"/>
      <c r="O82" s="77"/>
      <c r="P82" s="9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109" t="str">
        <f t="shared" si="29"/>
        <v>通过</v>
      </c>
      <c r="BD82" s="110" t="str">
        <f t="shared" si="30"/>
        <v>通过</v>
      </c>
      <c r="BE82" s="109" t="str">
        <f t="shared" si="31"/>
        <v>通过</v>
      </c>
      <c r="BF82" s="109" t="str">
        <f t="shared" si="32"/>
        <v>通过</v>
      </c>
      <c r="BG82" s="77">
        <f t="shared" si="33"/>
        <v>0</v>
      </c>
      <c r="BH82" s="109" t="str">
        <f t="shared" si="34"/>
        <v>不通过</v>
      </c>
      <c r="BI82" s="77">
        <f t="shared" si="35"/>
        <v>0</v>
      </c>
      <c r="BJ82" s="109" t="str">
        <f t="shared" si="36"/>
        <v>不通过</v>
      </c>
      <c r="BK82" s="77">
        <f t="shared" si="37"/>
        <v>0</v>
      </c>
      <c r="BL82" s="109" t="str">
        <f t="shared" si="38"/>
        <v>不通过</v>
      </c>
      <c r="BM82" s="77">
        <f t="shared" si="39"/>
        <v>0</v>
      </c>
      <c r="BN82" s="109" t="str">
        <f t="shared" si="40"/>
        <v>不通过</v>
      </c>
      <c r="BO82" s="113">
        <f t="shared" si="41"/>
        <v>0</v>
      </c>
      <c r="BP82" s="109" t="str">
        <f t="shared" si="25"/>
        <v>不通过</v>
      </c>
      <c r="BQ82" s="77">
        <f t="shared" si="42"/>
        <v>0</v>
      </c>
      <c r="BR82" s="109" t="str">
        <f t="shared" si="26"/>
        <v>不通过</v>
      </c>
      <c r="BS82" s="77">
        <f t="shared" si="43"/>
        <v>0</v>
      </c>
      <c r="BT82" s="109" t="str">
        <f t="shared" si="27"/>
        <v>不通过</v>
      </c>
      <c r="BU82" s="77">
        <f t="shared" si="44"/>
        <v>0</v>
      </c>
      <c r="BV82" s="109" t="str">
        <f t="shared" si="28"/>
        <v>不通过</v>
      </c>
    </row>
    <row r="83" ht="14.25" spans="1:74">
      <c r="A83" s="78">
        <v>74</v>
      </c>
      <c r="B83" s="80" t="s">
        <v>120</v>
      </c>
      <c r="C83" s="77"/>
      <c r="D83" s="77"/>
      <c r="E83" s="77"/>
      <c r="F83" s="77"/>
      <c r="G83" s="77">
        <v>0</v>
      </c>
      <c r="H83" s="77"/>
      <c r="I83" s="77"/>
      <c r="J83" s="96"/>
      <c r="K83" s="77"/>
      <c r="L83" s="77"/>
      <c r="M83" s="77"/>
      <c r="N83" s="77"/>
      <c r="O83" s="77"/>
      <c r="P83" s="9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109" t="str">
        <f t="shared" si="29"/>
        <v>通过</v>
      </c>
      <c r="BD83" s="110" t="str">
        <f t="shared" si="30"/>
        <v>通过</v>
      </c>
      <c r="BE83" s="109" t="str">
        <f t="shared" si="31"/>
        <v>通过</v>
      </c>
      <c r="BF83" s="109" t="str">
        <f t="shared" si="32"/>
        <v>通过</v>
      </c>
      <c r="BG83" s="77">
        <f t="shared" si="33"/>
        <v>0</v>
      </c>
      <c r="BH83" s="109" t="str">
        <f t="shared" si="34"/>
        <v>不通过</v>
      </c>
      <c r="BI83" s="77">
        <f t="shared" si="35"/>
        <v>0</v>
      </c>
      <c r="BJ83" s="109" t="str">
        <f t="shared" si="36"/>
        <v>不通过</v>
      </c>
      <c r="BK83" s="77">
        <f t="shared" si="37"/>
        <v>0</v>
      </c>
      <c r="BL83" s="109" t="str">
        <f t="shared" si="38"/>
        <v>不通过</v>
      </c>
      <c r="BM83" s="77">
        <f t="shared" si="39"/>
        <v>0</v>
      </c>
      <c r="BN83" s="109" t="str">
        <f t="shared" si="40"/>
        <v>不通过</v>
      </c>
      <c r="BO83" s="113">
        <f t="shared" si="41"/>
        <v>0</v>
      </c>
      <c r="BP83" s="109" t="str">
        <f t="shared" si="25"/>
        <v>不通过</v>
      </c>
      <c r="BQ83" s="77">
        <f t="shared" si="42"/>
        <v>0</v>
      </c>
      <c r="BR83" s="109" t="str">
        <f t="shared" si="26"/>
        <v>不通过</v>
      </c>
      <c r="BS83" s="77">
        <f t="shared" si="43"/>
        <v>0</v>
      </c>
      <c r="BT83" s="109" t="str">
        <f t="shared" si="27"/>
        <v>不通过</v>
      </c>
      <c r="BU83" s="77">
        <f t="shared" si="44"/>
        <v>0</v>
      </c>
      <c r="BV83" s="109" t="str">
        <f t="shared" si="28"/>
        <v>不通过</v>
      </c>
    </row>
    <row r="84" ht="14.25" spans="1:74">
      <c r="A84" s="76">
        <v>75</v>
      </c>
      <c r="B84" s="80" t="s">
        <v>121</v>
      </c>
      <c r="C84" s="77">
        <v>1</v>
      </c>
      <c r="D84" s="77"/>
      <c r="E84" s="77"/>
      <c r="F84" s="77"/>
      <c r="G84" s="77">
        <v>0</v>
      </c>
      <c r="H84" s="77"/>
      <c r="I84" s="77"/>
      <c r="J84" s="96"/>
      <c r="K84" s="77"/>
      <c r="L84" s="77"/>
      <c r="M84" s="77"/>
      <c r="N84" s="77"/>
      <c r="O84" s="77"/>
      <c r="P84" s="97"/>
      <c r="Q84" s="77"/>
      <c r="R84" s="77"/>
      <c r="S84" s="77"/>
      <c r="T84" s="77"/>
      <c r="U84" s="77"/>
      <c r="V84" s="77"/>
      <c r="W84" s="77"/>
      <c r="X84" s="77">
        <v>1</v>
      </c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109" t="str">
        <f t="shared" si="29"/>
        <v>通过</v>
      </c>
      <c r="BD84" s="110" t="str">
        <f t="shared" si="30"/>
        <v>通过</v>
      </c>
      <c r="BE84" s="109" t="str">
        <f t="shared" si="31"/>
        <v>通过</v>
      </c>
      <c r="BF84" s="109" t="str">
        <f t="shared" si="32"/>
        <v>通过</v>
      </c>
      <c r="BG84" s="77">
        <f t="shared" si="33"/>
        <v>0</v>
      </c>
      <c r="BH84" s="109" t="str">
        <f t="shared" si="34"/>
        <v>不通过</v>
      </c>
      <c r="BI84" s="77">
        <f t="shared" si="35"/>
        <v>0</v>
      </c>
      <c r="BJ84" s="109" t="str">
        <f t="shared" si="36"/>
        <v>不通过</v>
      </c>
      <c r="BK84" s="77">
        <f t="shared" si="37"/>
        <v>0</v>
      </c>
      <c r="BL84" s="109" t="str">
        <f t="shared" si="38"/>
        <v>不通过</v>
      </c>
      <c r="BM84" s="77">
        <f t="shared" si="39"/>
        <v>0</v>
      </c>
      <c r="BN84" s="109" t="str">
        <f t="shared" si="40"/>
        <v>不通过</v>
      </c>
      <c r="BO84" s="113">
        <f t="shared" si="41"/>
        <v>0</v>
      </c>
      <c r="BP84" s="109" t="str">
        <f t="shared" si="25"/>
        <v>不通过</v>
      </c>
      <c r="BQ84" s="77">
        <f t="shared" si="42"/>
        <v>0</v>
      </c>
      <c r="BR84" s="109" t="str">
        <f t="shared" si="26"/>
        <v>不通过</v>
      </c>
      <c r="BS84" s="77">
        <f t="shared" si="43"/>
        <v>0</v>
      </c>
      <c r="BT84" s="109" t="str">
        <f t="shared" si="27"/>
        <v>不通过</v>
      </c>
      <c r="BU84" s="77">
        <f t="shared" si="44"/>
        <v>0</v>
      </c>
      <c r="BV84" s="109" t="str">
        <f t="shared" si="28"/>
        <v>不通过</v>
      </c>
    </row>
    <row r="85" ht="14.25" spans="1:74">
      <c r="A85" s="76">
        <v>76</v>
      </c>
      <c r="B85" s="80" t="s">
        <v>122</v>
      </c>
      <c r="C85" s="77"/>
      <c r="D85" s="77"/>
      <c r="E85" s="77">
        <v>26</v>
      </c>
      <c r="F85" s="77">
        <v>2</v>
      </c>
      <c r="G85" s="77">
        <v>144</v>
      </c>
      <c r="H85" s="77"/>
      <c r="I85" s="77"/>
      <c r="J85" s="96"/>
      <c r="K85" s="77"/>
      <c r="L85" s="77"/>
      <c r="M85" s="77"/>
      <c r="N85" s="77">
        <v>68</v>
      </c>
      <c r="O85" s="77">
        <v>9</v>
      </c>
      <c r="P85" s="97"/>
      <c r="Q85" s="77"/>
      <c r="R85" s="77">
        <v>55</v>
      </c>
      <c r="S85" s="77"/>
      <c r="T85" s="77">
        <v>150</v>
      </c>
      <c r="U85" s="77"/>
      <c r="V85" s="77"/>
      <c r="W85" s="77"/>
      <c r="X85" s="77"/>
      <c r="Y85" s="77"/>
      <c r="Z85" s="77"/>
      <c r="AA85" s="77">
        <v>30</v>
      </c>
      <c r="AB85" s="77">
        <v>9</v>
      </c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109" t="str">
        <f t="shared" si="29"/>
        <v>通过</v>
      </c>
      <c r="BD85" s="110" t="str">
        <f t="shared" si="30"/>
        <v>通过</v>
      </c>
      <c r="BE85" s="109" t="str">
        <f t="shared" si="31"/>
        <v>通过</v>
      </c>
      <c r="BF85" s="109" t="str">
        <f t="shared" si="32"/>
        <v>通过</v>
      </c>
      <c r="BG85" s="77">
        <f t="shared" si="33"/>
        <v>0</v>
      </c>
      <c r="BH85" s="109" t="str">
        <f t="shared" si="34"/>
        <v>不通过</v>
      </c>
      <c r="BI85" s="77">
        <f t="shared" si="35"/>
        <v>1</v>
      </c>
      <c r="BJ85" s="109" t="str">
        <f t="shared" si="36"/>
        <v>通过</v>
      </c>
      <c r="BK85" s="77">
        <f t="shared" si="37"/>
        <v>0</v>
      </c>
      <c r="BL85" s="109" t="str">
        <f t="shared" si="38"/>
        <v>不通过</v>
      </c>
      <c r="BM85" s="77">
        <f t="shared" si="39"/>
        <v>1</v>
      </c>
      <c r="BN85" s="109" t="str">
        <f t="shared" si="40"/>
        <v>通过</v>
      </c>
      <c r="BO85" s="113">
        <f t="shared" si="41"/>
        <v>0</v>
      </c>
      <c r="BP85" s="109" t="str">
        <f t="shared" si="25"/>
        <v>不通过</v>
      </c>
      <c r="BQ85" s="77">
        <f t="shared" si="42"/>
        <v>0</v>
      </c>
      <c r="BR85" s="109" t="str">
        <f t="shared" si="26"/>
        <v>不通过</v>
      </c>
      <c r="BS85" s="77">
        <f t="shared" si="43"/>
        <v>0</v>
      </c>
      <c r="BT85" s="109" t="str">
        <f t="shared" si="27"/>
        <v>不通过</v>
      </c>
      <c r="BU85" s="77">
        <f t="shared" si="44"/>
        <v>0</v>
      </c>
      <c r="BV85" s="109" t="str">
        <f t="shared" si="28"/>
        <v>不通过</v>
      </c>
    </row>
    <row r="86" ht="14.25" spans="1:74">
      <c r="A86" s="78">
        <v>77</v>
      </c>
      <c r="B86" s="80" t="s">
        <v>123</v>
      </c>
      <c r="C86" s="77"/>
      <c r="D86" s="77"/>
      <c r="E86" s="77">
        <v>30</v>
      </c>
      <c r="F86" s="77"/>
      <c r="G86" s="77">
        <v>0</v>
      </c>
      <c r="H86" s="77"/>
      <c r="I86" s="77"/>
      <c r="J86" s="96"/>
      <c r="K86" s="77"/>
      <c r="L86" s="77"/>
      <c r="M86" s="77"/>
      <c r="N86" s="77">
        <v>65</v>
      </c>
      <c r="O86" s="77"/>
      <c r="P86" s="97"/>
      <c r="Q86" s="77"/>
      <c r="R86" s="77">
        <v>44</v>
      </c>
      <c r="S86" s="77"/>
      <c r="T86" s="77"/>
      <c r="U86" s="77"/>
      <c r="V86" s="77"/>
      <c r="W86" s="77"/>
      <c r="X86" s="77"/>
      <c r="Y86" s="77"/>
      <c r="Z86" s="77"/>
      <c r="AA86" s="77">
        <v>48</v>
      </c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109" t="str">
        <f t="shared" si="29"/>
        <v>通过</v>
      </c>
      <c r="BD86" s="110" t="str">
        <f t="shared" si="30"/>
        <v>通过</v>
      </c>
      <c r="BE86" s="109" t="str">
        <f t="shared" si="31"/>
        <v>通过</v>
      </c>
      <c r="BF86" s="109" t="str">
        <f t="shared" si="32"/>
        <v>通过</v>
      </c>
      <c r="BG86" s="77">
        <f t="shared" si="33"/>
        <v>0</v>
      </c>
      <c r="BH86" s="109" t="str">
        <f t="shared" si="34"/>
        <v>不通过</v>
      </c>
      <c r="BI86" s="77">
        <f t="shared" si="35"/>
        <v>0</v>
      </c>
      <c r="BJ86" s="109" t="str">
        <f t="shared" si="36"/>
        <v>不通过</v>
      </c>
      <c r="BK86" s="77">
        <f t="shared" si="37"/>
        <v>0</v>
      </c>
      <c r="BL86" s="109" t="str">
        <f t="shared" si="38"/>
        <v>不通过</v>
      </c>
      <c r="BM86" s="77">
        <f t="shared" si="39"/>
        <v>0</v>
      </c>
      <c r="BN86" s="109" t="str">
        <f t="shared" si="40"/>
        <v>不通过</v>
      </c>
      <c r="BO86" s="113">
        <f t="shared" si="41"/>
        <v>0</v>
      </c>
      <c r="BP86" s="109" t="str">
        <f t="shared" si="25"/>
        <v>不通过</v>
      </c>
      <c r="BQ86" s="77">
        <f t="shared" si="42"/>
        <v>0</v>
      </c>
      <c r="BR86" s="109" t="str">
        <f t="shared" si="26"/>
        <v>不通过</v>
      </c>
      <c r="BS86" s="77">
        <f t="shared" si="43"/>
        <v>0</v>
      </c>
      <c r="BT86" s="109" t="str">
        <f t="shared" si="27"/>
        <v>不通过</v>
      </c>
      <c r="BU86" s="77">
        <f t="shared" si="44"/>
        <v>0</v>
      </c>
      <c r="BV86" s="109" t="str">
        <f t="shared" si="28"/>
        <v>不通过</v>
      </c>
    </row>
    <row r="87" ht="14.25" spans="1:74">
      <c r="A87" s="76">
        <v>78</v>
      </c>
      <c r="B87" s="80" t="s">
        <v>124</v>
      </c>
      <c r="C87" s="77">
        <v>1</v>
      </c>
      <c r="D87" s="77"/>
      <c r="E87" s="77">
        <v>38</v>
      </c>
      <c r="F87" s="77">
        <v>2</v>
      </c>
      <c r="G87" s="77">
        <v>192</v>
      </c>
      <c r="H87" s="77"/>
      <c r="I87" s="77"/>
      <c r="J87" s="96"/>
      <c r="K87" s="77"/>
      <c r="L87" s="77"/>
      <c r="M87" s="77"/>
      <c r="N87" s="77">
        <v>92</v>
      </c>
      <c r="O87" s="77">
        <v>12</v>
      </c>
      <c r="P87" s="97"/>
      <c r="Q87" s="77"/>
      <c r="R87" s="77">
        <v>110</v>
      </c>
      <c r="S87" s="77"/>
      <c r="T87" s="77">
        <v>160</v>
      </c>
      <c r="U87" s="77"/>
      <c r="V87" s="77"/>
      <c r="W87" s="77"/>
      <c r="X87" s="77">
        <v>1</v>
      </c>
      <c r="Y87" s="77"/>
      <c r="Z87" s="77"/>
      <c r="AA87" s="77">
        <v>50</v>
      </c>
      <c r="AB87" s="77">
        <v>12</v>
      </c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109" t="str">
        <f t="shared" si="29"/>
        <v>通过</v>
      </c>
      <c r="BD87" s="110" t="str">
        <f t="shared" si="30"/>
        <v>通过</v>
      </c>
      <c r="BE87" s="109" t="str">
        <f t="shared" si="31"/>
        <v>通过</v>
      </c>
      <c r="BF87" s="109" t="str">
        <f t="shared" si="32"/>
        <v>通过</v>
      </c>
      <c r="BG87" s="77">
        <f t="shared" si="33"/>
        <v>0</v>
      </c>
      <c r="BH87" s="109" t="str">
        <f t="shared" si="34"/>
        <v>不通过</v>
      </c>
      <c r="BI87" s="77">
        <f t="shared" si="35"/>
        <v>1</v>
      </c>
      <c r="BJ87" s="109" t="str">
        <f t="shared" si="36"/>
        <v>通过</v>
      </c>
      <c r="BK87" s="77">
        <f t="shared" si="37"/>
        <v>0</v>
      </c>
      <c r="BL87" s="109" t="str">
        <f t="shared" si="38"/>
        <v>不通过</v>
      </c>
      <c r="BM87" s="77">
        <f t="shared" si="39"/>
        <v>1</v>
      </c>
      <c r="BN87" s="109" t="str">
        <f t="shared" si="40"/>
        <v>通过</v>
      </c>
      <c r="BO87" s="113">
        <f t="shared" si="41"/>
        <v>0</v>
      </c>
      <c r="BP87" s="109" t="str">
        <f t="shared" si="25"/>
        <v>不通过</v>
      </c>
      <c r="BQ87" s="77">
        <f t="shared" si="42"/>
        <v>0</v>
      </c>
      <c r="BR87" s="109" t="str">
        <f t="shared" si="26"/>
        <v>不通过</v>
      </c>
      <c r="BS87" s="77">
        <f t="shared" si="43"/>
        <v>0</v>
      </c>
      <c r="BT87" s="109" t="str">
        <f t="shared" si="27"/>
        <v>不通过</v>
      </c>
      <c r="BU87" s="77">
        <f t="shared" si="44"/>
        <v>0</v>
      </c>
      <c r="BV87" s="109" t="str">
        <f t="shared" si="28"/>
        <v>不通过</v>
      </c>
    </row>
    <row r="88" ht="14.25" spans="1:74">
      <c r="A88" s="76">
        <v>79</v>
      </c>
      <c r="B88" s="80" t="s">
        <v>125</v>
      </c>
      <c r="C88" s="77"/>
      <c r="D88" s="77"/>
      <c r="E88" s="77"/>
      <c r="F88" s="77">
        <v>1</v>
      </c>
      <c r="G88" s="77">
        <v>128</v>
      </c>
      <c r="H88" s="77"/>
      <c r="I88" s="77"/>
      <c r="J88" s="96"/>
      <c r="K88" s="77"/>
      <c r="L88" s="77"/>
      <c r="M88" s="77"/>
      <c r="N88" s="77"/>
      <c r="O88" s="77">
        <v>8</v>
      </c>
      <c r="P88" s="97"/>
      <c r="Q88" s="77"/>
      <c r="R88" s="77"/>
      <c r="S88" s="77"/>
      <c r="T88" s="77">
        <v>120</v>
      </c>
      <c r="U88" s="77"/>
      <c r="V88" s="77"/>
      <c r="W88" s="77"/>
      <c r="X88" s="77"/>
      <c r="Y88" s="77"/>
      <c r="Z88" s="77"/>
      <c r="AA88" s="77"/>
      <c r="AB88" s="77">
        <v>8</v>
      </c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109" t="str">
        <f t="shared" si="29"/>
        <v>通过</v>
      </c>
      <c r="BD88" s="110" t="str">
        <f t="shared" si="30"/>
        <v>通过</v>
      </c>
      <c r="BE88" s="109" t="str">
        <f t="shared" si="31"/>
        <v>通过</v>
      </c>
      <c r="BF88" s="109" t="str">
        <f t="shared" si="32"/>
        <v>通过</v>
      </c>
      <c r="BG88" s="77">
        <f t="shared" si="33"/>
        <v>0</v>
      </c>
      <c r="BH88" s="109" t="str">
        <f t="shared" si="34"/>
        <v>不通过</v>
      </c>
      <c r="BI88" s="77">
        <f t="shared" si="35"/>
        <v>1</v>
      </c>
      <c r="BJ88" s="109" t="str">
        <f t="shared" si="36"/>
        <v>通过</v>
      </c>
      <c r="BK88" s="77">
        <f t="shared" si="37"/>
        <v>0</v>
      </c>
      <c r="BL88" s="109" t="str">
        <f t="shared" si="38"/>
        <v>不通过</v>
      </c>
      <c r="BM88" s="77">
        <f t="shared" si="39"/>
        <v>1</v>
      </c>
      <c r="BN88" s="109" t="str">
        <f t="shared" si="40"/>
        <v>通过</v>
      </c>
      <c r="BO88" s="113">
        <f t="shared" si="41"/>
        <v>0</v>
      </c>
      <c r="BP88" s="109" t="str">
        <f t="shared" si="25"/>
        <v>不通过</v>
      </c>
      <c r="BQ88" s="77">
        <f t="shared" si="42"/>
        <v>0</v>
      </c>
      <c r="BR88" s="109" t="str">
        <f t="shared" si="26"/>
        <v>不通过</v>
      </c>
      <c r="BS88" s="77">
        <f t="shared" si="43"/>
        <v>0</v>
      </c>
      <c r="BT88" s="109" t="str">
        <f t="shared" si="27"/>
        <v>不通过</v>
      </c>
      <c r="BU88" s="77">
        <f t="shared" si="44"/>
        <v>0</v>
      </c>
      <c r="BV88" s="109" t="str">
        <f t="shared" si="28"/>
        <v>不通过</v>
      </c>
    </row>
    <row r="89" ht="14.25" spans="1:74">
      <c r="A89" s="78">
        <v>80</v>
      </c>
      <c r="B89" s="80" t="s">
        <v>126</v>
      </c>
      <c r="C89" s="77"/>
      <c r="D89" s="77"/>
      <c r="E89" s="77"/>
      <c r="F89" s="77">
        <v>1</v>
      </c>
      <c r="G89" s="77">
        <v>144</v>
      </c>
      <c r="H89" s="77"/>
      <c r="I89" s="77"/>
      <c r="J89" s="96"/>
      <c r="K89" s="77">
        <v>2</v>
      </c>
      <c r="L89" s="77"/>
      <c r="M89" s="77"/>
      <c r="N89" s="77"/>
      <c r="O89" s="77">
        <v>9</v>
      </c>
      <c r="P89" s="97"/>
      <c r="Q89" s="77"/>
      <c r="R89" s="77"/>
      <c r="S89" s="77"/>
      <c r="T89" s="77">
        <v>120</v>
      </c>
      <c r="U89" s="77"/>
      <c r="V89" s="77"/>
      <c r="W89" s="77"/>
      <c r="X89" s="77"/>
      <c r="Y89" s="77"/>
      <c r="Z89" s="77"/>
      <c r="AA89" s="77"/>
      <c r="AB89" s="77">
        <v>9</v>
      </c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109" t="str">
        <f t="shared" si="29"/>
        <v>通过</v>
      </c>
      <c r="BD89" s="110" t="str">
        <f t="shared" si="30"/>
        <v>通过</v>
      </c>
      <c r="BE89" s="109" t="str">
        <f t="shared" si="31"/>
        <v>通过</v>
      </c>
      <c r="BF89" s="109" t="str">
        <f t="shared" si="32"/>
        <v>通过</v>
      </c>
      <c r="BG89" s="77">
        <f t="shared" si="33"/>
        <v>0</v>
      </c>
      <c r="BH89" s="109" t="str">
        <f t="shared" si="34"/>
        <v>不通过</v>
      </c>
      <c r="BI89" s="77">
        <f t="shared" si="35"/>
        <v>1</v>
      </c>
      <c r="BJ89" s="109" t="str">
        <f t="shared" si="36"/>
        <v>通过</v>
      </c>
      <c r="BK89" s="77">
        <f t="shared" si="37"/>
        <v>0</v>
      </c>
      <c r="BL89" s="109" t="str">
        <f t="shared" si="38"/>
        <v>不通过</v>
      </c>
      <c r="BM89" s="77">
        <f t="shared" si="39"/>
        <v>1</v>
      </c>
      <c r="BN89" s="109" t="str">
        <f t="shared" si="40"/>
        <v>通过</v>
      </c>
      <c r="BO89" s="113">
        <f t="shared" si="41"/>
        <v>0</v>
      </c>
      <c r="BP89" s="109" t="str">
        <f t="shared" si="25"/>
        <v>不通过</v>
      </c>
      <c r="BQ89" s="77">
        <f t="shared" si="42"/>
        <v>0</v>
      </c>
      <c r="BR89" s="109" t="str">
        <f t="shared" si="26"/>
        <v>不通过</v>
      </c>
      <c r="BS89" s="77">
        <f t="shared" si="43"/>
        <v>0</v>
      </c>
      <c r="BT89" s="109" t="str">
        <f t="shared" si="27"/>
        <v>不通过</v>
      </c>
      <c r="BU89" s="77">
        <f t="shared" si="44"/>
        <v>0</v>
      </c>
      <c r="BV89" s="109" t="str">
        <f t="shared" si="28"/>
        <v>不通过</v>
      </c>
    </row>
    <row r="90" ht="14.25" spans="1:74">
      <c r="A90" s="76">
        <v>81</v>
      </c>
      <c r="B90" s="80" t="s">
        <v>127</v>
      </c>
      <c r="C90" s="77"/>
      <c r="D90" s="77"/>
      <c r="E90" s="77"/>
      <c r="F90" s="77">
        <v>2</v>
      </c>
      <c r="G90" s="77">
        <v>120</v>
      </c>
      <c r="H90" s="77"/>
      <c r="I90" s="77"/>
      <c r="J90" s="96"/>
      <c r="K90" s="77"/>
      <c r="L90" s="77"/>
      <c r="M90" s="77"/>
      <c r="N90" s="77"/>
      <c r="O90" s="77">
        <v>12</v>
      </c>
      <c r="P90" s="97"/>
      <c r="Q90" s="77"/>
      <c r="R90" s="77"/>
      <c r="S90" s="77"/>
      <c r="T90" s="77">
        <v>130</v>
      </c>
      <c r="U90" s="77"/>
      <c r="V90" s="77"/>
      <c r="W90" s="77"/>
      <c r="X90" s="77"/>
      <c r="Y90" s="77"/>
      <c r="Z90" s="77"/>
      <c r="AA90" s="77"/>
      <c r="AB90" s="77">
        <v>12</v>
      </c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109" t="str">
        <f t="shared" si="29"/>
        <v>通过</v>
      </c>
      <c r="BD90" s="110" t="str">
        <f t="shared" si="30"/>
        <v>通过</v>
      </c>
      <c r="BE90" s="109" t="str">
        <f t="shared" si="31"/>
        <v>通过</v>
      </c>
      <c r="BF90" s="109" t="str">
        <f t="shared" si="32"/>
        <v>通过</v>
      </c>
      <c r="BG90" s="77">
        <f t="shared" si="33"/>
        <v>0</v>
      </c>
      <c r="BH90" s="109" t="str">
        <f t="shared" si="34"/>
        <v>不通过</v>
      </c>
      <c r="BI90" s="77">
        <f t="shared" si="35"/>
        <v>1</v>
      </c>
      <c r="BJ90" s="109" t="str">
        <f t="shared" si="36"/>
        <v>通过</v>
      </c>
      <c r="BK90" s="77">
        <f t="shared" si="37"/>
        <v>0</v>
      </c>
      <c r="BL90" s="109" t="str">
        <f t="shared" si="38"/>
        <v>不通过</v>
      </c>
      <c r="BM90" s="77">
        <f t="shared" si="39"/>
        <v>1</v>
      </c>
      <c r="BN90" s="109" t="str">
        <f t="shared" si="40"/>
        <v>通过</v>
      </c>
      <c r="BO90" s="113">
        <f t="shared" si="41"/>
        <v>0</v>
      </c>
      <c r="BP90" s="109" t="str">
        <f t="shared" si="25"/>
        <v>不通过</v>
      </c>
      <c r="BQ90" s="77">
        <f t="shared" si="42"/>
        <v>0</v>
      </c>
      <c r="BR90" s="109" t="str">
        <f t="shared" si="26"/>
        <v>不通过</v>
      </c>
      <c r="BS90" s="77">
        <f t="shared" si="43"/>
        <v>0</v>
      </c>
      <c r="BT90" s="109" t="str">
        <f t="shared" si="27"/>
        <v>不通过</v>
      </c>
      <c r="BU90" s="77">
        <f t="shared" si="44"/>
        <v>0</v>
      </c>
      <c r="BV90" s="109" t="str">
        <f t="shared" si="28"/>
        <v>不通过</v>
      </c>
    </row>
    <row r="91" ht="14.25" spans="1:74">
      <c r="A91" s="76">
        <v>82</v>
      </c>
      <c r="B91" s="80" t="s">
        <v>128</v>
      </c>
      <c r="C91" s="77"/>
      <c r="D91" s="77"/>
      <c r="E91" s="77"/>
      <c r="F91" s="77">
        <v>2</v>
      </c>
      <c r="G91" s="77">
        <v>110</v>
      </c>
      <c r="H91" s="77"/>
      <c r="I91" s="77"/>
      <c r="J91" s="96"/>
      <c r="K91" s="77"/>
      <c r="L91" s="77"/>
      <c r="M91" s="77"/>
      <c r="N91" s="77"/>
      <c r="O91" s="77">
        <v>11</v>
      </c>
      <c r="P91" s="97"/>
      <c r="Q91" s="77"/>
      <c r="R91" s="77"/>
      <c r="S91" s="77"/>
      <c r="T91" s="77">
        <v>110</v>
      </c>
      <c r="U91" s="77"/>
      <c r="V91" s="77"/>
      <c r="W91" s="77"/>
      <c r="X91" s="77"/>
      <c r="Y91" s="77"/>
      <c r="Z91" s="77"/>
      <c r="AA91" s="77"/>
      <c r="AB91" s="77">
        <v>11</v>
      </c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109" t="str">
        <f t="shared" si="29"/>
        <v>通过</v>
      </c>
      <c r="BD91" s="110" t="str">
        <f t="shared" si="30"/>
        <v>通过</v>
      </c>
      <c r="BE91" s="109" t="str">
        <f t="shared" si="31"/>
        <v>通过</v>
      </c>
      <c r="BF91" s="109" t="str">
        <f t="shared" si="32"/>
        <v>通过</v>
      </c>
      <c r="BG91" s="77">
        <f t="shared" si="33"/>
        <v>0</v>
      </c>
      <c r="BH91" s="109" t="str">
        <f t="shared" si="34"/>
        <v>不通过</v>
      </c>
      <c r="BI91" s="77">
        <f t="shared" si="35"/>
        <v>1</v>
      </c>
      <c r="BJ91" s="109" t="str">
        <f t="shared" si="36"/>
        <v>通过</v>
      </c>
      <c r="BK91" s="77">
        <f t="shared" si="37"/>
        <v>0</v>
      </c>
      <c r="BL91" s="109" t="str">
        <f t="shared" si="38"/>
        <v>不通过</v>
      </c>
      <c r="BM91" s="77">
        <f t="shared" si="39"/>
        <v>1</v>
      </c>
      <c r="BN91" s="109" t="str">
        <f t="shared" si="40"/>
        <v>通过</v>
      </c>
      <c r="BO91" s="113">
        <f t="shared" si="41"/>
        <v>0</v>
      </c>
      <c r="BP91" s="109" t="str">
        <f t="shared" si="25"/>
        <v>不通过</v>
      </c>
      <c r="BQ91" s="77">
        <f t="shared" si="42"/>
        <v>0</v>
      </c>
      <c r="BR91" s="109" t="str">
        <f t="shared" si="26"/>
        <v>不通过</v>
      </c>
      <c r="BS91" s="77">
        <f t="shared" si="43"/>
        <v>0</v>
      </c>
      <c r="BT91" s="109" t="str">
        <f t="shared" si="27"/>
        <v>不通过</v>
      </c>
      <c r="BU91" s="77">
        <f t="shared" si="44"/>
        <v>0</v>
      </c>
      <c r="BV91" s="109" t="str">
        <f t="shared" si="28"/>
        <v>不通过</v>
      </c>
    </row>
    <row r="92" ht="14.25" spans="1:74">
      <c r="A92" s="78">
        <v>83</v>
      </c>
      <c r="B92" s="80" t="s">
        <v>129</v>
      </c>
      <c r="C92" s="77">
        <v>1</v>
      </c>
      <c r="D92" s="77">
        <v>2</v>
      </c>
      <c r="E92" s="77"/>
      <c r="F92" s="77">
        <v>1</v>
      </c>
      <c r="G92" s="77">
        <v>90</v>
      </c>
      <c r="H92" s="77"/>
      <c r="I92" s="77"/>
      <c r="J92" s="96"/>
      <c r="K92" s="77"/>
      <c r="L92" s="77">
        <v>11</v>
      </c>
      <c r="M92" s="77"/>
      <c r="N92" s="77"/>
      <c r="O92" s="77">
        <v>9</v>
      </c>
      <c r="P92" s="97"/>
      <c r="Q92" s="77"/>
      <c r="R92" s="77"/>
      <c r="S92" s="77"/>
      <c r="T92" s="77">
        <v>150</v>
      </c>
      <c r="U92" s="77"/>
      <c r="V92" s="77"/>
      <c r="W92" s="77"/>
      <c r="X92" s="77"/>
      <c r="Y92" s="77"/>
      <c r="Z92" s="77"/>
      <c r="AA92" s="77"/>
      <c r="AB92" s="77">
        <v>9</v>
      </c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109" t="str">
        <f t="shared" si="29"/>
        <v>通过</v>
      </c>
      <c r="BD92" s="110" t="str">
        <f t="shared" si="30"/>
        <v>通过</v>
      </c>
      <c r="BE92" s="109" t="str">
        <f t="shared" si="31"/>
        <v>通过</v>
      </c>
      <c r="BF92" s="109" t="str">
        <f t="shared" si="32"/>
        <v>通过</v>
      </c>
      <c r="BG92" s="77">
        <f t="shared" si="33"/>
        <v>0</v>
      </c>
      <c r="BH92" s="109" t="str">
        <f t="shared" si="34"/>
        <v>不通过</v>
      </c>
      <c r="BI92" s="77">
        <f t="shared" si="35"/>
        <v>1</v>
      </c>
      <c r="BJ92" s="109" t="str">
        <f t="shared" si="36"/>
        <v>通过</v>
      </c>
      <c r="BK92" s="77">
        <f t="shared" si="37"/>
        <v>0</v>
      </c>
      <c r="BL92" s="109" t="str">
        <f t="shared" si="38"/>
        <v>不通过</v>
      </c>
      <c r="BM92" s="77">
        <f t="shared" si="39"/>
        <v>1</v>
      </c>
      <c r="BN92" s="109" t="str">
        <f t="shared" si="40"/>
        <v>通过</v>
      </c>
      <c r="BO92" s="113">
        <f t="shared" si="41"/>
        <v>0</v>
      </c>
      <c r="BP92" s="109" t="str">
        <f t="shared" si="25"/>
        <v>不通过</v>
      </c>
      <c r="BQ92" s="77">
        <f t="shared" si="42"/>
        <v>0</v>
      </c>
      <c r="BR92" s="109" t="str">
        <f t="shared" si="26"/>
        <v>不通过</v>
      </c>
      <c r="BS92" s="77">
        <f t="shared" si="43"/>
        <v>0</v>
      </c>
      <c r="BT92" s="109" t="str">
        <f t="shared" si="27"/>
        <v>不通过</v>
      </c>
      <c r="BU92" s="77">
        <f t="shared" si="44"/>
        <v>0</v>
      </c>
      <c r="BV92" s="109" t="str">
        <f t="shared" si="28"/>
        <v>不通过</v>
      </c>
    </row>
    <row r="93" ht="14.25" spans="1:74">
      <c r="A93" s="76">
        <v>84</v>
      </c>
      <c r="B93" s="80" t="s">
        <v>130</v>
      </c>
      <c r="C93" s="77"/>
      <c r="D93" s="77"/>
      <c r="E93" s="77"/>
      <c r="F93" s="77"/>
      <c r="G93" s="77">
        <v>0</v>
      </c>
      <c r="H93" s="77"/>
      <c r="I93" s="77"/>
      <c r="J93" s="96"/>
      <c r="K93" s="77">
        <v>3</v>
      </c>
      <c r="L93" s="77"/>
      <c r="M93" s="77"/>
      <c r="N93" s="77"/>
      <c r="O93" s="77"/>
      <c r="P93" s="97"/>
      <c r="Q93" s="77"/>
      <c r="R93" s="77"/>
      <c r="S93" s="77"/>
      <c r="T93" s="77">
        <v>100</v>
      </c>
      <c r="U93" s="77"/>
      <c r="V93" s="77"/>
      <c r="W93" s="77"/>
      <c r="X93" s="77">
        <v>5</v>
      </c>
      <c r="Y93" s="77"/>
      <c r="Z93" s="77"/>
      <c r="AA93" s="77"/>
      <c r="AB93" s="77">
        <v>7</v>
      </c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109" t="str">
        <f t="shared" si="29"/>
        <v>通过</v>
      </c>
      <c r="BD93" s="110" t="str">
        <f t="shared" si="30"/>
        <v>通过</v>
      </c>
      <c r="BE93" s="109" t="str">
        <f t="shared" si="31"/>
        <v>通过</v>
      </c>
      <c r="BF93" s="109" t="str">
        <f t="shared" si="32"/>
        <v>通过</v>
      </c>
      <c r="BG93" s="77">
        <f t="shared" si="33"/>
        <v>0</v>
      </c>
      <c r="BH93" s="109" t="str">
        <f t="shared" si="34"/>
        <v>不通过</v>
      </c>
      <c r="BI93" s="77">
        <f t="shared" si="35"/>
        <v>0</v>
      </c>
      <c r="BJ93" s="109" t="str">
        <f t="shared" si="36"/>
        <v>不通过</v>
      </c>
      <c r="BK93" s="77">
        <f t="shared" si="37"/>
        <v>0</v>
      </c>
      <c r="BL93" s="109" t="str">
        <f t="shared" si="38"/>
        <v>不通过</v>
      </c>
      <c r="BM93" s="77">
        <f t="shared" si="39"/>
        <v>1</v>
      </c>
      <c r="BN93" s="109" t="str">
        <f t="shared" si="40"/>
        <v>通过</v>
      </c>
      <c r="BO93" s="113">
        <f t="shared" si="41"/>
        <v>0</v>
      </c>
      <c r="BP93" s="109" t="str">
        <f t="shared" si="25"/>
        <v>不通过</v>
      </c>
      <c r="BQ93" s="77">
        <f t="shared" si="42"/>
        <v>0</v>
      </c>
      <c r="BR93" s="109" t="str">
        <f t="shared" si="26"/>
        <v>不通过</v>
      </c>
      <c r="BS93" s="77">
        <f t="shared" si="43"/>
        <v>0</v>
      </c>
      <c r="BT93" s="109" t="str">
        <f t="shared" si="27"/>
        <v>不通过</v>
      </c>
      <c r="BU93" s="77">
        <f t="shared" si="44"/>
        <v>0</v>
      </c>
      <c r="BV93" s="109" t="str">
        <f t="shared" si="28"/>
        <v>不通过</v>
      </c>
    </row>
    <row r="94" ht="14.25" spans="1:74">
      <c r="A94" s="76">
        <v>85</v>
      </c>
      <c r="B94" s="80" t="s">
        <v>131</v>
      </c>
      <c r="C94" s="77">
        <v>3</v>
      </c>
      <c r="D94" s="77"/>
      <c r="E94" s="77"/>
      <c r="F94" s="77">
        <v>4</v>
      </c>
      <c r="G94" s="77">
        <v>80</v>
      </c>
      <c r="H94" s="77"/>
      <c r="I94" s="77"/>
      <c r="J94" s="96"/>
      <c r="K94" s="77">
        <v>3</v>
      </c>
      <c r="L94" s="77"/>
      <c r="M94" s="77"/>
      <c r="N94" s="77"/>
      <c r="O94" s="77">
        <v>8</v>
      </c>
      <c r="P94" s="97"/>
      <c r="Q94" s="77"/>
      <c r="R94" s="77"/>
      <c r="S94" s="77"/>
      <c r="T94" s="77">
        <v>120</v>
      </c>
      <c r="U94" s="77"/>
      <c r="V94" s="77"/>
      <c r="W94" s="77"/>
      <c r="X94" s="77">
        <v>2</v>
      </c>
      <c r="Y94" s="77"/>
      <c r="Z94" s="77"/>
      <c r="AA94" s="77"/>
      <c r="AB94" s="77">
        <v>8</v>
      </c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109" t="str">
        <f t="shared" si="29"/>
        <v>通过</v>
      </c>
      <c r="BD94" s="110" t="str">
        <f t="shared" si="30"/>
        <v>通过</v>
      </c>
      <c r="BE94" s="109" t="str">
        <f t="shared" si="31"/>
        <v>通过</v>
      </c>
      <c r="BF94" s="109" t="str">
        <f t="shared" si="32"/>
        <v>通过</v>
      </c>
      <c r="BG94" s="77">
        <f t="shared" si="33"/>
        <v>0</v>
      </c>
      <c r="BH94" s="109" t="str">
        <f t="shared" si="34"/>
        <v>不通过</v>
      </c>
      <c r="BI94" s="77">
        <f t="shared" si="35"/>
        <v>1</v>
      </c>
      <c r="BJ94" s="109" t="str">
        <f t="shared" si="36"/>
        <v>通过</v>
      </c>
      <c r="BK94" s="77">
        <f t="shared" si="37"/>
        <v>0</v>
      </c>
      <c r="BL94" s="109" t="str">
        <f t="shared" si="38"/>
        <v>不通过</v>
      </c>
      <c r="BM94" s="77">
        <f t="shared" si="39"/>
        <v>1</v>
      </c>
      <c r="BN94" s="109" t="str">
        <f t="shared" si="40"/>
        <v>通过</v>
      </c>
      <c r="BO94" s="113">
        <f t="shared" si="41"/>
        <v>0</v>
      </c>
      <c r="BP94" s="109" t="str">
        <f t="shared" si="25"/>
        <v>不通过</v>
      </c>
      <c r="BQ94" s="77">
        <f t="shared" si="42"/>
        <v>0</v>
      </c>
      <c r="BR94" s="109" t="str">
        <f t="shared" si="26"/>
        <v>不通过</v>
      </c>
      <c r="BS94" s="77">
        <f t="shared" si="43"/>
        <v>0</v>
      </c>
      <c r="BT94" s="109" t="str">
        <f t="shared" si="27"/>
        <v>不通过</v>
      </c>
      <c r="BU94" s="77">
        <f t="shared" si="44"/>
        <v>0</v>
      </c>
      <c r="BV94" s="109" t="str">
        <f t="shared" si="28"/>
        <v>不通过</v>
      </c>
    </row>
    <row r="95" ht="14.25" spans="1:74">
      <c r="A95" s="78">
        <v>86</v>
      </c>
      <c r="B95" s="80" t="s">
        <v>132</v>
      </c>
      <c r="C95" s="77"/>
      <c r="D95" s="77"/>
      <c r="E95" s="77"/>
      <c r="F95" s="77"/>
      <c r="G95" s="77">
        <v>0</v>
      </c>
      <c r="H95" s="77"/>
      <c r="I95" s="77"/>
      <c r="J95" s="96"/>
      <c r="K95" s="77"/>
      <c r="L95" s="77"/>
      <c r="M95" s="77"/>
      <c r="N95" s="77"/>
      <c r="O95" s="77"/>
      <c r="P95" s="97"/>
      <c r="Q95" s="77"/>
      <c r="R95" s="77"/>
      <c r="S95" s="77"/>
      <c r="T95" s="77"/>
      <c r="U95" s="77"/>
      <c r="V95" s="77"/>
      <c r="W95" s="77"/>
      <c r="X95" s="77">
        <v>2</v>
      </c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109" t="str">
        <f t="shared" si="29"/>
        <v>通过</v>
      </c>
      <c r="BD95" s="110" t="str">
        <f t="shared" si="30"/>
        <v>通过</v>
      </c>
      <c r="BE95" s="109" t="str">
        <f t="shared" si="31"/>
        <v>通过</v>
      </c>
      <c r="BF95" s="109" t="str">
        <f t="shared" si="32"/>
        <v>通过</v>
      </c>
      <c r="BG95" s="77">
        <f t="shared" si="33"/>
        <v>0</v>
      </c>
      <c r="BH95" s="109" t="str">
        <f t="shared" si="34"/>
        <v>不通过</v>
      </c>
      <c r="BI95" s="77">
        <f t="shared" si="35"/>
        <v>0</v>
      </c>
      <c r="BJ95" s="109" t="str">
        <f t="shared" si="36"/>
        <v>不通过</v>
      </c>
      <c r="BK95" s="77">
        <f t="shared" si="37"/>
        <v>0</v>
      </c>
      <c r="BL95" s="109" t="str">
        <f t="shared" si="38"/>
        <v>不通过</v>
      </c>
      <c r="BM95" s="77">
        <f t="shared" si="39"/>
        <v>0</v>
      </c>
      <c r="BN95" s="109" t="str">
        <f t="shared" si="40"/>
        <v>不通过</v>
      </c>
      <c r="BO95" s="113">
        <f t="shared" si="41"/>
        <v>0</v>
      </c>
      <c r="BP95" s="109" t="str">
        <f t="shared" si="25"/>
        <v>不通过</v>
      </c>
      <c r="BQ95" s="77">
        <f t="shared" si="42"/>
        <v>0</v>
      </c>
      <c r="BR95" s="109" t="str">
        <f t="shared" si="26"/>
        <v>不通过</v>
      </c>
      <c r="BS95" s="77">
        <f t="shared" si="43"/>
        <v>0</v>
      </c>
      <c r="BT95" s="109" t="str">
        <f t="shared" si="27"/>
        <v>不通过</v>
      </c>
      <c r="BU95" s="77">
        <f t="shared" si="44"/>
        <v>0</v>
      </c>
      <c r="BV95" s="109" t="str">
        <f t="shared" si="28"/>
        <v>不通过</v>
      </c>
    </row>
    <row r="96" ht="14.25" spans="1:74">
      <c r="A96" s="76">
        <v>87</v>
      </c>
      <c r="B96" s="80" t="s">
        <v>133</v>
      </c>
      <c r="C96" s="77"/>
      <c r="D96" s="77"/>
      <c r="E96" s="77">
        <v>52</v>
      </c>
      <c r="F96" s="77">
        <v>2</v>
      </c>
      <c r="G96" s="77">
        <v>110</v>
      </c>
      <c r="H96" s="77"/>
      <c r="I96" s="77"/>
      <c r="J96" s="96"/>
      <c r="K96" s="77"/>
      <c r="L96" s="77"/>
      <c r="M96" s="77"/>
      <c r="N96" s="77">
        <v>130</v>
      </c>
      <c r="O96" s="77">
        <v>11</v>
      </c>
      <c r="P96" s="97"/>
      <c r="Q96" s="77"/>
      <c r="R96" s="77">
        <v>110</v>
      </c>
      <c r="S96" s="77"/>
      <c r="T96" s="77">
        <v>120</v>
      </c>
      <c r="U96" s="77"/>
      <c r="V96" s="77"/>
      <c r="W96" s="77"/>
      <c r="X96" s="77"/>
      <c r="Y96" s="77"/>
      <c r="Z96" s="77"/>
      <c r="AA96" s="77">
        <v>150</v>
      </c>
      <c r="AB96" s="77">
        <v>11</v>
      </c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109" t="str">
        <f t="shared" si="29"/>
        <v>通过</v>
      </c>
      <c r="BD96" s="110" t="str">
        <f t="shared" si="30"/>
        <v>通过</v>
      </c>
      <c r="BE96" s="109" t="str">
        <f t="shared" si="31"/>
        <v>通过</v>
      </c>
      <c r="BF96" s="109" t="str">
        <f t="shared" si="32"/>
        <v>通过</v>
      </c>
      <c r="BG96" s="77">
        <f t="shared" si="33"/>
        <v>0</v>
      </c>
      <c r="BH96" s="109" t="str">
        <f t="shared" si="34"/>
        <v>不通过</v>
      </c>
      <c r="BI96" s="77">
        <f t="shared" si="35"/>
        <v>1</v>
      </c>
      <c r="BJ96" s="109" t="str">
        <f t="shared" si="36"/>
        <v>通过</v>
      </c>
      <c r="BK96" s="77">
        <f t="shared" si="37"/>
        <v>0</v>
      </c>
      <c r="BL96" s="109" t="str">
        <f t="shared" si="38"/>
        <v>不通过</v>
      </c>
      <c r="BM96" s="77">
        <f t="shared" si="39"/>
        <v>1</v>
      </c>
      <c r="BN96" s="109" t="str">
        <f t="shared" si="40"/>
        <v>通过</v>
      </c>
      <c r="BO96" s="113">
        <f t="shared" si="41"/>
        <v>0</v>
      </c>
      <c r="BP96" s="109" t="str">
        <f t="shared" si="25"/>
        <v>不通过</v>
      </c>
      <c r="BQ96" s="77">
        <f t="shared" si="42"/>
        <v>0</v>
      </c>
      <c r="BR96" s="109" t="str">
        <f t="shared" si="26"/>
        <v>不通过</v>
      </c>
      <c r="BS96" s="77">
        <f t="shared" si="43"/>
        <v>0</v>
      </c>
      <c r="BT96" s="109" t="str">
        <f t="shared" si="27"/>
        <v>不通过</v>
      </c>
      <c r="BU96" s="77">
        <f t="shared" si="44"/>
        <v>0</v>
      </c>
      <c r="BV96" s="109" t="str">
        <f t="shared" si="28"/>
        <v>不通过</v>
      </c>
    </row>
    <row r="97" ht="14.25" spans="1:74">
      <c r="A97" s="76">
        <v>88</v>
      </c>
      <c r="B97" s="80" t="s">
        <v>134</v>
      </c>
      <c r="C97" s="77"/>
      <c r="D97" s="77"/>
      <c r="E97" s="77">
        <v>45</v>
      </c>
      <c r="F97" s="77">
        <v>2</v>
      </c>
      <c r="G97" s="77">
        <v>130</v>
      </c>
      <c r="H97" s="77"/>
      <c r="I97" s="77"/>
      <c r="J97" s="96"/>
      <c r="K97" s="77"/>
      <c r="L97" s="77"/>
      <c r="M97" s="77"/>
      <c r="N97" s="77">
        <v>110</v>
      </c>
      <c r="O97" s="77">
        <v>13</v>
      </c>
      <c r="P97" s="97"/>
      <c r="Q97" s="77"/>
      <c r="R97" s="77">
        <v>100</v>
      </c>
      <c r="S97" s="77"/>
      <c r="T97" s="77">
        <v>150</v>
      </c>
      <c r="U97" s="77"/>
      <c r="V97" s="77"/>
      <c r="W97" s="77"/>
      <c r="X97" s="77"/>
      <c r="Y97" s="77"/>
      <c r="Z97" s="77"/>
      <c r="AA97" s="77">
        <v>200</v>
      </c>
      <c r="AB97" s="77">
        <v>13</v>
      </c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109" t="str">
        <f t="shared" si="29"/>
        <v>通过</v>
      </c>
      <c r="BD97" s="110" t="str">
        <f t="shared" si="30"/>
        <v>通过</v>
      </c>
      <c r="BE97" s="109" t="str">
        <f t="shared" si="31"/>
        <v>通过</v>
      </c>
      <c r="BF97" s="109" t="str">
        <f t="shared" si="32"/>
        <v>通过</v>
      </c>
      <c r="BG97" s="77">
        <f t="shared" si="33"/>
        <v>0</v>
      </c>
      <c r="BH97" s="109" t="str">
        <f t="shared" si="34"/>
        <v>不通过</v>
      </c>
      <c r="BI97" s="77">
        <f t="shared" si="35"/>
        <v>1</v>
      </c>
      <c r="BJ97" s="109" t="str">
        <f t="shared" si="36"/>
        <v>通过</v>
      </c>
      <c r="BK97" s="77">
        <f t="shared" si="37"/>
        <v>0</v>
      </c>
      <c r="BL97" s="109" t="str">
        <f t="shared" si="38"/>
        <v>不通过</v>
      </c>
      <c r="BM97" s="77">
        <f t="shared" si="39"/>
        <v>1</v>
      </c>
      <c r="BN97" s="109" t="str">
        <f t="shared" si="40"/>
        <v>通过</v>
      </c>
      <c r="BO97" s="113">
        <f t="shared" si="41"/>
        <v>0</v>
      </c>
      <c r="BP97" s="109" t="str">
        <f t="shared" si="25"/>
        <v>不通过</v>
      </c>
      <c r="BQ97" s="77">
        <f t="shared" si="42"/>
        <v>0</v>
      </c>
      <c r="BR97" s="109" t="str">
        <f t="shared" si="26"/>
        <v>不通过</v>
      </c>
      <c r="BS97" s="77">
        <f t="shared" si="43"/>
        <v>0</v>
      </c>
      <c r="BT97" s="109" t="str">
        <f t="shared" si="27"/>
        <v>不通过</v>
      </c>
      <c r="BU97" s="77">
        <f t="shared" si="44"/>
        <v>0</v>
      </c>
      <c r="BV97" s="109" t="str">
        <f t="shared" si="28"/>
        <v>不通过</v>
      </c>
    </row>
    <row r="98" ht="14.25" spans="1:74">
      <c r="A98" s="78">
        <v>89</v>
      </c>
      <c r="B98" s="80" t="s">
        <v>135</v>
      </c>
      <c r="C98" s="77">
        <v>1</v>
      </c>
      <c r="D98" s="77"/>
      <c r="E98" s="77"/>
      <c r="F98" s="77">
        <v>1</v>
      </c>
      <c r="G98" s="77">
        <v>80</v>
      </c>
      <c r="H98" s="77"/>
      <c r="I98" s="77"/>
      <c r="J98" s="96"/>
      <c r="K98" s="77">
        <v>1</v>
      </c>
      <c r="L98" s="77"/>
      <c r="M98" s="77"/>
      <c r="N98" s="77"/>
      <c r="O98" s="77">
        <v>8</v>
      </c>
      <c r="P98" s="97"/>
      <c r="Q98" s="77"/>
      <c r="R98" s="77"/>
      <c r="S98" s="77"/>
      <c r="T98" s="77">
        <v>120</v>
      </c>
      <c r="U98" s="77"/>
      <c r="V98" s="77"/>
      <c r="W98" s="77"/>
      <c r="X98" s="77">
        <v>1</v>
      </c>
      <c r="Y98" s="77"/>
      <c r="Z98" s="77"/>
      <c r="AA98" s="77"/>
      <c r="AB98" s="77">
        <v>8</v>
      </c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109" t="str">
        <f t="shared" si="29"/>
        <v>通过</v>
      </c>
      <c r="BD98" s="110" t="str">
        <f t="shared" si="30"/>
        <v>通过</v>
      </c>
      <c r="BE98" s="109" t="str">
        <f t="shared" si="31"/>
        <v>通过</v>
      </c>
      <c r="BF98" s="109" t="str">
        <f t="shared" si="32"/>
        <v>通过</v>
      </c>
      <c r="BG98" s="77">
        <f t="shared" si="33"/>
        <v>0</v>
      </c>
      <c r="BH98" s="109" t="str">
        <f t="shared" si="34"/>
        <v>不通过</v>
      </c>
      <c r="BI98" s="77">
        <f t="shared" si="35"/>
        <v>1</v>
      </c>
      <c r="BJ98" s="109" t="str">
        <f t="shared" si="36"/>
        <v>通过</v>
      </c>
      <c r="BK98" s="77">
        <f t="shared" si="37"/>
        <v>0</v>
      </c>
      <c r="BL98" s="109" t="str">
        <f t="shared" si="38"/>
        <v>不通过</v>
      </c>
      <c r="BM98" s="77">
        <f t="shared" si="39"/>
        <v>1</v>
      </c>
      <c r="BN98" s="109" t="str">
        <f t="shared" si="40"/>
        <v>通过</v>
      </c>
      <c r="BO98" s="113">
        <f t="shared" si="41"/>
        <v>0</v>
      </c>
      <c r="BP98" s="109" t="str">
        <f t="shared" si="25"/>
        <v>不通过</v>
      </c>
      <c r="BQ98" s="77">
        <f t="shared" si="42"/>
        <v>0</v>
      </c>
      <c r="BR98" s="109" t="str">
        <f t="shared" si="26"/>
        <v>不通过</v>
      </c>
      <c r="BS98" s="77">
        <f t="shared" si="43"/>
        <v>0</v>
      </c>
      <c r="BT98" s="109" t="str">
        <f t="shared" si="27"/>
        <v>不通过</v>
      </c>
      <c r="BU98" s="77">
        <f t="shared" si="44"/>
        <v>0</v>
      </c>
      <c r="BV98" s="109" t="str">
        <f t="shared" si="28"/>
        <v>不通过</v>
      </c>
    </row>
    <row r="99" ht="14.25" spans="1:74">
      <c r="A99" s="76">
        <v>90</v>
      </c>
      <c r="B99" s="80" t="s">
        <v>136</v>
      </c>
      <c r="C99" s="77"/>
      <c r="D99" s="77"/>
      <c r="E99" s="77"/>
      <c r="F99" s="77">
        <v>2</v>
      </c>
      <c r="G99" s="77">
        <v>120</v>
      </c>
      <c r="H99" s="77"/>
      <c r="I99" s="77"/>
      <c r="J99" s="96"/>
      <c r="K99" s="77">
        <v>1</v>
      </c>
      <c r="L99" s="77"/>
      <c r="M99" s="77"/>
      <c r="N99" s="77"/>
      <c r="O99" s="77">
        <v>12</v>
      </c>
      <c r="P99" s="97"/>
      <c r="Q99" s="77"/>
      <c r="R99" s="77"/>
      <c r="S99" s="77"/>
      <c r="T99" s="77">
        <v>140</v>
      </c>
      <c r="U99" s="77"/>
      <c r="V99" s="77"/>
      <c r="W99" s="77"/>
      <c r="X99" s="77">
        <v>1</v>
      </c>
      <c r="Y99" s="77"/>
      <c r="Z99" s="77"/>
      <c r="AA99" s="77"/>
      <c r="AB99" s="77">
        <v>12</v>
      </c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109" t="str">
        <f t="shared" si="29"/>
        <v>通过</v>
      </c>
      <c r="BD99" s="110" t="str">
        <f t="shared" si="30"/>
        <v>通过</v>
      </c>
      <c r="BE99" s="109" t="str">
        <f t="shared" si="31"/>
        <v>通过</v>
      </c>
      <c r="BF99" s="109" t="str">
        <f t="shared" si="32"/>
        <v>通过</v>
      </c>
      <c r="BG99" s="77">
        <f t="shared" si="33"/>
        <v>0</v>
      </c>
      <c r="BH99" s="109" t="str">
        <f t="shared" si="34"/>
        <v>不通过</v>
      </c>
      <c r="BI99" s="77">
        <f t="shared" si="35"/>
        <v>1</v>
      </c>
      <c r="BJ99" s="109" t="str">
        <f t="shared" si="36"/>
        <v>通过</v>
      </c>
      <c r="BK99" s="77">
        <f t="shared" si="37"/>
        <v>0</v>
      </c>
      <c r="BL99" s="109" t="str">
        <f t="shared" si="38"/>
        <v>不通过</v>
      </c>
      <c r="BM99" s="77">
        <f t="shared" si="39"/>
        <v>1</v>
      </c>
      <c r="BN99" s="109" t="str">
        <f t="shared" si="40"/>
        <v>通过</v>
      </c>
      <c r="BO99" s="113">
        <f t="shared" si="41"/>
        <v>0</v>
      </c>
      <c r="BP99" s="109" t="str">
        <f t="shared" si="25"/>
        <v>不通过</v>
      </c>
      <c r="BQ99" s="77">
        <f t="shared" si="42"/>
        <v>0</v>
      </c>
      <c r="BR99" s="109" t="str">
        <f t="shared" si="26"/>
        <v>不通过</v>
      </c>
      <c r="BS99" s="77">
        <f t="shared" si="43"/>
        <v>0</v>
      </c>
      <c r="BT99" s="109" t="str">
        <f t="shared" si="27"/>
        <v>不通过</v>
      </c>
      <c r="BU99" s="77">
        <f t="shared" si="44"/>
        <v>0</v>
      </c>
      <c r="BV99" s="109" t="str">
        <f t="shared" si="28"/>
        <v>不通过</v>
      </c>
    </row>
    <row r="100" ht="14.25" spans="1:74">
      <c r="A100" s="76">
        <v>91</v>
      </c>
      <c r="B100" s="80" t="s">
        <v>137</v>
      </c>
      <c r="C100" s="77"/>
      <c r="D100" s="77"/>
      <c r="E100" s="77"/>
      <c r="F100" s="77">
        <v>1</v>
      </c>
      <c r="G100" s="77">
        <v>90</v>
      </c>
      <c r="H100" s="77"/>
      <c r="I100" s="77"/>
      <c r="J100" s="96"/>
      <c r="K100" s="77"/>
      <c r="L100" s="77"/>
      <c r="M100" s="77"/>
      <c r="N100" s="77"/>
      <c r="O100" s="77">
        <v>9</v>
      </c>
      <c r="P100" s="97"/>
      <c r="Q100" s="77"/>
      <c r="R100" s="77"/>
      <c r="S100" s="77"/>
      <c r="T100" s="77">
        <v>110</v>
      </c>
      <c r="U100" s="77"/>
      <c r="V100" s="77"/>
      <c r="W100" s="77"/>
      <c r="X100" s="77"/>
      <c r="Y100" s="77">
        <v>3</v>
      </c>
      <c r="Z100" s="77"/>
      <c r="AA100" s="77"/>
      <c r="AB100" s="77">
        <v>9</v>
      </c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109" t="str">
        <f t="shared" si="29"/>
        <v>通过</v>
      </c>
      <c r="BD100" s="110" t="str">
        <f t="shared" si="30"/>
        <v>通过</v>
      </c>
      <c r="BE100" s="109" t="str">
        <f t="shared" si="31"/>
        <v>通过</v>
      </c>
      <c r="BF100" s="109" t="str">
        <f t="shared" si="32"/>
        <v>通过</v>
      </c>
      <c r="BG100" s="77">
        <f t="shared" si="33"/>
        <v>0</v>
      </c>
      <c r="BH100" s="109" t="str">
        <f t="shared" si="34"/>
        <v>不通过</v>
      </c>
      <c r="BI100" s="77">
        <f t="shared" si="35"/>
        <v>1</v>
      </c>
      <c r="BJ100" s="109" t="str">
        <f t="shared" si="36"/>
        <v>通过</v>
      </c>
      <c r="BK100" s="77">
        <f t="shared" si="37"/>
        <v>0</v>
      </c>
      <c r="BL100" s="109" t="str">
        <f t="shared" si="38"/>
        <v>不通过</v>
      </c>
      <c r="BM100" s="77">
        <f t="shared" si="39"/>
        <v>1</v>
      </c>
      <c r="BN100" s="109" t="str">
        <f t="shared" si="40"/>
        <v>通过</v>
      </c>
      <c r="BO100" s="113">
        <f t="shared" si="41"/>
        <v>0</v>
      </c>
      <c r="BP100" s="109" t="str">
        <f t="shared" si="25"/>
        <v>不通过</v>
      </c>
      <c r="BQ100" s="77">
        <f t="shared" si="42"/>
        <v>0</v>
      </c>
      <c r="BR100" s="109" t="str">
        <f t="shared" si="26"/>
        <v>不通过</v>
      </c>
      <c r="BS100" s="77">
        <f t="shared" si="43"/>
        <v>0</v>
      </c>
      <c r="BT100" s="109" t="str">
        <f t="shared" si="27"/>
        <v>不通过</v>
      </c>
      <c r="BU100" s="77">
        <f t="shared" si="44"/>
        <v>0</v>
      </c>
      <c r="BV100" s="109" t="str">
        <f t="shared" si="28"/>
        <v>不通过</v>
      </c>
    </row>
    <row r="101" ht="14.25" spans="1:74">
      <c r="A101" s="78">
        <v>92</v>
      </c>
      <c r="B101" s="80" t="s">
        <v>138</v>
      </c>
      <c r="C101" s="77">
        <v>1</v>
      </c>
      <c r="D101" s="77"/>
      <c r="E101" s="77"/>
      <c r="F101" s="77"/>
      <c r="G101" s="77">
        <v>0</v>
      </c>
      <c r="H101" s="77"/>
      <c r="I101" s="77"/>
      <c r="J101" s="96"/>
      <c r="K101" s="77"/>
      <c r="L101" s="77"/>
      <c r="M101" s="77"/>
      <c r="N101" s="77"/>
      <c r="O101" s="77"/>
      <c r="P101" s="9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109" t="str">
        <f t="shared" si="29"/>
        <v>通过</v>
      </c>
      <c r="BD101" s="110" t="str">
        <f t="shared" si="30"/>
        <v>通过</v>
      </c>
      <c r="BE101" s="109" t="str">
        <f t="shared" si="31"/>
        <v>通过</v>
      </c>
      <c r="BF101" s="109" t="str">
        <f t="shared" si="32"/>
        <v>通过</v>
      </c>
      <c r="BG101" s="77">
        <f t="shared" si="33"/>
        <v>0</v>
      </c>
      <c r="BH101" s="109" t="str">
        <f t="shared" si="34"/>
        <v>不通过</v>
      </c>
      <c r="BI101" s="77">
        <f t="shared" si="35"/>
        <v>0</v>
      </c>
      <c r="BJ101" s="109" t="str">
        <f t="shared" si="36"/>
        <v>不通过</v>
      </c>
      <c r="BK101" s="77">
        <f t="shared" si="37"/>
        <v>0</v>
      </c>
      <c r="BL101" s="109" t="str">
        <f t="shared" si="38"/>
        <v>不通过</v>
      </c>
      <c r="BM101" s="77">
        <f t="shared" si="39"/>
        <v>0</v>
      </c>
      <c r="BN101" s="109" t="str">
        <f t="shared" si="40"/>
        <v>不通过</v>
      </c>
      <c r="BO101" s="113">
        <f t="shared" si="41"/>
        <v>0</v>
      </c>
      <c r="BP101" s="109" t="str">
        <f t="shared" si="25"/>
        <v>不通过</v>
      </c>
      <c r="BQ101" s="77">
        <f t="shared" si="42"/>
        <v>0</v>
      </c>
      <c r="BR101" s="109" t="str">
        <f t="shared" si="26"/>
        <v>不通过</v>
      </c>
      <c r="BS101" s="77">
        <f t="shared" si="43"/>
        <v>0</v>
      </c>
      <c r="BT101" s="109" t="str">
        <f t="shared" si="27"/>
        <v>不通过</v>
      </c>
      <c r="BU101" s="77">
        <f t="shared" si="44"/>
        <v>0</v>
      </c>
      <c r="BV101" s="109" t="str">
        <f t="shared" si="28"/>
        <v>不通过</v>
      </c>
    </row>
    <row r="102" ht="14.25" spans="1:74">
      <c r="A102" s="76">
        <v>93</v>
      </c>
      <c r="B102" s="80" t="s">
        <v>139</v>
      </c>
      <c r="C102" s="77"/>
      <c r="D102" s="77"/>
      <c r="E102" s="77"/>
      <c r="F102" s="77">
        <v>2</v>
      </c>
      <c r="G102" s="77">
        <v>160</v>
      </c>
      <c r="H102" s="77"/>
      <c r="I102" s="77">
        <v>20</v>
      </c>
      <c r="J102" s="96"/>
      <c r="K102" s="77"/>
      <c r="L102" s="77"/>
      <c r="M102" s="77"/>
      <c r="N102" s="77"/>
      <c r="O102" s="77">
        <v>16</v>
      </c>
      <c r="P102" s="97"/>
      <c r="Q102" s="77"/>
      <c r="R102" s="77"/>
      <c r="S102" s="77"/>
      <c r="T102" s="77">
        <v>120</v>
      </c>
      <c r="U102" s="77"/>
      <c r="V102" s="77"/>
      <c r="W102" s="77"/>
      <c r="X102" s="77">
        <v>2</v>
      </c>
      <c r="Y102" s="77"/>
      <c r="Z102" s="77"/>
      <c r="AA102" s="77"/>
      <c r="AB102" s="77">
        <v>16</v>
      </c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109" t="str">
        <f t="shared" si="29"/>
        <v>通过</v>
      </c>
      <c r="BD102" s="110" t="str">
        <f t="shared" si="30"/>
        <v>通过</v>
      </c>
      <c r="BE102" s="109" t="str">
        <f t="shared" si="31"/>
        <v>通过</v>
      </c>
      <c r="BF102" s="109" t="str">
        <f t="shared" si="32"/>
        <v>通过</v>
      </c>
      <c r="BG102" s="77">
        <f t="shared" si="33"/>
        <v>0</v>
      </c>
      <c r="BH102" s="109" t="str">
        <f t="shared" si="34"/>
        <v>不通过</v>
      </c>
      <c r="BI102" s="77">
        <f t="shared" si="35"/>
        <v>1</v>
      </c>
      <c r="BJ102" s="109" t="str">
        <f t="shared" si="36"/>
        <v>通过</v>
      </c>
      <c r="BK102" s="77">
        <f t="shared" si="37"/>
        <v>0</v>
      </c>
      <c r="BL102" s="109" t="str">
        <f t="shared" si="38"/>
        <v>不通过</v>
      </c>
      <c r="BM102" s="77">
        <f t="shared" si="39"/>
        <v>1</v>
      </c>
      <c r="BN102" s="109" t="str">
        <f t="shared" si="40"/>
        <v>通过</v>
      </c>
      <c r="BO102" s="113">
        <f t="shared" si="41"/>
        <v>0</v>
      </c>
      <c r="BP102" s="109" t="str">
        <f t="shared" si="25"/>
        <v>不通过</v>
      </c>
      <c r="BQ102" s="77">
        <f t="shared" si="42"/>
        <v>0</v>
      </c>
      <c r="BR102" s="109" t="str">
        <f t="shared" si="26"/>
        <v>不通过</v>
      </c>
      <c r="BS102" s="77">
        <f t="shared" si="43"/>
        <v>0</v>
      </c>
      <c r="BT102" s="109" t="str">
        <f t="shared" si="27"/>
        <v>不通过</v>
      </c>
      <c r="BU102" s="77">
        <f t="shared" si="44"/>
        <v>0</v>
      </c>
      <c r="BV102" s="109" t="str">
        <f t="shared" si="28"/>
        <v>不通过</v>
      </c>
    </row>
    <row r="103" ht="14.25" spans="1:74">
      <c r="A103" s="76">
        <v>94</v>
      </c>
      <c r="B103" s="80" t="s">
        <v>140</v>
      </c>
      <c r="C103" s="77"/>
      <c r="D103" s="77"/>
      <c r="E103" s="77">
        <v>3</v>
      </c>
      <c r="F103" s="77"/>
      <c r="G103" s="77">
        <v>0</v>
      </c>
      <c r="H103" s="77"/>
      <c r="I103" s="77"/>
      <c r="J103" s="96"/>
      <c r="K103" s="77"/>
      <c r="L103" s="77"/>
      <c r="M103" s="77"/>
      <c r="N103" s="77">
        <v>17</v>
      </c>
      <c r="O103" s="77"/>
      <c r="P103" s="97"/>
      <c r="Q103" s="77"/>
      <c r="R103" s="77">
        <v>12</v>
      </c>
      <c r="S103" s="77"/>
      <c r="T103" s="77"/>
      <c r="U103" s="77"/>
      <c r="V103" s="77"/>
      <c r="W103" s="77"/>
      <c r="X103" s="77"/>
      <c r="Y103" s="77"/>
      <c r="Z103" s="77"/>
      <c r="AA103" s="77">
        <v>5</v>
      </c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109" t="str">
        <f t="shared" si="29"/>
        <v>通过</v>
      </c>
      <c r="BD103" s="110" t="str">
        <f t="shared" si="30"/>
        <v>通过</v>
      </c>
      <c r="BE103" s="109" t="str">
        <f t="shared" si="31"/>
        <v>通过</v>
      </c>
      <c r="BF103" s="109" t="str">
        <f t="shared" si="32"/>
        <v>通过</v>
      </c>
      <c r="BG103" s="77">
        <f t="shared" si="33"/>
        <v>0</v>
      </c>
      <c r="BH103" s="109" t="str">
        <f t="shared" si="34"/>
        <v>不通过</v>
      </c>
      <c r="BI103" s="77">
        <f t="shared" si="35"/>
        <v>0</v>
      </c>
      <c r="BJ103" s="109" t="str">
        <f t="shared" si="36"/>
        <v>不通过</v>
      </c>
      <c r="BK103" s="77">
        <f t="shared" si="37"/>
        <v>0</v>
      </c>
      <c r="BL103" s="109" t="str">
        <f t="shared" si="38"/>
        <v>不通过</v>
      </c>
      <c r="BM103" s="77">
        <f t="shared" si="39"/>
        <v>0</v>
      </c>
      <c r="BN103" s="109" t="str">
        <f t="shared" si="40"/>
        <v>不通过</v>
      </c>
      <c r="BO103" s="113">
        <f t="shared" si="41"/>
        <v>0</v>
      </c>
      <c r="BP103" s="109" t="str">
        <f t="shared" si="25"/>
        <v>不通过</v>
      </c>
      <c r="BQ103" s="77">
        <f t="shared" si="42"/>
        <v>0</v>
      </c>
      <c r="BR103" s="109" t="str">
        <f t="shared" si="26"/>
        <v>不通过</v>
      </c>
      <c r="BS103" s="77">
        <f t="shared" si="43"/>
        <v>0</v>
      </c>
      <c r="BT103" s="109" t="str">
        <f t="shared" si="27"/>
        <v>不通过</v>
      </c>
      <c r="BU103" s="77">
        <f t="shared" si="44"/>
        <v>0</v>
      </c>
      <c r="BV103" s="109" t="str">
        <f t="shared" si="28"/>
        <v>不通过</v>
      </c>
    </row>
    <row r="104" ht="14.25" spans="1:74">
      <c r="A104" s="78">
        <v>95</v>
      </c>
      <c r="B104" s="80" t="s">
        <v>141</v>
      </c>
      <c r="C104" s="77">
        <v>1</v>
      </c>
      <c r="D104" s="77"/>
      <c r="E104" s="77">
        <v>28</v>
      </c>
      <c r="F104" s="77">
        <v>2</v>
      </c>
      <c r="G104" s="77">
        <v>130</v>
      </c>
      <c r="H104" s="77"/>
      <c r="I104" s="77"/>
      <c r="J104" s="96"/>
      <c r="K104" s="77"/>
      <c r="L104" s="77"/>
      <c r="M104" s="77"/>
      <c r="N104" s="77">
        <v>58</v>
      </c>
      <c r="O104" s="77">
        <v>13</v>
      </c>
      <c r="P104" s="97"/>
      <c r="Q104" s="77"/>
      <c r="R104" s="77">
        <v>58</v>
      </c>
      <c r="S104" s="77"/>
      <c r="T104" s="77">
        <v>150</v>
      </c>
      <c r="U104" s="77"/>
      <c r="V104" s="77"/>
      <c r="W104" s="77"/>
      <c r="X104" s="77">
        <v>1</v>
      </c>
      <c r="Y104" s="77"/>
      <c r="Z104" s="77"/>
      <c r="AA104" s="77"/>
      <c r="AB104" s="77">
        <v>13</v>
      </c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109" t="str">
        <f t="shared" si="29"/>
        <v>通过</v>
      </c>
      <c r="BD104" s="110" t="str">
        <f t="shared" si="30"/>
        <v>通过</v>
      </c>
      <c r="BE104" s="109" t="str">
        <f t="shared" si="31"/>
        <v>通过</v>
      </c>
      <c r="BF104" s="109" t="str">
        <f t="shared" si="32"/>
        <v>通过</v>
      </c>
      <c r="BG104" s="77">
        <f t="shared" si="33"/>
        <v>0</v>
      </c>
      <c r="BH104" s="109" t="str">
        <f t="shared" si="34"/>
        <v>不通过</v>
      </c>
      <c r="BI104" s="77">
        <f t="shared" si="35"/>
        <v>1</v>
      </c>
      <c r="BJ104" s="109" t="str">
        <f t="shared" si="36"/>
        <v>通过</v>
      </c>
      <c r="BK104" s="77">
        <f t="shared" si="37"/>
        <v>0</v>
      </c>
      <c r="BL104" s="109" t="str">
        <f t="shared" si="38"/>
        <v>不通过</v>
      </c>
      <c r="BM104" s="77">
        <f t="shared" si="39"/>
        <v>1</v>
      </c>
      <c r="BN104" s="109" t="str">
        <f t="shared" si="40"/>
        <v>通过</v>
      </c>
      <c r="BO104" s="113">
        <f t="shared" si="41"/>
        <v>0</v>
      </c>
      <c r="BP104" s="109" t="str">
        <f t="shared" si="25"/>
        <v>不通过</v>
      </c>
      <c r="BQ104" s="77">
        <f t="shared" si="42"/>
        <v>0</v>
      </c>
      <c r="BR104" s="109" t="str">
        <f t="shared" si="26"/>
        <v>不通过</v>
      </c>
      <c r="BS104" s="77">
        <f t="shared" si="43"/>
        <v>0</v>
      </c>
      <c r="BT104" s="109" t="str">
        <f t="shared" si="27"/>
        <v>不通过</v>
      </c>
      <c r="BU104" s="77">
        <f t="shared" si="44"/>
        <v>0</v>
      </c>
      <c r="BV104" s="109" t="str">
        <f t="shared" si="28"/>
        <v>不通过</v>
      </c>
    </row>
    <row r="105" ht="14.25" spans="1:74">
      <c r="A105" s="76">
        <v>96</v>
      </c>
      <c r="B105" s="80" t="s">
        <v>142</v>
      </c>
      <c r="C105" s="77">
        <v>1</v>
      </c>
      <c r="D105" s="77">
        <v>3</v>
      </c>
      <c r="E105" s="77"/>
      <c r="F105" s="77">
        <v>1</v>
      </c>
      <c r="G105" s="77">
        <v>80</v>
      </c>
      <c r="H105" s="77"/>
      <c r="I105" s="77"/>
      <c r="J105" s="96"/>
      <c r="K105" s="77">
        <v>1</v>
      </c>
      <c r="L105" s="77">
        <v>23</v>
      </c>
      <c r="M105" s="77"/>
      <c r="N105" s="77"/>
      <c r="O105" s="77">
        <v>8</v>
      </c>
      <c r="P105" s="97"/>
      <c r="Q105" s="77">
        <v>6</v>
      </c>
      <c r="R105" s="77"/>
      <c r="S105" s="77"/>
      <c r="T105" s="77">
        <v>120</v>
      </c>
      <c r="U105" s="77"/>
      <c r="V105" s="77"/>
      <c r="W105" s="77"/>
      <c r="X105" s="77"/>
      <c r="Y105" s="77">
        <v>20</v>
      </c>
      <c r="Z105" s="77"/>
      <c r="AA105" s="77"/>
      <c r="AB105" s="77">
        <v>8</v>
      </c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109" t="str">
        <f t="shared" si="29"/>
        <v>通过</v>
      </c>
      <c r="BD105" s="110" t="str">
        <f t="shared" si="30"/>
        <v>通过</v>
      </c>
      <c r="BE105" s="109" t="str">
        <f t="shared" si="31"/>
        <v>通过</v>
      </c>
      <c r="BF105" s="109" t="str">
        <f t="shared" si="32"/>
        <v>通过</v>
      </c>
      <c r="BG105" s="77">
        <f t="shared" si="33"/>
        <v>0</v>
      </c>
      <c r="BH105" s="109" t="str">
        <f t="shared" si="34"/>
        <v>不通过</v>
      </c>
      <c r="BI105" s="77">
        <f t="shared" si="35"/>
        <v>1</v>
      </c>
      <c r="BJ105" s="109" t="str">
        <f t="shared" si="36"/>
        <v>通过</v>
      </c>
      <c r="BK105" s="77">
        <f t="shared" si="37"/>
        <v>0</v>
      </c>
      <c r="BL105" s="109" t="str">
        <f t="shared" si="38"/>
        <v>不通过</v>
      </c>
      <c r="BM105" s="77">
        <f t="shared" si="39"/>
        <v>1</v>
      </c>
      <c r="BN105" s="109" t="str">
        <f t="shared" si="40"/>
        <v>通过</v>
      </c>
      <c r="BO105" s="113">
        <f t="shared" si="41"/>
        <v>0</v>
      </c>
      <c r="BP105" s="109" t="str">
        <f t="shared" ref="BP105:BP136" si="45">IF(AND(BO105&gt;=1),"通过","不通过")</f>
        <v>不通过</v>
      </c>
      <c r="BQ105" s="77">
        <f t="shared" si="42"/>
        <v>0</v>
      </c>
      <c r="BR105" s="109" t="str">
        <f t="shared" ref="BR105:BR136" si="46">IF(AND(BQ105&gt;=1),"通过","不通过")</f>
        <v>不通过</v>
      </c>
      <c r="BS105" s="77">
        <f t="shared" si="43"/>
        <v>0</v>
      </c>
      <c r="BT105" s="109" t="str">
        <f t="shared" ref="BT105:BT136" si="47">IF(AND(BS105&gt;=1),"通过","不通过")</f>
        <v>不通过</v>
      </c>
      <c r="BU105" s="77">
        <f t="shared" si="44"/>
        <v>0</v>
      </c>
      <c r="BV105" s="109" t="str">
        <f t="shared" si="28"/>
        <v>不通过</v>
      </c>
    </row>
    <row r="106" ht="14.25" spans="1:74">
      <c r="A106" s="76">
        <v>97</v>
      </c>
      <c r="B106" s="80" t="s">
        <v>143</v>
      </c>
      <c r="C106" s="77"/>
      <c r="D106" s="77"/>
      <c r="E106" s="77"/>
      <c r="F106" s="77">
        <v>1</v>
      </c>
      <c r="G106" s="77">
        <v>120</v>
      </c>
      <c r="H106" s="77"/>
      <c r="I106" s="77"/>
      <c r="J106" s="96"/>
      <c r="K106" s="77"/>
      <c r="L106" s="77"/>
      <c r="M106" s="77"/>
      <c r="N106" s="77"/>
      <c r="O106" s="77">
        <v>12</v>
      </c>
      <c r="P106" s="97"/>
      <c r="Q106" s="77"/>
      <c r="R106" s="77"/>
      <c r="S106" s="77"/>
      <c r="T106" s="77">
        <v>160</v>
      </c>
      <c r="U106" s="77"/>
      <c r="V106" s="77"/>
      <c r="W106" s="77"/>
      <c r="X106" s="77"/>
      <c r="Y106" s="77"/>
      <c r="Z106" s="77"/>
      <c r="AA106" s="77"/>
      <c r="AB106" s="77">
        <v>12</v>
      </c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109" t="str">
        <f t="shared" si="29"/>
        <v>通过</v>
      </c>
      <c r="BD106" s="110" t="str">
        <f t="shared" si="30"/>
        <v>通过</v>
      </c>
      <c r="BE106" s="109" t="str">
        <f t="shared" si="31"/>
        <v>通过</v>
      </c>
      <c r="BF106" s="109" t="str">
        <f t="shared" si="32"/>
        <v>通过</v>
      </c>
      <c r="BG106" s="77">
        <f t="shared" si="33"/>
        <v>0</v>
      </c>
      <c r="BH106" s="109" t="str">
        <f t="shared" si="34"/>
        <v>不通过</v>
      </c>
      <c r="BI106" s="77">
        <f t="shared" si="35"/>
        <v>1</v>
      </c>
      <c r="BJ106" s="109" t="str">
        <f t="shared" si="36"/>
        <v>通过</v>
      </c>
      <c r="BK106" s="77">
        <f t="shared" si="37"/>
        <v>0</v>
      </c>
      <c r="BL106" s="109" t="str">
        <f t="shared" si="38"/>
        <v>不通过</v>
      </c>
      <c r="BM106" s="77">
        <f t="shared" si="39"/>
        <v>1</v>
      </c>
      <c r="BN106" s="109" t="str">
        <f t="shared" si="40"/>
        <v>通过</v>
      </c>
      <c r="BO106" s="113">
        <f t="shared" si="41"/>
        <v>0</v>
      </c>
      <c r="BP106" s="109" t="str">
        <f t="shared" si="45"/>
        <v>不通过</v>
      </c>
      <c r="BQ106" s="77">
        <f t="shared" si="42"/>
        <v>0</v>
      </c>
      <c r="BR106" s="109" t="str">
        <f t="shared" si="46"/>
        <v>不通过</v>
      </c>
      <c r="BS106" s="77">
        <f t="shared" si="43"/>
        <v>0</v>
      </c>
      <c r="BT106" s="109" t="str">
        <f t="shared" si="47"/>
        <v>不通过</v>
      </c>
      <c r="BU106" s="77">
        <f t="shared" si="44"/>
        <v>0</v>
      </c>
      <c r="BV106" s="109" t="str">
        <f t="shared" si="28"/>
        <v>不通过</v>
      </c>
    </row>
    <row r="107" ht="14.25" spans="1:74">
      <c r="A107" s="78">
        <v>98</v>
      </c>
      <c r="B107" s="80" t="s">
        <v>144</v>
      </c>
      <c r="C107" s="77"/>
      <c r="D107" s="77"/>
      <c r="E107" s="77"/>
      <c r="F107" s="77">
        <v>1</v>
      </c>
      <c r="G107" s="77">
        <v>80</v>
      </c>
      <c r="H107" s="77"/>
      <c r="I107" s="77"/>
      <c r="J107" s="96"/>
      <c r="K107" s="77"/>
      <c r="L107" s="77"/>
      <c r="M107" s="77"/>
      <c r="N107" s="77"/>
      <c r="O107" s="77">
        <v>8</v>
      </c>
      <c r="P107" s="97"/>
      <c r="Q107" s="77"/>
      <c r="R107" s="77"/>
      <c r="S107" s="77"/>
      <c r="T107" s="77">
        <v>120</v>
      </c>
      <c r="U107" s="77"/>
      <c r="V107" s="77"/>
      <c r="W107" s="77"/>
      <c r="X107" s="77"/>
      <c r="Y107" s="77"/>
      <c r="Z107" s="77"/>
      <c r="AA107" s="77"/>
      <c r="AB107" s="77">
        <v>8</v>
      </c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109" t="str">
        <f t="shared" si="29"/>
        <v>通过</v>
      </c>
      <c r="BD107" s="110" t="str">
        <f t="shared" si="30"/>
        <v>通过</v>
      </c>
      <c r="BE107" s="109" t="str">
        <f t="shared" si="31"/>
        <v>通过</v>
      </c>
      <c r="BF107" s="109" t="str">
        <f t="shared" si="32"/>
        <v>通过</v>
      </c>
      <c r="BG107" s="77">
        <f t="shared" si="33"/>
        <v>0</v>
      </c>
      <c r="BH107" s="109" t="str">
        <f t="shared" si="34"/>
        <v>不通过</v>
      </c>
      <c r="BI107" s="77">
        <f t="shared" si="35"/>
        <v>1</v>
      </c>
      <c r="BJ107" s="109" t="str">
        <f t="shared" si="36"/>
        <v>通过</v>
      </c>
      <c r="BK107" s="77">
        <f t="shared" si="37"/>
        <v>0</v>
      </c>
      <c r="BL107" s="109" t="str">
        <f t="shared" si="38"/>
        <v>不通过</v>
      </c>
      <c r="BM107" s="77">
        <f t="shared" si="39"/>
        <v>1</v>
      </c>
      <c r="BN107" s="109" t="str">
        <f t="shared" si="40"/>
        <v>通过</v>
      </c>
      <c r="BO107" s="113">
        <f t="shared" si="41"/>
        <v>0</v>
      </c>
      <c r="BP107" s="109" t="str">
        <f t="shared" si="45"/>
        <v>不通过</v>
      </c>
      <c r="BQ107" s="77">
        <f t="shared" si="42"/>
        <v>0</v>
      </c>
      <c r="BR107" s="109" t="str">
        <f t="shared" si="46"/>
        <v>不通过</v>
      </c>
      <c r="BS107" s="77">
        <f t="shared" si="43"/>
        <v>0</v>
      </c>
      <c r="BT107" s="109" t="str">
        <f t="shared" si="47"/>
        <v>不通过</v>
      </c>
      <c r="BU107" s="77">
        <f t="shared" si="44"/>
        <v>0</v>
      </c>
      <c r="BV107" s="109" t="str">
        <f t="shared" si="28"/>
        <v>不通过</v>
      </c>
    </row>
    <row r="108" ht="14.25" spans="1:74">
      <c r="A108" s="76">
        <v>99</v>
      </c>
      <c r="B108" s="80" t="s">
        <v>145</v>
      </c>
      <c r="C108" s="77"/>
      <c r="D108" s="77"/>
      <c r="E108" s="77"/>
      <c r="F108" s="77"/>
      <c r="G108" s="77">
        <v>0</v>
      </c>
      <c r="H108" s="77"/>
      <c r="I108" s="77"/>
      <c r="J108" s="96"/>
      <c r="K108" s="77"/>
      <c r="L108" s="77"/>
      <c r="M108" s="77"/>
      <c r="N108" s="77"/>
      <c r="O108" s="77"/>
      <c r="P108" s="9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109" t="str">
        <f t="shared" si="29"/>
        <v>通过</v>
      </c>
      <c r="BD108" s="110" t="str">
        <f t="shared" si="30"/>
        <v>通过</v>
      </c>
      <c r="BE108" s="109" t="str">
        <f t="shared" si="31"/>
        <v>通过</v>
      </c>
      <c r="BF108" s="109" t="str">
        <f t="shared" si="32"/>
        <v>通过</v>
      </c>
      <c r="BG108" s="77">
        <f t="shared" si="33"/>
        <v>0</v>
      </c>
      <c r="BH108" s="109" t="str">
        <f t="shared" si="34"/>
        <v>不通过</v>
      </c>
      <c r="BI108" s="77">
        <f t="shared" si="35"/>
        <v>0</v>
      </c>
      <c r="BJ108" s="109" t="str">
        <f t="shared" si="36"/>
        <v>不通过</v>
      </c>
      <c r="BK108" s="77">
        <f t="shared" si="37"/>
        <v>0</v>
      </c>
      <c r="BL108" s="109" t="str">
        <f t="shared" si="38"/>
        <v>不通过</v>
      </c>
      <c r="BM108" s="77">
        <f t="shared" si="39"/>
        <v>0</v>
      </c>
      <c r="BN108" s="109" t="str">
        <f t="shared" si="40"/>
        <v>不通过</v>
      </c>
      <c r="BO108" s="113">
        <f t="shared" si="41"/>
        <v>0</v>
      </c>
      <c r="BP108" s="109" t="str">
        <f t="shared" si="45"/>
        <v>不通过</v>
      </c>
      <c r="BQ108" s="77">
        <f t="shared" si="42"/>
        <v>0</v>
      </c>
      <c r="BR108" s="109" t="str">
        <f t="shared" si="46"/>
        <v>不通过</v>
      </c>
      <c r="BS108" s="77">
        <f t="shared" si="43"/>
        <v>0</v>
      </c>
      <c r="BT108" s="109" t="str">
        <f t="shared" si="47"/>
        <v>不通过</v>
      </c>
      <c r="BU108" s="77">
        <f t="shared" si="44"/>
        <v>0</v>
      </c>
      <c r="BV108" s="109" t="str">
        <f t="shared" si="28"/>
        <v>不通过</v>
      </c>
    </row>
    <row r="109" ht="14.25" spans="1:74">
      <c r="A109" s="76">
        <v>100</v>
      </c>
      <c r="B109" s="80" t="s">
        <v>146</v>
      </c>
      <c r="C109" s="77">
        <v>1</v>
      </c>
      <c r="D109" s="77"/>
      <c r="E109" s="77"/>
      <c r="F109" s="77"/>
      <c r="G109" s="77">
        <v>0</v>
      </c>
      <c r="H109" s="77"/>
      <c r="I109" s="77"/>
      <c r="J109" s="96"/>
      <c r="K109" s="77">
        <v>4</v>
      </c>
      <c r="L109" s="77"/>
      <c r="M109" s="77"/>
      <c r="N109" s="77"/>
      <c r="O109" s="77"/>
      <c r="P109" s="97"/>
      <c r="Q109" s="77"/>
      <c r="R109" s="77"/>
      <c r="S109" s="77"/>
      <c r="T109" s="77"/>
      <c r="U109" s="77"/>
      <c r="V109" s="77"/>
      <c r="W109" s="77"/>
      <c r="X109" s="77">
        <v>20</v>
      </c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109" t="str">
        <f t="shared" si="29"/>
        <v>通过</v>
      </c>
      <c r="BD109" s="110" t="str">
        <f t="shared" si="30"/>
        <v>通过</v>
      </c>
      <c r="BE109" s="109" t="str">
        <f t="shared" si="31"/>
        <v>通过</v>
      </c>
      <c r="BF109" s="109" t="str">
        <f t="shared" si="32"/>
        <v>通过</v>
      </c>
      <c r="BG109" s="77">
        <f t="shared" si="33"/>
        <v>0</v>
      </c>
      <c r="BH109" s="109" t="str">
        <f t="shared" si="34"/>
        <v>不通过</v>
      </c>
      <c r="BI109" s="77">
        <f t="shared" si="35"/>
        <v>0</v>
      </c>
      <c r="BJ109" s="109" t="str">
        <f t="shared" si="36"/>
        <v>不通过</v>
      </c>
      <c r="BK109" s="77">
        <f t="shared" si="37"/>
        <v>0</v>
      </c>
      <c r="BL109" s="109" t="str">
        <f t="shared" si="38"/>
        <v>不通过</v>
      </c>
      <c r="BM109" s="77">
        <f t="shared" si="39"/>
        <v>0</v>
      </c>
      <c r="BN109" s="109" t="str">
        <f t="shared" si="40"/>
        <v>不通过</v>
      </c>
      <c r="BO109" s="113">
        <f t="shared" si="41"/>
        <v>0</v>
      </c>
      <c r="BP109" s="109" t="str">
        <f t="shared" si="45"/>
        <v>不通过</v>
      </c>
      <c r="BQ109" s="77">
        <f t="shared" si="42"/>
        <v>0</v>
      </c>
      <c r="BR109" s="109" t="str">
        <f t="shared" si="46"/>
        <v>不通过</v>
      </c>
      <c r="BS109" s="77">
        <f t="shared" si="43"/>
        <v>0</v>
      </c>
      <c r="BT109" s="109" t="str">
        <f t="shared" si="47"/>
        <v>不通过</v>
      </c>
      <c r="BU109" s="77">
        <f t="shared" si="44"/>
        <v>0</v>
      </c>
      <c r="BV109" s="109" t="str">
        <f t="shared" si="28"/>
        <v>不通过</v>
      </c>
    </row>
    <row r="110" ht="14.25" spans="1:74">
      <c r="A110" s="78">
        <v>101</v>
      </c>
      <c r="B110" s="80" t="s">
        <v>147</v>
      </c>
      <c r="C110" s="77"/>
      <c r="D110" s="77"/>
      <c r="E110" s="77">
        <v>22</v>
      </c>
      <c r="F110" s="77">
        <v>2</v>
      </c>
      <c r="G110" s="77">
        <v>150</v>
      </c>
      <c r="H110" s="77"/>
      <c r="I110" s="77"/>
      <c r="J110" s="96"/>
      <c r="K110" s="77"/>
      <c r="L110" s="77"/>
      <c r="M110" s="77"/>
      <c r="N110" s="77">
        <v>66</v>
      </c>
      <c r="O110" s="77">
        <v>15</v>
      </c>
      <c r="P110" s="97"/>
      <c r="Q110" s="77"/>
      <c r="R110" s="77">
        <v>40</v>
      </c>
      <c r="S110" s="77"/>
      <c r="T110" s="77">
        <v>180</v>
      </c>
      <c r="U110" s="77"/>
      <c r="V110" s="77"/>
      <c r="W110" s="77"/>
      <c r="X110" s="77"/>
      <c r="Y110" s="77"/>
      <c r="Z110" s="77"/>
      <c r="AA110" s="77">
        <v>40</v>
      </c>
      <c r="AB110" s="77">
        <v>15</v>
      </c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109" t="str">
        <f t="shared" si="29"/>
        <v>通过</v>
      </c>
      <c r="BD110" s="110" t="str">
        <f t="shared" si="30"/>
        <v>通过</v>
      </c>
      <c r="BE110" s="109" t="str">
        <f t="shared" si="31"/>
        <v>通过</v>
      </c>
      <c r="BF110" s="109" t="str">
        <f t="shared" si="32"/>
        <v>通过</v>
      </c>
      <c r="BG110" s="77">
        <f t="shared" si="33"/>
        <v>0</v>
      </c>
      <c r="BH110" s="109" t="str">
        <f t="shared" si="34"/>
        <v>不通过</v>
      </c>
      <c r="BI110" s="77">
        <f t="shared" si="35"/>
        <v>1</v>
      </c>
      <c r="BJ110" s="109" t="str">
        <f t="shared" si="36"/>
        <v>通过</v>
      </c>
      <c r="BK110" s="77">
        <f t="shared" si="37"/>
        <v>0</v>
      </c>
      <c r="BL110" s="109" t="str">
        <f t="shared" si="38"/>
        <v>不通过</v>
      </c>
      <c r="BM110" s="77">
        <f t="shared" si="39"/>
        <v>1</v>
      </c>
      <c r="BN110" s="109" t="str">
        <f t="shared" si="40"/>
        <v>通过</v>
      </c>
      <c r="BO110" s="113">
        <f t="shared" si="41"/>
        <v>0</v>
      </c>
      <c r="BP110" s="109" t="str">
        <f t="shared" si="45"/>
        <v>不通过</v>
      </c>
      <c r="BQ110" s="77">
        <f t="shared" si="42"/>
        <v>0</v>
      </c>
      <c r="BR110" s="109" t="str">
        <f t="shared" si="46"/>
        <v>不通过</v>
      </c>
      <c r="BS110" s="77">
        <f t="shared" si="43"/>
        <v>0</v>
      </c>
      <c r="BT110" s="109" t="str">
        <f t="shared" si="47"/>
        <v>不通过</v>
      </c>
      <c r="BU110" s="77">
        <f t="shared" si="44"/>
        <v>0</v>
      </c>
      <c r="BV110" s="109" t="str">
        <f t="shared" si="28"/>
        <v>不通过</v>
      </c>
    </row>
    <row r="111" ht="14.25" spans="1:74">
      <c r="A111" s="76">
        <v>102</v>
      </c>
      <c r="B111" s="80" t="s">
        <v>148</v>
      </c>
      <c r="C111" s="77"/>
      <c r="D111" s="77"/>
      <c r="E111" s="77"/>
      <c r="F111" s="77">
        <v>1</v>
      </c>
      <c r="G111" s="77">
        <v>150</v>
      </c>
      <c r="H111" s="77"/>
      <c r="I111" s="77"/>
      <c r="J111" s="96"/>
      <c r="K111" s="77"/>
      <c r="L111" s="77"/>
      <c r="M111" s="77"/>
      <c r="N111" s="77"/>
      <c r="O111" s="77">
        <v>15</v>
      </c>
      <c r="P111" s="97"/>
      <c r="Q111" s="77"/>
      <c r="R111" s="77"/>
      <c r="S111" s="77"/>
      <c r="T111" s="77">
        <v>180</v>
      </c>
      <c r="U111" s="77"/>
      <c r="V111" s="77"/>
      <c r="W111" s="77"/>
      <c r="X111" s="77">
        <v>1</v>
      </c>
      <c r="Y111" s="77"/>
      <c r="Z111" s="77"/>
      <c r="AA111" s="77"/>
      <c r="AB111" s="77">
        <v>15</v>
      </c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109" t="str">
        <f t="shared" si="29"/>
        <v>通过</v>
      </c>
      <c r="BD111" s="110" t="str">
        <f t="shared" si="30"/>
        <v>通过</v>
      </c>
      <c r="BE111" s="109" t="str">
        <f t="shared" si="31"/>
        <v>通过</v>
      </c>
      <c r="BF111" s="109" t="str">
        <f t="shared" si="32"/>
        <v>通过</v>
      </c>
      <c r="BG111" s="77">
        <f t="shared" si="33"/>
        <v>0</v>
      </c>
      <c r="BH111" s="109" t="str">
        <f t="shared" si="34"/>
        <v>不通过</v>
      </c>
      <c r="BI111" s="77">
        <f t="shared" si="35"/>
        <v>1</v>
      </c>
      <c r="BJ111" s="109" t="str">
        <f t="shared" si="36"/>
        <v>通过</v>
      </c>
      <c r="BK111" s="77">
        <f t="shared" si="37"/>
        <v>0</v>
      </c>
      <c r="BL111" s="109" t="str">
        <f t="shared" si="38"/>
        <v>不通过</v>
      </c>
      <c r="BM111" s="77">
        <f t="shared" si="39"/>
        <v>1</v>
      </c>
      <c r="BN111" s="109" t="str">
        <f t="shared" si="40"/>
        <v>通过</v>
      </c>
      <c r="BO111" s="113">
        <f t="shared" si="41"/>
        <v>0</v>
      </c>
      <c r="BP111" s="109" t="str">
        <f t="shared" si="45"/>
        <v>不通过</v>
      </c>
      <c r="BQ111" s="77">
        <f t="shared" si="42"/>
        <v>0</v>
      </c>
      <c r="BR111" s="109" t="str">
        <f t="shared" si="46"/>
        <v>不通过</v>
      </c>
      <c r="BS111" s="77">
        <f t="shared" si="43"/>
        <v>0</v>
      </c>
      <c r="BT111" s="109" t="str">
        <f t="shared" si="47"/>
        <v>不通过</v>
      </c>
      <c r="BU111" s="77">
        <f t="shared" si="44"/>
        <v>0</v>
      </c>
      <c r="BV111" s="109" t="str">
        <f t="shared" si="28"/>
        <v>不通过</v>
      </c>
    </row>
    <row r="112" ht="14.25" spans="1:74">
      <c r="A112" s="76">
        <v>103</v>
      </c>
      <c r="B112" s="80" t="s">
        <v>149</v>
      </c>
      <c r="C112" s="77"/>
      <c r="D112" s="77"/>
      <c r="E112" s="77"/>
      <c r="F112" s="77"/>
      <c r="G112" s="77">
        <v>140</v>
      </c>
      <c r="H112" s="77"/>
      <c r="I112" s="77"/>
      <c r="J112" s="96"/>
      <c r="K112" s="77"/>
      <c r="L112" s="77"/>
      <c r="M112" s="77"/>
      <c r="N112" s="77"/>
      <c r="O112" s="77">
        <v>14</v>
      </c>
      <c r="P112" s="97"/>
      <c r="Q112" s="77"/>
      <c r="R112" s="77"/>
      <c r="S112" s="77"/>
      <c r="T112" s="77">
        <v>150</v>
      </c>
      <c r="U112" s="77"/>
      <c r="V112" s="77"/>
      <c r="W112" s="77"/>
      <c r="X112" s="77"/>
      <c r="Y112" s="77"/>
      <c r="Z112" s="77"/>
      <c r="AA112" s="77"/>
      <c r="AB112" s="77">
        <v>14</v>
      </c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109" t="str">
        <f t="shared" si="29"/>
        <v>通过</v>
      </c>
      <c r="BD112" s="110" t="str">
        <f t="shared" si="30"/>
        <v>通过</v>
      </c>
      <c r="BE112" s="109" t="str">
        <f t="shared" si="31"/>
        <v>通过</v>
      </c>
      <c r="BF112" s="109" t="str">
        <f t="shared" si="32"/>
        <v>通过</v>
      </c>
      <c r="BG112" s="77">
        <f t="shared" si="33"/>
        <v>0</v>
      </c>
      <c r="BH112" s="109" t="str">
        <f t="shared" si="34"/>
        <v>不通过</v>
      </c>
      <c r="BI112" s="77">
        <f t="shared" si="35"/>
        <v>1</v>
      </c>
      <c r="BJ112" s="109" t="str">
        <f t="shared" si="36"/>
        <v>通过</v>
      </c>
      <c r="BK112" s="77">
        <f t="shared" si="37"/>
        <v>0</v>
      </c>
      <c r="BL112" s="109" t="str">
        <f t="shared" si="38"/>
        <v>不通过</v>
      </c>
      <c r="BM112" s="77">
        <f t="shared" si="39"/>
        <v>1</v>
      </c>
      <c r="BN112" s="109" t="str">
        <f t="shared" si="40"/>
        <v>通过</v>
      </c>
      <c r="BO112" s="113">
        <f t="shared" si="41"/>
        <v>0</v>
      </c>
      <c r="BP112" s="109" t="str">
        <f t="shared" si="45"/>
        <v>不通过</v>
      </c>
      <c r="BQ112" s="77">
        <f t="shared" si="42"/>
        <v>0</v>
      </c>
      <c r="BR112" s="109" t="str">
        <f t="shared" si="46"/>
        <v>不通过</v>
      </c>
      <c r="BS112" s="77">
        <f t="shared" si="43"/>
        <v>0</v>
      </c>
      <c r="BT112" s="109" t="str">
        <f t="shared" si="47"/>
        <v>不通过</v>
      </c>
      <c r="BU112" s="77">
        <f t="shared" si="44"/>
        <v>0</v>
      </c>
      <c r="BV112" s="109" t="str">
        <f t="shared" si="28"/>
        <v>不通过</v>
      </c>
    </row>
    <row r="113" ht="14.25" spans="1:74">
      <c r="A113" s="78">
        <v>104</v>
      </c>
      <c r="B113" s="80" t="s">
        <v>150</v>
      </c>
      <c r="C113" s="77"/>
      <c r="D113" s="77"/>
      <c r="E113" s="77"/>
      <c r="F113" s="77">
        <v>2</v>
      </c>
      <c r="G113" s="77">
        <v>0</v>
      </c>
      <c r="H113" s="77"/>
      <c r="I113" s="77"/>
      <c r="J113" s="96"/>
      <c r="K113" s="77"/>
      <c r="L113" s="77"/>
      <c r="M113" s="77"/>
      <c r="N113" s="77"/>
      <c r="O113" s="77"/>
      <c r="P113" s="9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109" t="str">
        <f t="shared" si="29"/>
        <v>通过</v>
      </c>
      <c r="BD113" s="110" t="str">
        <f t="shared" si="30"/>
        <v>通过</v>
      </c>
      <c r="BE113" s="109" t="str">
        <f t="shared" si="31"/>
        <v>通过</v>
      </c>
      <c r="BF113" s="109" t="str">
        <f t="shared" si="32"/>
        <v>通过</v>
      </c>
      <c r="BG113" s="77">
        <f t="shared" si="33"/>
        <v>0</v>
      </c>
      <c r="BH113" s="109" t="str">
        <f t="shared" si="34"/>
        <v>不通过</v>
      </c>
      <c r="BI113" s="77">
        <f t="shared" si="35"/>
        <v>0</v>
      </c>
      <c r="BJ113" s="109" t="str">
        <f t="shared" si="36"/>
        <v>不通过</v>
      </c>
      <c r="BK113" s="77">
        <f t="shared" si="37"/>
        <v>0</v>
      </c>
      <c r="BL113" s="109" t="str">
        <f t="shared" si="38"/>
        <v>不通过</v>
      </c>
      <c r="BM113" s="77">
        <f t="shared" si="39"/>
        <v>0</v>
      </c>
      <c r="BN113" s="109" t="str">
        <f t="shared" si="40"/>
        <v>不通过</v>
      </c>
      <c r="BO113" s="113">
        <f t="shared" si="41"/>
        <v>0</v>
      </c>
      <c r="BP113" s="109" t="str">
        <f t="shared" si="45"/>
        <v>不通过</v>
      </c>
      <c r="BQ113" s="77">
        <f t="shared" si="42"/>
        <v>0</v>
      </c>
      <c r="BR113" s="109" t="str">
        <f t="shared" si="46"/>
        <v>不通过</v>
      </c>
      <c r="BS113" s="77">
        <f t="shared" si="43"/>
        <v>0</v>
      </c>
      <c r="BT113" s="109" t="str">
        <f t="shared" si="47"/>
        <v>不通过</v>
      </c>
      <c r="BU113" s="77">
        <f t="shared" si="44"/>
        <v>0</v>
      </c>
      <c r="BV113" s="109" t="str">
        <f t="shared" si="28"/>
        <v>不通过</v>
      </c>
    </row>
    <row r="114" ht="14.25" spans="1:74">
      <c r="A114" s="76">
        <v>105</v>
      </c>
      <c r="B114" s="80" t="s">
        <v>151</v>
      </c>
      <c r="C114" s="77">
        <v>1</v>
      </c>
      <c r="D114" s="77"/>
      <c r="E114" s="77">
        <v>30</v>
      </c>
      <c r="F114" s="77">
        <v>1</v>
      </c>
      <c r="G114" s="77">
        <v>130</v>
      </c>
      <c r="H114" s="77"/>
      <c r="I114" s="77"/>
      <c r="J114" s="96"/>
      <c r="K114" s="77">
        <v>1</v>
      </c>
      <c r="L114" s="77">
        <v>9</v>
      </c>
      <c r="M114" s="77"/>
      <c r="N114" s="77">
        <v>41</v>
      </c>
      <c r="O114" s="77">
        <v>13</v>
      </c>
      <c r="P114" s="97"/>
      <c r="Q114" s="77"/>
      <c r="R114" s="77"/>
      <c r="S114" s="77"/>
      <c r="T114" s="77">
        <v>140</v>
      </c>
      <c r="U114" s="77"/>
      <c r="V114" s="77"/>
      <c r="W114" s="77"/>
      <c r="X114" s="77"/>
      <c r="Y114" s="77"/>
      <c r="Z114" s="77"/>
      <c r="AA114" s="77"/>
      <c r="AB114" s="77">
        <v>13</v>
      </c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109" t="str">
        <f t="shared" si="29"/>
        <v>通过</v>
      </c>
      <c r="BD114" s="110" t="str">
        <f t="shared" si="30"/>
        <v>通过</v>
      </c>
      <c r="BE114" s="109" t="str">
        <f t="shared" si="31"/>
        <v>通过</v>
      </c>
      <c r="BF114" s="109" t="str">
        <f t="shared" si="32"/>
        <v>通过</v>
      </c>
      <c r="BG114" s="77">
        <f t="shared" si="33"/>
        <v>0</v>
      </c>
      <c r="BH114" s="109" t="str">
        <f t="shared" si="34"/>
        <v>不通过</v>
      </c>
      <c r="BI114" s="77">
        <f t="shared" si="35"/>
        <v>1</v>
      </c>
      <c r="BJ114" s="109" t="str">
        <f t="shared" si="36"/>
        <v>通过</v>
      </c>
      <c r="BK114" s="77">
        <f t="shared" si="37"/>
        <v>0</v>
      </c>
      <c r="BL114" s="109" t="str">
        <f t="shared" si="38"/>
        <v>不通过</v>
      </c>
      <c r="BM114" s="77">
        <f t="shared" si="39"/>
        <v>1</v>
      </c>
      <c r="BN114" s="109" t="str">
        <f t="shared" si="40"/>
        <v>通过</v>
      </c>
      <c r="BO114" s="113">
        <f t="shared" si="41"/>
        <v>0</v>
      </c>
      <c r="BP114" s="109" t="str">
        <f t="shared" si="45"/>
        <v>不通过</v>
      </c>
      <c r="BQ114" s="77">
        <f t="shared" si="42"/>
        <v>0</v>
      </c>
      <c r="BR114" s="109" t="str">
        <f t="shared" si="46"/>
        <v>不通过</v>
      </c>
      <c r="BS114" s="77">
        <f t="shared" si="43"/>
        <v>0</v>
      </c>
      <c r="BT114" s="109" t="str">
        <f t="shared" si="47"/>
        <v>不通过</v>
      </c>
      <c r="BU114" s="77">
        <f t="shared" si="44"/>
        <v>0</v>
      </c>
      <c r="BV114" s="109" t="str">
        <f t="shared" si="28"/>
        <v>不通过</v>
      </c>
    </row>
    <row r="115" ht="14.25" spans="1:74">
      <c r="A115" s="76">
        <v>106</v>
      </c>
      <c r="B115" s="81" t="s">
        <v>152</v>
      </c>
      <c r="C115" s="77"/>
      <c r="D115" s="77"/>
      <c r="E115" s="77"/>
      <c r="F115" s="77"/>
      <c r="G115" s="77">
        <v>0</v>
      </c>
      <c r="H115" s="77"/>
      <c r="I115" s="77"/>
      <c r="J115" s="96"/>
      <c r="K115" s="77"/>
      <c r="L115" s="77"/>
      <c r="M115" s="77"/>
      <c r="N115" s="77"/>
      <c r="O115" s="77"/>
      <c r="P115" s="9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109" t="str">
        <f t="shared" si="29"/>
        <v>通过</v>
      </c>
      <c r="BD115" s="110" t="str">
        <f t="shared" si="30"/>
        <v>通过</v>
      </c>
      <c r="BE115" s="109" t="str">
        <f t="shared" si="31"/>
        <v>通过</v>
      </c>
      <c r="BF115" s="109" t="str">
        <f t="shared" si="32"/>
        <v>通过</v>
      </c>
      <c r="BG115" s="77">
        <f t="shared" si="33"/>
        <v>0</v>
      </c>
      <c r="BH115" s="109" t="str">
        <f t="shared" si="34"/>
        <v>不通过</v>
      </c>
      <c r="BI115" s="77">
        <f t="shared" si="35"/>
        <v>0</v>
      </c>
      <c r="BJ115" s="109" t="str">
        <f t="shared" si="36"/>
        <v>不通过</v>
      </c>
      <c r="BK115" s="77">
        <f t="shared" si="37"/>
        <v>0</v>
      </c>
      <c r="BL115" s="109" t="str">
        <f t="shared" si="38"/>
        <v>不通过</v>
      </c>
      <c r="BM115" s="77">
        <f t="shared" si="39"/>
        <v>0</v>
      </c>
      <c r="BN115" s="109" t="str">
        <f t="shared" si="40"/>
        <v>不通过</v>
      </c>
      <c r="BO115" s="113">
        <f t="shared" si="41"/>
        <v>0</v>
      </c>
      <c r="BP115" s="109" t="str">
        <f t="shared" si="45"/>
        <v>不通过</v>
      </c>
      <c r="BQ115" s="77">
        <f t="shared" si="42"/>
        <v>0</v>
      </c>
      <c r="BR115" s="109" t="str">
        <f t="shared" si="46"/>
        <v>不通过</v>
      </c>
      <c r="BS115" s="77">
        <f t="shared" si="43"/>
        <v>0</v>
      </c>
      <c r="BT115" s="109" t="str">
        <f t="shared" si="47"/>
        <v>不通过</v>
      </c>
      <c r="BU115" s="77">
        <f t="shared" si="44"/>
        <v>0</v>
      </c>
      <c r="BV115" s="109" t="str">
        <f t="shared" si="28"/>
        <v>不通过</v>
      </c>
    </row>
    <row r="116" ht="14.25" spans="1:74">
      <c r="A116" s="78">
        <v>107</v>
      </c>
      <c r="B116" s="80" t="s">
        <v>153</v>
      </c>
      <c r="C116" s="77"/>
      <c r="D116" s="77"/>
      <c r="E116" s="77"/>
      <c r="F116" s="77">
        <v>4</v>
      </c>
      <c r="G116" s="77">
        <v>160</v>
      </c>
      <c r="H116" s="77"/>
      <c r="I116" s="77"/>
      <c r="J116" s="96"/>
      <c r="K116" s="77"/>
      <c r="L116" s="77"/>
      <c r="M116" s="77"/>
      <c r="N116" s="77"/>
      <c r="O116" s="77">
        <v>16</v>
      </c>
      <c r="P116" s="97"/>
      <c r="Q116" s="77"/>
      <c r="R116" s="77"/>
      <c r="S116" s="77">
        <v>2</v>
      </c>
      <c r="T116" s="77">
        <v>130</v>
      </c>
      <c r="U116" s="77"/>
      <c r="V116" s="77"/>
      <c r="W116" s="77"/>
      <c r="X116" s="77">
        <v>1</v>
      </c>
      <c r="Y116" s="77"/>
      <c r="Z116" s="77"/>
      <c r="AA116" s="77"/>
      <c r="AB116" s="77">
        <v>14</v>
      </c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109" t="str">
        <f t="shared" si="29"/>
        <v>通过</v>
      </c>
      <c r="BD116" s="110" t="str">
        <f t="shared" si="30"/>
        <v>通过</v>
      </c>
      <c r="BE116" s="109" t="str">
        <f t="shared" si="31"/>
        <v>通过</v>
      </c>
      <c r="BF116" s="109" t="str">
        <f t="shared" si="32"/>
        <v>通过</v>
      </c>
      <c r="BG116" s="77">
        <f t="shared" si="33"/>
        <v>0</v>
      </c>
      <c r="BH116" s="109" t="str">
        <f t="shared" si="34"/>
        <v>不通过</v>
      </c>
      <c r="BI116" s="77">
        <f t="shared" si="35"/>
        <v>1</v>
      </c>
      <c r="BJ116" s="109" t="str">
        <f t="shared" si="36"/>
        <v>通过</v>
      </c>
      <c r="BK116" s="77">
        <f t="shared" si="37"/>
        <v>0</v>
      </c>
      <c r="BL116" s="109" t="str">
        <f t="shared" si="38"/>
        <v>不通过</v>
      </c>
      <c r="BM116" s="77">
        <f t="shared" si="39"/>
        <v>1</v>
      </c>
      <c r="BN116" s="109" t="str">
        <f t="shared" si="40"/>
        <v>通过</v>
      </c>
      <c r="BO116" s="113">
        <f t="shared" si="41"/>
        <v>0</v>
      </c>
      <c r="BP116" s="109" t="str">
        <f t="shared" si="45"/>
        <v>不通过</v>
      </c>
      <c r="BQ116" s="77">
        <f t="shared" si="42"/>
        <v>0</v>
      </c>
      <c r="BR116" s="109" t="str">
        <f t="shared" si="46"/>
        <v>不通过</v>
      </c>
      <c r="BS116" s="77">
        <f t="shared" si="43"/>
        <v>0</v>
      </c>
      <c r="BT116" s="109" t="str">
        <f t="shared" si="47"/>
        <v>不通过</v>
      </c>
      <c r="BU116" s="77">
        <f t="shared" si="44"/>
        <v>0</v>
      </c>
      <c r="BV116" s="109" t="str">
        <f t="shared" si="28"/>
        <v>不通过</v>
      </c>
    </row>
    <row r="117" ht="14.25" spans="1:74">
      <c r="A117" s="76">
        <v>108</v>
      </c>
      <c r="B117" s="80" t="s">
        <v>154</v>
      </c>
      <c r="C117" s="77"/>
      <c r="D117" s="77"/>
      <c r="E117" s="77"/>
      <c r="F117" s="77">
        <v>1</v>
      </c>
      <c r="G117" s="77">
        <v>100</v>
      </c>
      <c r="H117" s="77"/>
      <c r="I117" s="77"/>
      <c r="J117" s="96"/>
      <c r="K117" s="77"/>
      <c r="L117" s="77"/>
      <c r="M117" s="77"/>
      <c r="N117" s="77"/>
      <c r="O117" s="77">
        <v>10</v>
      </c>
      <c r="P117" s="97"/>
      <c r="Q117" s="77"/>
      <c r="R117" s="77"/>
      <c r="S117" s="77"/>
      <c r="T117" s="77">
        <v>100</v>
      </c>
      <c r="U117" s="77"/>
      <c r="V117" s="77"/>
      <c r="W117" s="77"/>
      <c r="X117" s="77">
        <v>1</v>
      </c>
      <c r="Y117" s="77"/>
      <c r="Z117" s="77"/>
      <c r="AA117" s="77"/>
      <c r="AB117" s="77">
        <v>10</v>
      </c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109" t="str">
        <f t="shared" si="29"/>
        <v>通过</v>
      </c>
      <c r="BD117" s="110" t="str">
        <f t="shared" si="30"/>
        <v>通过</v>
      </c>
      <c r="BE117" s="109" t="str">
        <f t="shared" si="31"/>
        <v>通过</v>
      </c>
      <c r="BF117" s="109" t="str">
        <f t="shared" si="32"/>
        <v>通过</v>
      </c>
      <c r="BG117" s="77">
        <f t="shared" si="33"/>
        <v>0</v>
      </c>
      <c r="BH117" s="109" t="str">
        <f t="shared" si="34"/>
        <v>不通过</v>
      </c>
      <c r="BI117" s="77">
        <f t="shared" si="35"/>
        <v>1</v>
      </c>
      <c r="BJ117" s="109" t="str">
        <f t="shared" si="36"/>
        <v>通过</v>
      </c>
      <c r="BK117" s="77">
        <f t="shared" si="37"/>
        <v>0</v>
      </c>
      <c r="BL117" s="109" t="str">
        <f t="shared" si="38"/>
        <v>不通过</v>
      </c>
      <c r="BM117" s="77">
        <f t="shared" si="39"/>
        <v>1</v>
      </c>
      <c r="BN117" s="109" t="str">
        <f t="shared" si="40"/>
        <v>通过</v>
      </c>
      <c r="BO117" s="113">
        <f t="shared" si="41"/>
        <v>0</v>
      </c>
      <c r="BP117" s="109" t="str">
        <f t="shared" si="45"/>
        <v>不通过</v>
      </c>
      <c r="BQ117" s="77">
        <f t="shared" si="42"/>
        <v>0</v>
      </c>
      <c r="BR117" s="109" t="str">
        <f t="shared" si="46"/>
        <v>不通过</v>
      </c>
      <c r="BS117" s="77">
        <f t="shared" si="43"/>
        <v>0</v>
      </c>
      <c r="BT117" s="109" t="str">
        <f t="shared" si="47"/>
        <v>不通过</v>
      </c>
      <c r="BU117" s="77">
        <f t="shared" si="44"/>
        <v>0</v>
      </c>
      <c r="BV117" s="109" t="str">
        <f t="shared" si="28"/>
        <v>不通过</v>
      </c>
    </row>
    <row r="118" ht="14.25" spans="1:74">
      <c r="A118" s="76">
        <v>109</v>
      </c>
      <c r="B118" s="80" t="s">
        <v>155</v>
      </c>
      <c r="C118" s="77"/>
      <c r="D118" s="77"/>
      <c r="E118" s="77">
        <v>22</v>
      </c>
      <c r="F118" s="77">
        <v>1</v>
      </c>
      <c r="G118" s="77">
        <v>100</v>
      </c>
      <c r="H118" s="77"/>
      <c r="I118" s="77"/>
      <c r="J118" s="96"/>
      <c r="K118" s="77"/>
      <c r="L118" s="77"/>
      <c r="M118" s="77"/>
      <c r="N118" s="77">
        <v>48</v>
      </c>
      <c r="O118" s="77">
        <v>10</v>
      </c>
      <c r="P118" s="97"/>
      <c r="Q118" s="77"/>
      <c r="R118" s="77">
        <v>35</v>
      </c>
      <c r="S118" s="77"/>
      <c r="T118" s="77">
        <v>120</v>
      </c>
      <c r="U118" s="77"/>
      <c r="V118" s="77"/>
      <c r="W118" s="77"/>
      <c r="X118" s="77">
        <v>1</v>
      </c>
      <c r="Y118" s="77"/>
      <c r="Z118" s="77"/>
      <c r="AA118" s="77">
        <v>40</v>
      </c>
      <c r="AB118" s="77">
        <v>10</v>
      </c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109" t="str">
        <f t="shared" si="29"/>
        <v>通过</v>
      </c>
      <c r="BD118" s="110" t="str">
        <f t="shared" si="30"/>
        <v>通过</v>
      </c>
      <c r="BE118" s="109" t="str">
        <f t="shared" si="31"/>
        <v>通过</v>
      </c>
      <c r="BF118" s="109" t="str">
        <f t="shared" si="32"/>
        <v>通过</v>
      </c>
      <c r="BG118" s="77">
        <f t="shared" si="33"/>
        <v>0</v>
      </c>
      <c r="BH118" s="109" t="str">
        <f t="shared" si="34"/>
        <v>不通过</v>
      </c>
      <c r="BI118" s="77">
        <f t="shared" si="35"/>
        <v>1</v>
      </c>
      <c r="BJ118" s="109" t="str">
        <f t="shared" si="36"/>
        <v>通过</v>
      </c>
      <c r="BK118" s="77">
        <f t="shared" si="37"/>
        <v>0</v>
      </c>
      <c r="BL118" s="109" t="str">
        <f t="shared" si="38"/>
        <v>不通过</v>
      </c>
      <c r="BM118" s="77">
        <f t="shared" si="39"/>
        <v>1</v>
      </c>
      <c r="BN118" s="109" t="str">
        <f t="shared" si="40"/>
        <v>通过</v>
      </c>
      <c r="BO118" s="113">
        <f t="shared" si="41"/>
        <v>0</v>
      </c>
      <c r="BP118" s="109" t="str">
        <f t="shared" si="45"/>
        <v>不通过</v>
      </c>
      <c r="BQ118" s="77">
        <f t="shared" si="42"/>
        <v>0</v>
      </c>
      <c r="BR118" s="109" t="str">
        <f t="shared" si="46"/>
        <v>不通过</v>
      </c>
      <c r="BS118" s="77">
        <f t="shared" si="43"/>
        <v>0</v>
      </c>
      <c r="BT118" s="109" t="str">
        <f t="shared" si="47"/>
        <v>不通过</v>
      </c>
      <c r="BU118" s="77">
        <f t="shared" si="44"/>
        <v>0</v>
      </c>
      <c r="BV118" s="109" t="str">
        <f t="shared" si="28"/>
        <v>不通过</v>
      </c>
    </row>
    <row r="119" ht="14.25" spans="1:74">
      <c r="A119" s="78">
        <v>110</v>
      </c>
      <c r="B119" s="80" t="s">
        <v>156</v>
      </c>
      <c r="C119" s="77">
        <v>1</v>
      </c>
      <c r="D119" s="77"/>
      <c r="E119" s="77">
        <v>7</v>
      </c>
      <c r="F119" s="77">
        <v>2</v>
      </c>
      <c r="G119" s="77">
        <v>80</v>
      </c>
      <c r="H119" s="77"/>
      <c r="I119" s="77"/>
      <c r="J119" s="96"/>
      <c r="K119" s="77"/>
      <c r="L119" s="77"/>
      <c r="M119" s="77"/>
      <c r="N119" s="77">
        <v>25</v>
      </c>
      <c r="O119" s="77">
        <v>8</v>
      </c>
      <c r="P119" s="97"/>
      <c r="Q119" s="77"/>
      <c r="R119" s="77">
        <v>20</v>
      </c>
      <c r="S119" s="77"/>
      <c r="T119" s="77">
        <v>100</v>
      </c>
      <c r="U119" s="77"/>
      <c r="V119" s="77"/>
      <c r="W119" s="77"/>
      <c r="X119" s="77">
        <v>1</v>
      </c>
      <c r="Y119" s="77"/>
      <c r="Z119" s="77"/>
      <c r="AA119" s="77">
        <v>30</v>
      </c>
      <c r="AB119" s="77">
        <v>8</v>
      </c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109" t="str">
        <f t="shared" si="29"/>
        <v>通过</v>
      </c>
      <c r="BD119" s="110" t="str">
        <f t="shared" si="30"/>
        <v>通过</v>
      </c>
      <c r="BE119" s="109" t="str">
        <f t="shared" si="31"/>
        <v>通过</v>
      </c>
      <c r="BF119" s="109" t="str">
        <f t="shared" si="32"/>
        <v>通过</v>
      </c>
      <c r="BG119" s="77">
        <f t="shared" si="33"/>
        <v>0</v>
      </c>
      <c r="BH119" s="109" t="str">
        <f t="shared" si="34"/>
        <v>不通过</v>
      </c>
      <c r="BI119" s="77">
        <f t="shared" si="35"/>
        <v>1</v>
      </c>
      <c r="BJ119" s="109" t="str">
        <f t="shared" si="36"/>
        <v>通过</v>
      </c>
      <c r="BK119" s="77">
        <f t="shared" si="37"/>
        <v>0</v>
      </c>
      <c r="BL119" s="109" t="str">
        <f t="shared" si="38"/>
        <v>不通过</v>
      </c>
      <c r="BM119" s="77">
        <f t="shared" si="39"/>
        <v>1</v>
      </c>
      <c r="BN119" s="109" t="str">
        <f t="shared" si="40"/>
        <v>通过</v>
      </c>
      <c r="BO119" s="113">
        <f t="shared" si="41"/>
        <v>0</v>
      </c>
      <c r="BP119" s="109" t="str">
        <f t="shared" si="45"/>
        <v>不通过</v>
      </c>
      <c r="BQ119" s="77">
        <f t="shared" si="42"/>
        <v>0</v>
      </c>
      <c r="BR119" s="109" t="str">
        <f t="shared" si="46"/>
        <v>不通过</v>
      </c>
      <c r="BS119" s="77">
        <f t="shared" si="43"/>
        <v>0</v>
      </c>
      <c r="BT119" s="109" t="str">
        <f t="shared" si="47"/>
        <v>不通过</v>
      </c>
      <c r="BU119" s="77">
        <f t="shared" si="44"/>
        <v>0</v>
      </c>
      <c r="BV119" s="109" t="str">
        <f t="shared" si="28"/>
        <v>不通过</v>
      </c>
    </row>
    <row r="120" ht="14.25" spans="1:74">
      <c r="A120" s="76">
        <v>111</v>
      </c>
      <c r="B120" s="80" t="s">
        <v>157</v>
      </c>
      <c r="C120" s="77"/>
      <c r="D120" s="77"/>
      <c r="E120" s="77">
        <v>18</v>
      </c>
      <c r="F120" s="77">
        <v>1</v>
      </c>
      <c r="G120" s="77">
        <v>80</v>
      </c>
      <c r="H120" s="77"/>
      <c r="I120" s="77"/>
      <c r="J120" s="96"/>
      <c r="K120" s="77"/>
      <c r="L120" s="77"/>
      <c r="M120" s="77"/>
      <c r="N120" s="77">
        <v>42</v>
      </c>
      <c r="O120" s="77">
        <v>8</v>
      </c>
      <c r="P120" s="97"/>
      <c r="Q120" s="77"/>
      <c r="R120" s="77">
        <v>38</v>
      </c>
      <c r="S120" s="77"/>
      <c r="T120" s="77">
        <v>110</v>
      </c>
      <c r="U120" s="77"/>
      <c r="V120" s="77"/>
      <c r="W120" s="77"/>
      <c r="X120" s="77"/>
      <c r="Y120" s="77"/>
      <c r="Z120" s="77"/>
      <c r="AA120" s="77">
        <v>40</v>
      </c>
      <c r="AB120" s="77">
        <v>8</v>
      </c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109" t="str">
        <f t="shared" si="29"/>
        <v>通过</v>
      </c>
      <c r="BD120" s="110" t="str">
        <f t="shared" si="30"/>
        <v>通过</v>
      </c>
      <c r="BE120" s="109" t="str">
        <f t="shared" si="31"/>
        <v>通过</v>
      </c>
      <c r="BF120" s="109" t="str">
        <f t="shared" si="32"/>
        <v>通过</v>
      </c>
      <c r="BG120" s="77">
        <f t="shared" si="33"/>
        <v>0</v>
      </c>
      <c r="BH120" s="109" t="str">
        <f t="shared" si="34"/>
        <v>不通过</v>
      </c>
      <c r="BI120" s="77">
        <f t="shared" si="35"/>
        <v>1</v>
      </c>
      <c r="BJ120" s="109" t="str">
        <f t="shared" si="36"/>
        <v>通过</v>
      </c>
      <c r="BK120" s="77">
        <f t="shared" si="37"/>
        <v>0</v>
      </c>
      <c r="BL120" s="109" t="str">
        <f t="shared" si="38"/>
        <v>不通过</v>
      </c>
      <c r="BM120" s="77">
        <f t="shared" si="39"/>
        <v>1</v>
      </c>
      <c r="BN120" s="109" t="str">
        <f t="shared" si="40"/>
        <v>通过</v>
      </c>
      <c r="BO120" s="113">
        <f t="shared" si="41"/>
        <v>0</v>
      </c>
      <c r="BP120" s="109" t="str">
        <f t="shared" si="45"/>
        <v>不通过</v>
      </c>
      <c r="BQ120" s="77">
        <f t="shared" si="42"/>
        <v>0</v>
      </c>
      <c r="BR120" s="109" t="str">
        <f t="shared" si="46"/>
        <v>不通过</v>
      </c>
      <c r="BS120" s="77">
        <f t="shared" si="43"/>
        <v>0</v>
      </c>
      <c r="BT120" s="109" t="str">
        <f t="shared" si="47"/>
        <v>不通过</v>
      </c>
      <c r="BU120" s="77">
        <f t="shared" si="44"/>
        <v>0</v>
      </c>
      <c r="BV120" s="109" t="str">
        <f t="shared" si="28"/>
        <v>不通过</v>
      </c>
    </row>
    <row r="121" ht="14.25" spans="1:74">
      <c r="A121" s="76">
        <v>112</v>
      </c>
      <c r="B121" s="80" t="s">
        <v>158</v>
      </c>
      <c r="C121" s="77"/>
      <c r="D121" s="77"/>
      <c r="E121" s="77">
        <v>22</v>
      </c>
      <c r="F121" s="77">
        <v>2</v>
      </c>
      <c r="G121" s="77">
        <v>90</v>
      </c>
      <c r="H121" s="77"/>
      <c r="I121" s="77"/>
      <c r="J121" s="96"/>
      <c r="K121" s="77"/>
      <c r="L121" s="77"/>
      <c r="M121" s="77"/>
      <c r="N121" s="77">
        <v>56</v>
      </c>
      <c r="O121" s="77">
        <v>9</v>
      </c>
      <c r="P121" s="97"/>
      <c r="Q121" s="77"/>
      <c r="R121" s="77">
        <v>45</v>
      </c>
      <c r="S121" s="77"/>
      <c r="T121" s="77">
        <v>120</v>
      </c>
      <c r="U121" s="77"/>
      <c r="V121" s="77"/>
      <c r="W121" s="77"/>
      <c r="X121" s="77">
        <v>3</v>
      </c>
      <c r="Y121" s="77"/>
      <c r="Z121" s="77"/>
      <c r="AA121" s="77">
        <v>40</v>
      </c>
      <c r="AB121" s="77">
        <v>9</v>
      </c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109" t="str">
        <f t="shared" si="29"/>
        <v>通过</v>
      </c>
      <c r="BD121" s="110" t="str">
        <f t="shared" si="30"/>
        <v>通过</v>
      </c>
      <c r="BE121" s="109" t="str">
        <f t="shared" si="31"/>
        <v>通过</v>
      </c>
      <c r="BF121" s="109" t="str">
        <f t="shared" si="32"/>
        <v>通过</v>
      </c>
      <c r="BG121" s="77">
        <f t="shared" si="33"/>
        <v>0</v>
      </c>
      <c r="BH121" s="109" t="str">
        <f t="shared" si="34"/>
        <v>不通过</v>
      </c>
      <c r="BI121" s="77">
        <f t="shared" si="35"/>
        <v>1</v>
      </c>
      <c r="BJ121" s="109" t="str">
        <f t="shared" si="36"/>
        <v>通过</v>
      </c>
      <c r="BK121" s="77">
        <f t="shared" si="37"/>
        <v>0</v>
      </c>
      <c r="BL121" s="109" t="str">
        <f t="shared" si="38"/>
        <v>不通过</v>
      </c>
      <c r="BM121" s="77">
        <f t="shared" si="39"/>
        <v>1</v>
      </c>
      <c r="BN121" s="109" t="str">
        <f t="shared" si="40"/>
        <v>通过</v>
      </c>
      <c r="BO121" s="113">
        <f t="shared" si="41"/>
        <v>0</v>
      </c>
      <c r="BP121" s="109" t="str">
        <f t="shared" si="45"/>
        <v>不通过</v>
      </c>
      <c r="BQ121" s="77">
        <f t="shared" si="42"/>
        <v>0</v>
      </c>
      <c r="BR121" s="109" t="str">
        <f t="shared" si="46"/>
        <v>不通过</v>
      </c>
      <c r="BS121" s="77">
        <f t="shared" si="43"/>
        <v>0</v>
      </c>
      <c r="BT121" s="109" t="str">
        <f t="shared" si="47"/>
        <v>不通过</v>
      </c>
      <c r="BU121" s="77">
        <f t="shared" si="44"/>
        <v>0</v>
      </c>
      <c r="BV121" s="109" t="str">
        <f t="shared" si="28"/>
        <v>不通过</v>
      </c>
    </row>
    <row r="122" ht="14.25" spans="1:74">
      <c r="A122" s="78">
        <v>113</v>
      </c>
      <c r="B122" s="80" t="s">
        <v>159</v>
      </c>
      <c r="C122" s="77"/>
      <c r="D122" s="77"/>
      <c r="E122" s="77">
        <v>18</v>
      </c>
      <c r="F122" s="77">
        <v>1</v>
      </c>
      <c r="G122" s="77">
        <v>80</v>
      </c>
      <c r="H122" s="77"/>
      <c r="I122" s="77"/>
      <c r="J122" s="96"/>
      <c r="K122" s="77"/>
      <c r="L122" s="77"/>
      <c r="M122" s="77"/>
      <c r="N122" s="77">
        <v>42</v>
      </c>
      <c r="O122" s="77">
        <v>8</v>
      </c>
      <c r="P122" s="97"/>
      <c r="Q122" s="77"/>
      <c r="R122" s="77">
        <v>25</v>
      </c>
      <c r="S122" s="77"/>
      <c r="T122" s="77">
        <v>100</v>
      </c>
      <c r="U122" s="77"/>
      <c r="V122" s="77"/>
      <c r="W122" s="77"/>
      <c r="X122" s="77">
        <v>1</v>
      </c>
      <c r="Y122" s="77"/>
      <c r="Z122" s="77"/>
      <c r="AA122" s="77">
        <v>60</v>
      </c>
      <c r="AB122" s="77">
        <v>8</v>
      </c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109" t="str">
        <f t="shared" si="29"/>
        <v>通过</v>
      </c>
      <c r="BD122" s="110" t="str">
        <f t="shared" si="30"/>
        <v>通过</v>
      </c>
      <c r="BE122" s="109" t="str">
        <f t="shared" si="31"/>
        <v>通过</v>
      </c>
      <c r="BF122" s="109" t="str">
        <f t="shared" si="32"/>
        <v>通过</v>
      </c>
      <c r="BG122" s="77">
        <f t="shared" si="33"/>
        <v>0</v>
      </c>
      <c r="BH122" s="109" t="str">
        <f t="shared" si="34"/>
        <v>不通过</v>
      </c>
      <c r="BI122" s="77">
        <f t="shared" si="35"/>
        <v>1</v>
      </c>
      <c r="BJ122" s="109" t="str">
        <f t="shared" si="36"/>
        <v>通过</v>
      </c>
      <c r="BK122" s="77">
        <f t="shared" si="37"/>
        <v>0</v>
      </c>
      <c r="BL122" s="109" t="str">
        <f t="shared" si="38"/>
        <v>不通过</v>
      </c>
      <c r="BM122" s="77">
        <f t="shared" si="39"/>
        <v>1</v>
      </c>
      <c r="BN122" s="109" t="str">
        <f t="shared" si="40"/>
        <v>通过</v>
      </c>
      <c r="BO122" s="113">
        <f t="shared" si="41"/>
        <v>0</v>
      </c>
      <c r="BP122" s="109" t="str">
        <f t="shared" si="45"/>
        <v>不通过</v>
      </c>
      <c r="BQ122" s="77">
        <f t="shared" si="42"/>
        <v>0</v>
      </c>
      <c r="BR122" s="109" t="str">
        <f t="shared" si="46"/>
        <v>不通过</v>
      </c>
      <c r="BS122" s="77">
        <f t="shared" si="43"/>
        <v>0</v>
      </c>
      <c r="BT122" s="109" t="str">
        <f t="shared" si="47"/>
        <v>不通过</v>
      </c>
      <c r="BU122" s="77">
        <f t="shared" si="44"/>
        <v>0</v>
      </c>
      <c r="BV122" s="109" t="str">
        <f t="shared" si="28"/>
        <v>不通过</v>
      </c>
    </row>
    <row r="123" ht="14.25" spans="1:74">
      <c r="A123" s="76">
        <v>114</v>
      </c>
      <c r="B123" s="80" t="s">
        <v>160</v>
      </c>
      <c r="C123" s="77">
        <v>1</v>
      </c>
      <c r="D123" s="77"/>
      <c r="E123" s="77">
        <v>28</v>
      </c>
      <c r="F123" s="77">
        <v>1</v>
      </c>
      <c r="G123" s="77">
        <v>120</v>
      </c>
      <c r="H123" s="77"/>
      <c r="I123" s="77"/>
      <c r="J123" s="96"/>
      <c r="K123" s="77">
        <v>1</v>
      </c>
      <c r="L123" s="77"/>
      <c r="M123" s="77"/>
      <c r="N123" s="77">
        <v>69</v>
      </c>
      <c r="O123" s="77">
        <v>12</v>
      </c>
      <c r="P123" s="97"/>
      <c r="Q123" s="77"/>
      <c r="R123" s="77">
        <v>55</v>
      </c>
      <c r="S123" s="77">
        <v>2</v>
      </c>
      <c r="T123" s="77">
        <v>130</v>
      </c>
      <c r="U123" s="77"/>
      <c r="V123" s="77"/>
      <c r="W123" s="77"/>
      <c r="X123" s="77">
        <v>1</v>
      </c>
      <c r="Y123" s="77"/>
      <c r="Z123" s="77"/>
      <c r="AA123" s="77">
        <v>80</v>
      </c>
      <c r="AB123" s="77">
        <v>10</v>
      </c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109" t="str">
        <f t="shared" si="29"/>
        <v>通过</v>
      </c>
      <c r="BD123" s="110" t="str">
        <f t="shared" si="30"/>
        <v>通过</v>
      </c>
      <c r="BE123" s="109" t="str">
        <f t="shared" si="31"/>
        <v>通过</v>
      </c>
      <c r="BF123" s="109" t="str">
        <f t="shared" si="32"/>
        <v>通过</v>
      </c>
      <c r="BG123" s="77">
        <f t="shared" si="33"/>
        <v>0</v>
      </c>
      <c r="BH123" s="109" t="str">
        <f t="shared" si="34"/>
        <v>不通过</v>
      </c>
      <c r="BI123" s="77">
        <f t="shared" si="35"/>
        <v>1</v>
      </c>
      <c r="BJ123" s="109" t="str">
        <f t="shared" si="36"/>
        <v>通过</v>
      </c>
      <c r="BK123" s="77">
        <f t="shared" si="37"/>
        <v>0</v>
      </c>
      <c r="BL123" s="109" t="str">
        <f t="shared" si="38"/>
        <v>不通过</v>
      </c>
      <c r="BM123" s="77">
        <f t="shared" si="39"/>
        <v>1</v>
      </c>
      <c r="BN123" s="109" t="str">
        <f t="shared" si="40"/>
        <v>通过</v>
      </c>
      <c r="BO123" s="113">
        <f t="shared" si="41"/>
        <v>0</v>
      </c>
      <c r="BP123" s="109" t="str">
        <f t="shared" si="45"/>
        <v>不通过</v>
      </c>
      <c r="BQ123" s="77">
        <f t="shared" si="42"/>
        <v>0</v>
      </c>
      <c r="BR123" s="109" t="str">
        <f t="shared" si="46"/>
        <v>不通过</v>
      </c>
      <c r="BS123" s="77">
        <f t="shared" si="43"/>
        <v>0</v>
      </c>
      <c r="BT123" s="109" t="str">
        <f t="shared" si="47"/>
        <v>不通过</v>
      </c>
      <c r="BU123" s="77">
        <f t="shared" si="44"/>
        <v>0</v>
      </c>
      <c r="BV123" s="109" t="str">
        <f t="shared" si="28"/>
        <v>不通过</v>
      </c>
    </row>
    <row r="124" ht="14.25" spans="1:74">
      <c r="A124" s="76">
        <v>115</v>
      </c>
      <c r="B124" s="80" t="s">
        <v>161</v>
      </c>
      <c r="C124" s="77"/>
      <c r="D124" s="77"/>
      <c r="E124" s="77"/>
      <c r="F124" s="77">
        <v>1</v>
      </c>
      <c r="G124" s="77">
        <v>144</v>
      </c>
      <c r="H124" s="77"/>
      <c r="I124" s="77"/>
      <c r="J124" s="96"/>
      <c r="K124" s="77"/>
      <c r="L124" s="77"/>
      <c r="M124" s="77"/>
      <c r="N124" s="77"/>
      <c r="O124" s="77">
        <v>12</v>
      </c>
      <c r="P124" s="97"/>
      <c r="Q124" s="77"/>
      <c r="R124" s="77"/>
      <c r="S124" s="77"/>
      <c r="T124" s="77">
        <v>120</v>
      </c>
      <c r="U124" s="77"/>
      <c r="V124" s="77"/>
      <c r="W124" s="77"/>
      <c r="X124" s="77"/>
      <c r="Y124" s="77"/>
      <c r="Z124" s="77"/>
      <c r="AA124" s="77"/>
      <c r="AB124" s="77">
        <v>12</v>
      </c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109" t="str">
        <f t="shared" si="29"/>
        <v>通过</v>
      </c>
      <c r="BD124" s="110" t="str">
        <f t="shared" si="30"/>
        <v>通过</v>
      </c>
      <c r="BE124" s="109" t="str">
        <f t="shared" si="31"/>
        <v>通过</v>
      </c>
      <c r="BF124" s="109" t="str">
        <f t="shared" si="32"/>
        <v>通过</v>
      </c>
      <c r="BG124" s="77">
        <f t="shared" si="33"/>
        <v>0</v>
      </c>
      <c r="BH124" s="109" t="str">
        <f t="shared" si="34"/>
        <v>不通过</v>
      </c>
      <c r="BI124" s="77">
        <f t="shared" si="35"/>
        <v>1</v>
      </c>
      <c r="BJ124" s="109" t="str">
        <f t="shared" si="36"/>
        <v>通过</v>
      </c>
      <c r="BK124" s="77">
        <f t="shared" si="37"/>
        <v>0</v>
      </c>
      <c r="BL124" s="109" t="str">
        <f t="shared" si="38"/>
        <v>不通过</v>
      </c>
      <c r="BM124" s="77">
        <f t="shared" si="39"/>
        <v>1</v>
      </c>
      <c r="BN124" s="109" t="str">
        <f t="shared" si="40"/>
        <v>通过</v>
      </c>
      <c r="BO124" s="113">
        <f t="shared" si="41"/>
        <v>0</v>
      </c>
      <c r="BP124" s="109" t="str">
        <f t="shared" si="45"/>
        <v>不通过</v>
      </c>
      <c r="BQ124" s="77">
        <f t="shared" si="42"/>
        <v>0</v>
      </c>
      <c r="BR124" s="109" t="str">
        <f t="shared" si="46"/>
        <v>不通过</v>
      </c>
      <c r="BS124" s="77">
        <f t="shared" si="43"/>
        <v>0</v>
      </c>
      <c r="BT124" s="109" t="str">
        <f t="shared" si="47"/>
        <v>不通过</v>
      </c>
      <c r="BU124" s="77">
        <f t="shared" si="44"/>
        <v>0</v>
      </c>
      <c r="BV124" s="109" t="str">
        <f t="shared" si="28"/>
        <v>不通过</v>
      </c>
    </row>
    <row r="125" ht="14.25" spans="1:74">
      <c r="A125" s="78">
        <v>116</v>
      </c>
      <c r="B125" s="80" t="s">
        <v>162</v>
      </c>
      <c r="C125" s="77"/>
      <c r="D125" s="77"/>
      <c r="E125" s="77"/>
      <c r="F125" s="77">
        <v>2</v>
      </c>
      <c r="G125" s="77">
        <v>120</v>
      </c>
      <c r="H125" s="77"/>
      <c r="I125" s="77"/>
      <c r="J125" s="96"/>
      <c r="K125" s="77"/>
      <c r="L125" s="77"/>
      <c r="M125" s="77"/>
      <c r="N125" s="77">
        <v>68</v>
      </c>
      <c r="O125" s="77">
        <v>10</v>
      </c>
      <c r="P125" s="97"/>
      <c r="Q125" s="77"/>
      <c r="R125" s="77">
        <v>68</v>
      </c>
      <c r="S125" s="77">
        <v>10</v>
      </c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109" t="str">
        <f t="shared" si="29"/>
        <v>通过</v>
      </c>
      <c r="BD125" s="110" t="str">
        <f t="shared" si="30"/>
        <v>通过</v>
      </c>
      <c r="BE125" s="109" t="str">
        <f t="shared" si="31"/>
        <v>通过</v>
      </c>
      <c r="BF125" s="109" t="str">
        <f t="shared" si="32"/>
        <v>通过</v>
      </c>
      <c r="BG125" s="77">
        <f t="shared" si="33"/>
        <v>0</v>
      </c>
      <c r="BH125" s="109" t="str">
        <f t="shared" si="34"/>
        <v>不通过</v>
      </c>
      <c r="BI125" s="77">
        <f t="shared" si="35"/>
        <v>1</v>
      </c>
      <c r="BJ125" s="109" t="str">
        <f t="shared" si="36"/>
        <v>通过</v>
      </c>
      <c r="BK125" s="77">
        <f t="shared" si="37"/>
        <v>0</v>
      </c>
      <c r="BL125" s="109" t="str">
        <f t="shared" si="38"/>
        <v>不通过</v>
      </c>
      <c r="BM125" s="77">
        <f t="shared" si="39"/>
        <v>0</v>
      </c>
      <c r="BN125" s="109" t="str">
        <f t="shared" si="40"/>
        <v>不通过</v>
      </c>
      <c r="BO125" s="113">
        <f t="shared" si="41"/>
        <v>0</v>
      </c>
      <c r="BP125" s="109" t="str">
        <f t="shared" si="45"/>
        <v>不通过</v>
      </c>
      <c r="BQ125" s="77">
        <f t="shared" si="42"/>
        <v>0</v>
      </c>
      <c r="BR125" s="109" t="str">
        <f t="shared" si="46"/>
        <v>不通过</v>
      </c>
      <c r="BS125" s="77">
        <f t="shared" si="43"/>
        <v>0</v>
      </c>
      <c r="BT125" s="109" t="str">
        <f t="shared" si="47"/>
        <v>不通过</v>
      </c>
      <c r="BU125" s="77">
        <f t="shared" si="44"/>
        <v>0</v>
      </c>
      <c r="BV125" s="109" t="str">
        <f t="shared" si="28"/>
        <v>不通过</v>
      </c>
    </row>
    <row r="126" ht="14.25" spans="1:74">
      <c r="A126" s="76">
        <v>117</v>
      </c>
      <c r="B126" s="80" t="s">
        <v>163</v>
      </c>
      <c r="C126" s="77"/>
      <c r="D126" s="77"/>
      <c r="E126" s="77">
        <v>22</v>
      </c>
      <c r="F126" s="77">
        <v>1</v>
      </c>
      <c r="G126" s="77">
        <v>120</v>
      </c>
      <c r="H126" s="77"/>
      <c r="I126" s="77"/>
      <c r="J126" s="96"/>
      <c r="K126" s="77"/>
      <c r="L126" s="77"/>
      <c r="M126" s="77"/>
      <c r="N126" s="77"/>
      <c r="O126" s="77">
        <v>10</v>
      </c>
      <c r="P126" s="97"/>
      <c r="Q126" s="77"/>
      <c r="R126" s="77"/>
      <c r="S126" s="77"/>
      <c r="T126" s="77">
        <v>120</v>
      </c>
      <c r="U126" s="77"/>
      <c r="V126" s="77"/>
      <c r="W126" s="77"/>
      <c r="X126" s="77">
        <v>1</v>
      </c>
      <c r="Y126" s="77"/>
      <c r="Z126" s="77"/>
      <c r="AA126" s="77"/>
      <c r="AB126" s="77">
        <v>10</v>
      </c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109" t="str">
        <f t="shared" si="29"/>
        <v>通过</v>
      </c>
      <c r="BD126" s="110" t="str">
        <f t="shared" si="30"/>
        <v>通过</v>
      </c>
      <c r="BE126" s="109" t="str">
        <f t="shared" si="31"/>
        <v>通过</v>
      </c>
      <c r="BF126" s="109" t="str">
        <f t="shared" si="32"/>
        <v>通过</v>
      </c>
      <c r="BG126" s="77">
        <f t="shared" si="33"/>
        <v>0</v>
      </c>
      <c r="BH126" s="109" t="str">
        <f t="shared" si="34"/>
        <v>不通过</v>
      </c>
      <c r="BI126" s="77">
        <f t="shared" si="35"/>
        <v>1</v>
      </c>
      <c r="BJ126" s="109" t="str">
        <f t="shared" si="36"/>
        <v>通过</v>
      </c>
      <c r="BK126" s="77">
        <f t="shared" si="37"/>
        <v>0</v>
      </c>
      <c r="BL126" s="109" t="str">
        <f t="shared" si="38"/>
        <v>不通过</v>
      </c>
      <c r="BM126" s="77">
        <f t="shared" si="39"/>
        <v>1</v>
      </c>
      <c r="BN126" s="109" t="str">
        <f t="shared" si="40"/>
        <v>通过</v>
      </c>
      <c r="BO126" s="113">
        <f t="shared" si="41"/>
        <v>0</v>
      </c>
      <c r="BP126" s="109" t="str">
        <f t="shared" si="45"/>
        <v>不通过</v>
      </c>
      <c r="BQ126" s="77">
        <f t="shared" si="42"/>
        <v>0</v>
      </c>
      <c r="BR126" s="109" t="str">
        <f t="shared" si="46"/>
        <v>不通过</v>
      </c>
      <c r="BS126" s="77">
        <f t="shared" si="43"/>
        <v>0</v>
      </c>
      <c r="BT126" s="109" t="str">
        <f t="shared" si="47"/>
        <v>不通过</v>
      </c>
      <c r="BU126" s="77">
        <f t="shared" si="44"/>
        <v>0</v>
      </c>
      <c r="BV126" s="109" t="str">
        <f t="shared" si="28"/>
        <v>不通过</v>
      </c>
    </row>
    <row r="127" ht="14.25" spans="1:74">
      <c r="A127" s="76">
        <v>118</v>
      </c>
      <c r="B127" s="114" t="s">
        <v>164</v>
      </c>
      <c r="C127" s="77"/>
      <c r="D127" s="77"/>
      <c r="E127" s="77"/>
      <c r="F127" s="77">
        <v>1</v>
      </c>
      <c r="G127" s="77">
        <v>60</v>
      </c>
      <c r="H127" s="77"/>
      <c r="I127" s="77"/>
      <c r="J127" s="96"/>
      <c r="K127" s="77"/>
      <c r="L127" s="77"/>
      <c r="M127" s="77"/>
      <c r="N127" s="77"/>
      <c r="O127" s="77">
        <v>5</v>
      </c>
      <c r="P127" s="97"/>
      <c r="Q127" s="77"/>
      <c r="R127" s="77"/>
      <c r="S127" s="77"/>
      <c r="T127" s="77">
        <v>50</v>
      </c>
      <c r="U127" s="77"/>
      <c r="V127" s="77"/>
      <c r="W127" s="77"/>
      <c r="X127" s="77"/>
      <c r="Y127" s="77"/>
      <c r="Z127" s="77"/>
      <c r="AA127" s="77"/>
      <c r="AB127" s="77">
        <v>5</v>
      </c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109" t="str">
        <f t="shared" si="29"/>
        <v>通过</v>
      </c>
      <c r="BD127" s="110" t="str">
        <f t="shared" si="30"/>
        <v>通过</v>
      </c>
      <c r="BE127" s="109" t="str">
        <f t="shared" si="31"/>
        <v>通过</v>
      </c>
      <c r="BF127" s="109" t="str">
        <f t="shared" si="32"/>
        <v>通过</v>
      </c>
      <c r="BG127" s="77">
        <f t="shared" si="33"/>
        <v>0</v>
      </c>
      <c r="BH127" s="109" t="str">
        <f t="shared" si="34"/>
        <v>不通过</v>
      </c>
      <c r="BI127" s="77">
        <f t="shared" si="35"/>
        <v>1</v>
      </c>
      <c r="BJ127" s="109" t="str">
        <f t="shared" si="36"/>
        <v>通过</v>
      </c>
      <c r="BK127" s="77">
        <f t="shared" si="37"/>
        <v>0</v>
      </c>
      <c r="BL127" s="109" t="str">
        <f t="shared" si="38"/>
        <v>不通过</v>
      </c>
      <c r="BM127" s="77">
        <f t="shared" si="39"/>
        <v>1</v>
      </c>
      <c r="BN127" s="109" t="str">
        <f t="shared" si="40"/>
        <v>通过</v>
      </c>
      <c r="BO127" s="113">
        <f t="shared" si="41"/>
        <v>0</v>
      </c>
      <c r="BP127" s="109" t="str">
        <f t="shared" si="45"/>
        <v>不通过</v>
      </c>
      <c r="BQ127" s="77">
        <f t="shared" si="42"/>
        <v>0</v>
      </c>
      <c r="BR127" s="109" t="str">
        <f t="shared" si="46"/>
        <v>不通过</v>
      </c>
      <c r="BS127" s="77">
        <f t="shared" si="43"/>
        <v>0</v>
      </c>
      <c r="BT127" s="109" t="str">
        <f t="shared" si="47"/>
        <v>不通过</v>
      </c>
      <c r="BU127" s="77">
        <f t="shared" si="44"/>
        <v>0</v>
      </c>
      <c r="BV127" s="109" t="str">
        <f t="shared" si="28"/>
        <v>不通过</v>
      </c>
    </row>
    <row r="128" ht="14.25" spans="1:74">
      <c r="A128" s="78">
        <v>119</v>
      </c>
      <c r="B128" s="114" t="s">
        <v>165</v>
      </c>
      <c r="C128" s="77"/>
      <c r="D128" s="77"/>
      <c r="E128" s="77"/>
      <c r="F128" s="77"/>
      <c r="G128" s="77">
        <v>0</v>
      </c>
      <c r="H128" s="77"/>
      <c r="I128" s="77"/>
      <c r="J128" s="96"/>
      <c r="K128" s="77"/>
      <c r="L128" s="77"/>
      <c r="M128" s="77"/>
      <c r="N128" s="77"/>
      <c r="O128" s="77"/>
      <c r="P128" s="9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109" t="str">
        <f t="shared" si="29"/>
        <v>通过</v>
      </c>
      <c r="BD128" s="110" t="str">
        <f t="shared" si="30"/>
        <v>通过</v>
      </c>
      <c r="BE128" s="109" t="str">
        <f t="shared" si="31"/>
        <v>通过</v>
      </c>
      <c r="BF128" s="109" t="str">
        <f t="shared" si="32"/>
        <v>通过</v>
      </c>
      <c r="BG128" s="77">
        <f t="shared" si="33"/>
        <v>0</v>
      </c>
      <c r="BH128" s="109" t="str">
        <f t="shared" si="34"/>
        <v>不通过</v>
      </c>
      <c r="BI128" s="77">
        <f t="shared" si="35"/>
        <v>0</v>
      </c>
      <c r="BJ128" s="109" t="str">
        <f t="shared" si="36"/>
        <v>不通过</v>
      </c>
      <c r="BK128" s="77">
        <f t="shared" si="37"/>
        <v>0</v>
      </c>
      <c r="BL128" s="109" t="str">
        <f t="shared" si="38"/>
        <v>不通过</v>
      </c>
      <c r="BM128" s="77">
        <f t="shared" si="39"/>
        <v>0</v>
      </c>
      <c r="BN128" s="109" t="str">
        <f t="shared" si="40"/>
        <v>不通过</v>
      </c>
      <c r="BO128" s="113">
        <f t="shared" si="41"/>
        <v>0</v>
      </c>
      <c r="BP128" s="109" t="str">
        <f t="shared" si="45"/>
        <v>不通过</v>
      </c>
      <c r="BQ128" s="77">
        <f t="shared" si="42"/>
        <v>0</v>
      </c>
      <c r="BR128" s="109" t="str">
        <f t="shared" si="46"/>
        <v>不通过</v>
      </c>
      <c r="BS128" s="77">
        <f t="shared" si="43"/>
        <v>0</v>
      </c>
      <c r="BT128" s="109" t="str">
        <f t="shared" si="47"/>
        <v>不通过</v>
      </c>
      <c r="BU128" s="77">
        <f t="shared" si="44"/>
        <v>0</v>
      </c>
      <c r="BV128" s="109" t="str">
        <f t="shared" si="28"/>
        <v>不通过</v>
      </c>
    </row>
    <row r="129" ht="14.25" spans="1:74">
      <c r="A129" s="76">
        <v>120</v>
      </c>
      <c r="B129" s="114" t="s">
        <v>166</v>
      </c>
      <c r="C129" s="77">
        <v>1</v>
      </c>
      <c r="D129" s="77"/>
      <c r="E129" s="77"/>
      <c r="F129" s="77">
        <v>1</v>
      </c>
      <c r="G129" s="77">
        <v>96</v>
      </c>
      <c r="H129" s="77"/>
      <c r="I129" s="77"/>
      <c r="J129" s="96"/>
      <c r="K129" s="77"/>
      <c r="L129" s="77"/>
      <c r="M129" s="77"/>
      <c r="N129" s="77"/>
      <c r="O129" s="77">
        <v>8</v>
      </c>
      <c r="P129" s="97"/>
      <c r="Q129" s="77"/>
      <c r="R129" s="77"/>
      <c r="S129" s="77"/>
      <c r="T129" s="77">
        <v>130</v>
      </c>
      <c r="U129" s="77"/>
      <c r="V129" s="77"/>
      <c r="W129" s="77"/>
      <c r="X129" s="77">
        <v>1</v>
      </c>
      <c r="Y129" s="77"/>
      <c r="Z129" s="77"/>
      <c r="AA129" s="77"/>
      <c r="AB129" s="77">
        <v>8</v>
      </c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109" t="str">
        <f t="shared" si="29"/>
        <v>通过</v>
      </c>
      <c r="BD129" s="110" t="str">
        <f t="shared" si="30"/>
        <v>通过</v>
      </c>
      <c r="BE129" s="109" t="str">
        <f t="shared" si="31"/>
        <v>通过</v>
      </c>
      <c r="BF129" s="109" t="str">
        <f t="shared" si="32"/>
        <v>通过</v>
      </c>
      <c r="BG129" s="77">
        <f t="shared" si="33"/>
        <v>0</v>
      </c>
      <c r="BH129" s="109" t="str">
        <f t="shared" si="34"/>
        <v>不通过</v>
      </c>
      <c r="BI129" s="77">
        <f t="shared" si="35"/>
        <v>1</v>
      </c>
      <c r="BJ129" s="109" t="str">
        <f t="shared" si="36"/>
        <v>通过</v>
      </c>
      <c r="BK129" s="77">
        <f t="shared" si="37"/>
        <v>0</v>
      </c>
      <c r="BL129" s="109" t="str">
        <f t="shared" si="38"/>
        <v>不通过</v>
      </c>
      <c r="BM129" s="77">
        <f t="shared" si="39"/>
        <v>1</v>
      </c>
      <c r="BN129" s="109" t="str">
        <f t="shared" si="40"/>
        <v>通过</v>
      </c>
      <c r="BO129" s="113">
        <f t="shared" si="41"/>
        <v>0</v>
      </c>
      <c r="BP129" s="109" t="str">
        <f t="shared" si="45"/>
        <v>不通过</v>
      </c>
      <c r="BQ129" s="77">
        <f t="shared" si="42"/>
        <v>0</v>
      </c>
      <c r="BR129" s="109" t="str">
        <f t="shared" si="46"/>
        <v>不通过</v>
      </c>
      <c r="BS129" s="77">
        <f t="shared" si="43"/>
        <v>0</v>
      </c>
      <c r="BT129" s="109" t="str">
        <f t="shared" si="47"/>
        <v>不通过</v>
      </c>
      <c r="BU129" s="77">
        <f t="shared" si="44"/>
        <v>0</v>
      </c>
      <c r="BV129" s="109" t="str">
        <f t="shared" si="28"/>
        <v>不通过</v>
      </c>
    </row>
    <row r="130" ht="14.25" spans="1:74">
      <c r="A130" s="76">
        <v>121</v>
      </c>
      <c r="B130" s="114" t="s">
        <v>167</v>
      </c>
      <c r="C130" s="77"/>
      <c r="D130" s="77"/>
      <c r="E130" s="77"/>
      <c r="F130" s="77">
        <v>1</v>
      </c>
      <c r="G130" s="77">
        <v>72</v>
      </c>
      <c r="H130" s="77"/>
      <c r="I130" s="77"/>
      <c r="J130" s="96"/>
      <c r="K130" s="77"/>
      <c r="L130" s="77"/>
      <c r="M130" s="77"/>
      <c r="N130" s="77"/>
      <c r="O130" s="77">
        <v>6</v>
      </c>
      <c r="P130" s="97"/>
      <c r="Q130" s="77"/>
      <c r="R130" s="77"/>
      <c r="S130" s="77"/>
      <c r="T130" s="77">
        <v>80</v>
      </c>
      <c r="U130" s="77"/>
      <c r="V130" s="77"/>
      <c r="W130" s="77"/>
      <c r="X130" s="77">
        <v>1</v>
      </c>
      <c r="Y130" s="77"/>
      <c r="Z130" s="77"/>
      <c r="AA130" s="77">
        <v>16</v>
      </c>
      <c r="AB130" s="77">
        <v>6</v>
      </c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109" t="str">
        <f t="shared" si="29"/>
        <v>通过</v>
      </c>
      <c r="BD130" s="110" t="str">
        <f t="shared" si="30"/>
        <v>通过</v>
      </c>
      <c r="BE130" s="109" t="str">
        <f t="shared" si="31"/>
        <v>通过</v>
      </c>
      <c r="BF130" s="109" t="str">
        <f t="shared" si="32"/>
        <v>通过</v>
      </c>
      <c r="BG130" s="77">
        <f t="shared" si="33"/>
        <v>0</v>
      </c>
      <c r="BH130" s="109" t="str">
        <f t="shared" si="34"/>
        <v>不通过</v>
      </c>
      <c r="BI130" s="77">
        <f t="shared" si="35"/>
        <v>1</v>
      </c>
      <c r="BJ130" s="109" t="str">
        <f t="shared" si="36"/>
        <v>通过</v>
      </c>
      <c r="BK130" s="77">
        <f t="shared" si="37"/>
        <v>0</v>
      </c>
      <c r="BL130" s="109" t="str">
        <f t="shared" si="38"/>
        <v>不通过</v>
      </c>
      <c r="BM130" s="77">
        <f t="shared" si="39"/>
        <v>1</v>
      </c>
      <c r="BN130" s="109" t="str">
        <f t="shared" si="40"/>
        <v>通过</v>
      </c>
      <c r="BO130" s="113">
        <f t="shared" si="41"/>
        <v>0</v>
      </c>
      <c r="BP130" s="109" t="str">
        <f t="shared" si="45"/>
        <v>不通过</v>
      </c>
      <c r="BQ130" s="77">
        <f t="shared" si="42"/>
        <v>0</v>
      </c>
      <c r="BR130" s="109" t="str">
        <f t="shared" si="46"/>
        <v>不通过</v>
      </c>
      <c r="BS130" s="77">
        <f t="shared" si="43"/>
        <v>0</v>
      </c>
      <c r="BT130" s="109" t="str">
        <f t="shared" si="47"/>
        <v>不通过</v>
      </c>
      <c r="BU130" s="77">
        <f t="shared" si="44"/>
        <v>0</v>
      </c>
      <c r="BV130" s="109" t="str">
        <f t="shared" si="28"/>
        <v>不通过</v>
      </c>
    </row>
    <row r="131" ht="14.25" spans="1:74">
      <c r="A131" s="78">
        <v>122</v>
      </c>
      <c r="B131" s="114" t="s">
        <v>168</v>
      </c>
      <c r="C131" s="77"/>
      <c r="D131" s="77">
        <v>2</v>
      </c>
      <c r="E131" s="77"/>
      <c r="F131" s="77">
        <v>1</v>
      </c>
      <c r="G131" s="77">
        <v>96</v>
      </c>
      <c r="H131" s="77"/>
      <c r="I131" s="77"/>
      <c r="J131" s="96"/>
      <c r="K131" s="77"/>
      <c r="L131" s="77">
        <v>10</v>
      </c>
      <c r="M131" s="77"/>
      <c r="N131" s="77"/>
      <c r="O131" s="77">
        <v>8</v>
      </c>
      <c r="P131" s="97"/>
      <c r="Q131" s="77"/>
      <c r="R131" s="77"/>
      <c r="S131" s="77"/>
      <c r="T131" s="77">
        <v>130</v>
      </c>
      <c r="U131" s="77"/>
      <c r="V131" s="77"/>
      <c r="W131" s="77"/>
      <c r="X131" s="77"/>
      <c r="Y131" s="77">
        <v>14</v>
      </c>
      <c r="Z131" s="77"/>
      <c r="AA131" s="77"/>
      <c r="AB131" s="77">
        <v>8</v>
      </c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109" t="str">
        <f t="shared" si="29"/>
        <v>通过</v>
      </c>
      <c r="BD131" s="110" t="str">
        <f t="shared" si="30"/>
        <v>通过</v>
      </c>
      <c r="BE131" s="109" t="str">
        <f t="shared" si="31"/>
        <v>通过</v>
      </c>
      <c r="BF131" s="109" t="str">
        <f t="shared" si="32"/>
        <v>通过</v>
      </c>
      <c r="BG131" s="77">
        <f t="shared" si="33"/>
        <v>0</v>
      </c>
      <c r="BH131" s="109" t="str">
        <f t="shared" si="34"/>
        <v>不通过</v>
      </c>
      <c r="BI131" s="77">
        <f t="shared" si="35"/>
        <v>1</v>
      </c>
      <c r="BJ131" s="109" t="str">
        <f t="shared" si="36"/>
        <v>通过</v>
      </c>
      <c r="BK131" s="77">
        <f t="shared" si="37"/>
        <v>0</v>
      </c>
      <c r="BL131" s="109" t="str">
        <f t="shared" si="38"/>
        <v>不通过</v>
      </c>
      <c r="BM131" s="77">
        <f t="shared" si="39"/>
        <v>1</v>
      </c>
      <c r="BN131" s="109" t="str">
        <f t="shared" si="40"/>
        <v>通过</v>
      </c>
      <c r="BO131" s="113">
        <f t="shared" si="41"/>
        <v>0</v>
      </c>
      <c r="BP131" s="109" t="str">
        <f t="shared" si="45"/>
        <v>不通过</v>
      </c>
      <c r="BQ131" s="77">
        <f t="shared" si="42"/>
        <v>0</v>
      </c>
      <c r="BR131" s="109" t="str">
        <f t="shared" si="46"/>
        <v>不通过</v>
      </c>
      <c r="BS131" s="77">
        <f t="shared" si="43"/>
        <v>0</v>
      </c>
      <c r="BT131" s="109" t="str">
        <f t="shared" si="47"/>
        <v>不通过</v>
      </c>
      <c r="BU131" s="77">
        <f t="shared" si="44"/>
        <v>0</v>
      </c>
      <c r="BV131" s="109" t="str">
        <f t="shared" si="28"/>
        <v>不通过</v>
      </c>
    </row>
    <row r="132" ht="14.25" spans="1:74">
      <c r="A132" s="76">
        <v>123</v>
      </c>
      <c r="B132" s="114" t="s">
        <v>169</v>
      </c>
      <c r="C132" s="77">
        <v>1</v>
      </c>
      <c r="D132" s="77"/>
      <c r="E132" s="77"/>
      <c r="F132" s="77"/>
      <c r="G132" s="77">
        <v>0</v>
      </c>
      <c r="H132" s="77"/>
      <c r="I132" s="77"/>
      <c r="J132" s="96"/>
      <c r="K132" s="77"/>
      <c r="L132" s="77"/>
      <c r="M132" s="77"/>
      <c r="N132" s="77"/>
      <c r="O132" s="77"/>
      <c r="P132" s="97"/>
      <c r="Q132" s="77"/>
      <c r="R132" s="77"/>
      <c r="S132" s="77"/>
      <c r="T132" s="77"/>
      <c r="U132" s="77"/>
      <c r="V132" s="77"/>
      <c r="W132" s="77"/>
      <c r="X132" s="77">
        <v>1</v>
      </c>
      <c r="Y132" s="77">
        <v>9</v>
      </c>
      <c r="Z132" s="77"/>
      <c r="AA132" s="77">
        <v>10</v>
      </c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109" t="str">
        <f t="shared" si="29"/>
        <v>通过</v>
      </c>
      <c r="BD132" s="110" t="str">
        <f t="shared" si="30"/>
        <v>通过</v>
      </c>
      <c r="BE132" s="109" t="str">
        <f t="shared" si="31"/>
        <v>通过</v>
      </c>
      <c r="BF132" s="109" t="str">
        <f t="shared" si="32"/>
        <v>通过</v>
      </c>
      <c r="BG132" s="77">
        <f t="shared" si="33"/>
        <v>0</v>
      </c>
      <c r="BH132" s="109" t="str">
        <f t="shared" si="34"/>
        <v>不通过</v>
      </c>
      <c r="BI132" s="77">
        <f t="shared" si="35"/>
        <v>0</v>
      </c>
      <c r="BJ132" s="109" t="str">
        <f t="shared" si="36"/>
        <v>不通过</v>
      </c>
      <c r="BK132" s="77">
        <f t="shared" si="37"/>
        <v>0</v>
      </c>
      <c r="BL132" s="109" t="str">
        <f t="shared" si="38"/>
        <v>不通过</v>
      </c>
      <c r="BM132" s="77">
        <f t="shared" si="39"/>
        <v>0</v>
      </c>
      <c r="BN132" s="109" t="str">
        <f t="shared" si="40"/>
        <v>不通过</v>
      </c>
      <c r="BO132" s="113">
        <f t="shared" si="41"/>
        <v>0</v>
      </c>
      <c r="BP132" s="109" t="str">
        <f t="shared" si="45"/>
        <v>不通过</v>
      </c>
      <c r="BQ132" s="77">
        <f t="shared" si="42"/>
        <v>0</v>
      </c>
      <c r="BR132" s="109" t="str">
        <f t="shared" si="46"/>
        <v>不通过</v>
      </c>
      <c r="BS132" s="77">
        <f t="shared" si="43"/>
        <v>0</v>
      </c>
      <c r="BT132" s="109" t="str">
        <f t="shared" si="47"/>
        <v>不通过</v>
      </c>
      <c r="BU132" s="77">
        <f t="shared" si="44"/>
        <v>0</v>
      </c>
      <c r="BV132" s="109" t="str">
        <f t="shared" si="28"/>
        <v>不通过</v>
      </c>
    </row>
    <row r="133" ht="14.25" spans="1:74">
      <c r="A133" s="76">
        <v>124</v>
      </c>
      <c r="B133" s="114" t="s">
        <v>170</v>
      </c>
      <c r="C133" s="77"/>
      <c r="D133" s="77"/>
      <c r="E133" s="77"/>
      <c r="F133" s="77">
        <v>1</v>
      </c>
      <c r="G133" s="77">
        <v>120</v>
      </c>
      <c r="H133" s="77"/>
      <c r="I133" s="77"/>
      <c r="J133" s="96"/>
      <c r="K133" s="77">
        <v>1</v>
      </c>
      <c r="L133" s="77"/>
      <c r="M133" s="77"/>
      <c r="N133" s="77"/>
      <c r="O133" s="77">
        <v>10</v>
      </c>
      <c r="P133" s="97"/>
      <c r="Q133" s="77"/>
      <c r="R133" s="77"/>
      <c r="S133" s="77"/>
      <c r="T133" s="77">
        <v>160</v>
      </c>
      <c r="U133" s="77"/>
      <c r="V133" s="77"/>
      <c r="W133" s="77"/>
      <c r="X133" s="77">
        <v>1</v>
      </c>
      <c r="Y133" s="77"/>
      <c r="Z133" s="77"/>
      <c r="AA133" s="77"/>
      <c r="AB133" s="77">
        <v>10</v>
      </c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109" t="str">
        <f t="shared" si="29"/>
        <v>通过</v>
      </c>
      <c r="BD133" s="110" t="str">
        <f t="shared" si="30"/>
        <v>通过</v>
      </c>
      <c r="BE133" s="109" t="str">
        <f t="shared" si="31"/>
        <v>通过</v>
      </c>
      <c r="BF133" s="109" t="str">
        <f t="shared" si="32"/>
        <v>通过</v>
      </c>
      <c r="BG133" s="77">
        <f t="shared" si="33"/>
        <v>0</v>
      </c>
      <c r="BH133" s="109" t="str">
        <f t="shared" si="34"/>
        <v>不通过</v>
      </c>
      <c r="BI133" s="77">
        <f t="shared" si="35"/>
        <v>1</v>
      </c>
      <c r="BJ133" s="109" t="str">
        <f t="shared" si="36"/>
        <v>通过</v>
      </c>
      <c r="BK133" s="77">
        <f t="shared" si="37"/>
        <v>0</v>
      </c>
      <c r="BL133" s="109" t="str">
        <f t="shared" si="38"/>
        <v>不通过</v>
      </c>
      <c r="BM133" s="77">
        <f t="shared" si="39"/>
        <v>1</v>
      </c>
      <c r="BN133" s="109" t="str">
        <f t="shared" si="40"/>
        <v>通过</v>
      </c>
      <c r="BO133" s="113">
        <f t="shared" si="41"/>
        <v>0</v>
      </c>
      <c r="BP133" s="109" t="str">
        <f t="shared" si="45"/>
        <v>不通过</v>
      </c>
      <c r="BQ133" s="77">
        <f t="shared" si="42"/>
        <v>0</v>
      </c>
      <c r="BR133" s="109" t="str">
        <f t="shared" si="46"/>
        <v>不通过</v>
      </c>
      <c r="BS133" s="77">
        <f t="shared" si="43"/>
        <v>0</v>
      </c>
      <c r="BT133" s="109" t="str">
        <f t="shared" si="47"/>
        <v>不通过</v>
      </c>
      <c r="BU133" s="77">
        <f t="shared" si="44"/>
        <v>0</v>
      </c>
      <c r="BV133" s="109" t="str">
        <f t="shared" si="28"/>
        <v>不通过</v>
      </c>
    </row>
    <row r="134" ht="14.25" spans="1:74">
      <c r="A134" s="78">
        <v>125</v>
      </c>
      <c r="B134" s="114" t="s">
        <v>171</v>
      </c>
      <c r="C134" s="77"/>
      <c r="D134" s="77"/>
      <c r="E134" s="77"/>
      <c r="F134" s="77"/>
      <c r="G134" s="77">
        <v>0</v>
      </c>
      <c r="H134" s="77"/>
      <c r="I134" s="77"/>
      <c r="J134" s="96"/>
      <c r="K134" s="77"/>
      <c r="L134" s="77"/>
      <c r="M134" s="77"/>
      <c r="N134" s="77"/>
      <c r="O134" s="77"/>
      <c r="P134" s="9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109" t="str">
        <f t="shared" si="29"/>
        <v>通过</v>
      </c>
      <c r="BD134" s="110" t="str">
        <f t="shared" si="30"/>
        <v>通过</v>
      </c>
      <c r="BE134" s="109" t="str">
        <f t="shared" si="31"/>
        <v>通过</v>
      </c>
      <c r="BF134" s="109" t="str">
        <f t="shared" si="32"/>
        <v>通过</v>
      </c>
      <c r="BG134" s="77">
        <f t="shared" si="33"/>
        <v>0</v>
      </c>
      <c r="BH134" s="109" t="str">
        <f t="shared" si="34"/>
        <v>不通过</v>
      </c>
      <c r="BI134" s="77">
        <f t="shared" si="35"/>
        <v>0</v>
      </c>
      <c r="BJ134" s="109" t="str">
        <f t="shared" si="36"/>
        <v>不通过</v>
      </c>
      <c r="BK134" s="77">
        <f t="shared" si="37"/>
        <v>0</v>
      </c>
      <c r="BL134" s="109" t="str">
        <f t="shared" si="38"/>
        <v>不通过</v>
      </c>
      <c r="BM134" s="77">
        <f t="shared" si="39"/>
        <v>0</v>
      </c>
      <c r="BN134" s="109" t="str">
        <f t="shared" si="40"/>
        <v>不通过</v>
      </c>
      <c r="BO134" s="113">
        <f t="shared" si="41"/>
        <v>0</v>
      </c>
      <c r="BP134" s="109" t="str">
        <f t="shared" si="45"/>
        <v>不通过</v>
      </c>
      <c r="BQ134" s="77">
        <f t="shared" si="42"/>
        <v>0</v>
      </c>
      <c r="BR134" s="109" t="str">
        <f t="shared" si="46"/>
        <v>不通过</v>
      </c>
      <c r="BS134" s="77">
        <f t="shared" si="43"/>
        <v>0</v>
      </c>
      <c r="BT134" s="109" t="str">
        <f t="shared" si="47"/>
        <v>不通过</v>
      </c>
      <c r="BU134" s="77">
        <f t="shared" si="44"/>
        <v>0</v>
      </c>
      <c r="BV134" s="109" t="str">
        <f t="shared" si="28"/>
        <v>不通过</v>
      </c>
    </row>
    <row r="135" ht="14.25" spans="1:74">
      <c r="A135" s="76">
        <v>126</v>
      </c>
      <c r="B135" s="114" t="s">
        <v>172</v>
      </c>
      <c r="C135" s="77"/>
      <c r="D135" s="77"/>
      <c r="E135" s="77"/>
      <c r="F135" s="77"/>
      <c r="G135" s="77">
        <v>0</v>
      </c>
      <c r="H135" s="77"/>
      <c r="I135" s="77"/>
      <c r="J135" s="96"/>
      <c r="K135" s="77"/>
      <c r="L135" s="77"/>
      <c r="M135" s="77"/>
      <c r="N135" s="77"/>
      <c r="O135" s="77"/>
      <c r="P135" s="9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109" t="str">
        <f t="shared" si="29"/>
        <v>通过</v>
      </c>
      <c r="BD135" s="110" t="str">
        <f t="shared" si="30"/>
        <v>通过</v>
      </c>
      <c r="BE135" s="109" t="str">
        <f t="shared" si="31"/>
        <v>通过</v>
      </c>
      <c r="BF135" s="109" t="str">
        <f t="shared" si="32"/>
        <v>通过</v>
      </c>
      <c r="BG135" s="77">
        <f t="shared" si="33"/>
        <v>0</v>
      </c>
      <c r="BH135" s="109" t="str">
        <f t="shared" si="34"/>
        <v>不通过</v>
      </c>
      <c r="BI135" s="77">
        <f t="shared" si="35"/>
        <v>0</v>
      </c>
      <c r="BJ135" s="109" t="str">
        <f t="shared" si="36"/>
        <v>不通过</v>
      </c>
      <c r="BK135" s="77">
        <f t="shared" si="37"/>
        <v>0</v>
      </c>
      <c r="BL135" s="109" t="str">
        <f t="shared" si="38"/>
        <v>不通过</v>
      </c>
      <c r="BM135" s="77">
        <f t="shared" si="39"/>
        <v>0</v>
      </c>
      <c r="BN135" s="109" t="str">
        <f t="shared" si="40"/>
        <v>不通过</v>
      </c>
      <c r="BO135" s="113">
        <f t="shared" si="41"/>
        <v>0</v>
      </c>
      <c r="BP135" s="109" t="str">
        <f t="shared" si="45"/>
        <v>不通过</v>
      </c>
      <c r="BQ135" s="77">
        <f t="shared" si="42"/>
        <v>0</v>
      </c>
      <c r="BR135" s="109" t="str">
        <f t="shared" si="46"/>
        <v>不通过</v>
      </c>
      <c r="BS135" s="77">
        <f t="shared" si="43"/>
        <v>0</v>
      </c>
      <c r="BT135" s="109" t="str">
        <f t="shared" si="47"/>
        <v>不通过</v>
      </c>
      <c r="BU135" s="77">
        <f t="shared" si="44"/>
        <v>0</v>
      </c>
      <c r="BV135" s="109" t="str">
        <f t="shared" si="28"/>
        <v>不通过</v>
      </c>
    </row>
    <row r="136" ht="14.25" spans="1:74">
      <c r="A136" s="76">
        <v>127</v>
      </c>
      <c r="B136" s="114" t="s">
        <v>173</v>
      </c>
      <c r="C136" s="77"/>
      <c r="D136" s="77"/>
      <c r="E136" s="77"/>
      <c r="F136" s="77"/>
      <c r="G136" s="77">
        <v>0</v>
      </c>
      <c r="H136" s="77"/>
      <c r="I136" s="77"/>
      <c r="J136" s="96"/>
      <c r="K136" s="77"/>
      <c r="L136" s="77"/>
      <c r="M136" s="77"/>
      <c r="N136" s="77"/>
      <c r="O136" s="77"/>
      <c r="P136" s="9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109" t="str">
        <f t="shared" si="29"/>
        <v>通过</v>
      </c>
      <c r="BD136" s="110" t="str">
        <f t="shared" si="30"/>
        <v>通过</v>
      </c>
      <c r="BE136" s="109" t="str">
        <f t="shared" si="31"/>
        <v>通过</v>
      </c>
      <c r="BF136" s="109" t="str">
        <f t="shared" si="32"/>
        <v>通过</v>
      </c>
      <c r="BG136" s="77">
        <f t="shared" si="33"/>
        <v>0</v>
      </c>
      <c r="BH136" s="109" t="str">
        <f t="shared" si="34"/>
        <v>不通过</v>
      </c>
      <c r="BI136" s="77">
        <f t="shared" si="35"/>
        <v>0</v>
      </c>
      <c r="BJ136" s="109" t="str">
        <f t="shared" si="36"/>
        <v>不通过</v>
      </c>
      <c r="BK136" s="77">
        <f t="shared" si="37"/>
        <v>0</v>
      </c>
      <c r="BL136" s="109" t="str">
        <f t="shared" si="38"/>
        <v>不通过</v>
      </c>
      <c r="BM136" s="77">
        <f t="shared" si="39"/>
        <v>0</v>
      </c>
      <c r="BN136" s="109" t="str">
        <f t="shared" si="40"/>
        <v>不通过</v>
      </c>
      <c r="BO136" s="113">
        <f t="shared" si="41"/>
        <v>0</v>
      </c>
      <c r="BP136" s="109" t="str">
        <f t="shared" si="45"/>
        <v>不通过</v>
      </c>
      <c r="BQ136" s="77">
        <f t="shared" si="42"/>
        <v>0</v>
      </c>
      <c r="BR136" s="109" t="str">
        <f t="shared" si="46"/>
        <v>不通过</v>
      </c>
      <c r="BS136" s="77">
        <f t="shared" si="43"/>
        <v>0</v>
      </c>
      <c r="BT136" s="109" t="str">
        <f t="shared" si="47"/>
        <v>不通过</v>
      </c>
      <c r="BU136" s="77">
        <f t="shared" si="44"/>
        <v>0</v>
      </c>
      <c r="BV136" s="109" t="str">
        <f t="shared" si="28"/>
        <v>不通过</v>
      </c>
    </row>
    <row r="137" ht="14.25" spans="1:74">
      <c r="A137" s="78">
        <v>128</v>
      </c>
      <c r="B137" s="114" t="s">
        <v>174</v>
      </c>
      <c r="C137" s="77">
        <v>1</v>
      </c>
      <c r="D137" s="77"/>
      <c r="E137" s="77"/>
      <c r="F137" s="77">
        <v>1</v>
      </c>
      <c r="G137" s="77">
        <v>96</v>
      </c>
      <c r="H137" s="77"/>
      <c r="I137" s="77"/>
      <c r="J137" s="96"/>
      <c r="K137" s="77"/>
      <c r="L137" s="77"/>
      <c r="M137" s="77"/>
      <c r="N137" s="77"/>
      <c r="O137" s="77">
        <v>8</v>
      </c>
      <c r="P137" s="97"/>
      <c r="Q137" s="77"/>
      <c r="R137" s="77"/>
      <c r="S137" s="77"/>
      <c r="T137" s="77">
        <v>110</v>
      </c>
      <c r="U137" s="77"/>
      <c r="V137" s="77"/>
      <c r="W137" s="77"/>
      <c r="X137" s="77"/>
      <c r="Y137" s="77"/>
      <c r="Z137" s="77"/>
      <c r="AA137" s="77">
        <v>60</v>
      </c>
      <c r="AB137" s="77">
        <v>8</v>
      </c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109" t="str">
        <f t="shared" si="29"/>
        <v>通过</v>
      </c>
      <c r="BD137" s="110" t="str">
        <f t="shared" si="30"/>
        <v>通过</v>
      </c>
      <c r="BE137" s="109" t="str">
        <f t="shared" si="31"/>
        <v>通过</v>
      </c>
      <c r="BF137" s="109" t="str">
        <f t="shared" si="32"/>
        <v>通过</v>
      </c>
      <c r="BG137" s="77">
        <f t="shared" si="33"/>
        <v>0</v>
      </c>
      <c r="BH137" s="109" t="str">
        <f t="shared" si="34"/>
        <v>不通过</v>
      </c>
      <c r="BI137" s="77">
        <f t="shared" si="35"/>
        <v>1</v>
      </c>
      <c r="BJ137" s="109" t="str">
        <f t="shared" si="36"/>
        <v>通过</v>
      </c>
      <c r="BK137" s="77">
        <f t="shared" si="37"/>
        <v>0</v>
      </c>
      <c r="BL137" s="109" t="str">
        <f t="shared" si="38"/>
        <v>不通过</v>
      </c>
      <c r="BM137" s="77">
        <f t="shared" si="39"/>
        <v>1</v>
      </c>
      <c r="BN137" s="109" t="str">
        <f t="shared" si="40"/>
        <v>通过</v>
      </c>
      <c r="BO137" s="113">
        <f t="shared" si="41"/>
        <v>0</v>
      </c>
      <c r="BP137" s="109" t="str">
        <f t="shared" ref="BP137:BP168" si="48">IF(AND(BO137&gt;=1),"通过","不通过")</f>
        <v>不通过</v>
      </c>
      <c r="BQ137" s="77">
        <f t="shared" si="42"/>
        <v>0</v>
      </c>
      <c r="BR137" s="109" t="str">
        <f t="shared" ref="BR137:BR168" si="49">IF(AND(BQ137&gt;=1),"通过","不通过")</f>
        <v>不通过</v>
      </c>
      <c r="BS137" s="77">
        <f t="shared" si="43"/>
        <v>0</v>
      </c>
      <c r="BT137" s="109" t="str">
        <f t="shared" ref="BT137:BT168" si="50">IF(AND(BS137&gt;=1),"通过","不通过")</f>
        <v>不通过</v>
      </c>
      <c r="BU137" s="77">
        <f t="shared" si="44"/>
        <v>0</v>
      </c>
      <c r="BV137" s="109" t="str">
        <f t="shared" ref="BV137:BV200" si="51">IF(AND(BU137&gt;=1),"通过","不通过")</f>
        <v>不通过</v>
      </c>
    </row>
    <row r="138" ht="14.25" spans="1:74">
      <c r="A138" s="76">
        <v>129</v>
      </c>
      <c r="B138" s="114" t="s">
        <v>175</v>
      </c>
      <c r="C138" s="77"/>
      <c r="D138" s="77"/>
      <c r="E138" s="77"/>
      <c r="F138" s="77">
        <v>1</v>
      </c>
      <c r="G138" s="77">
        <v>144</v>
      </c>
      <c r="H138" s="77"/>
      <c r="I138" s="77"/>
      <c r="J138" s="96"/>
      <c r="K138" s="77">
        <v>1</v>
      </c>
      <c r="L138" s="77"/>
      <c r="M138" s="77"/>
      <c r="N138" s="77"/>
      <c r="O138" s="77">
        <v>12</v>
      </c>
      <c r="P138" s="97"/>
      <c r="Q138" s="77"/>
      <c r="R138" s="77"/>
      <c r="S138" s="77">
        <v>2</v>
      </c>
      <c r="T138" s="77">
        <v>130</v>
      </c>
      <c r="U138" s="77"/>
      <c r="V138" s="77"/>
      <c r="W138" s="77"/>
      <c r="X138" s="77">
        <v>2</v>
      </c>
      <c r="Y138" s="77"/>
      <c r="Z138" s="77"/>
      <c r="AA138" s="77">
        <v>26</v>
      </c>
      <c r="AB138" s="77">
        <v>10</v>
      </c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109" t="str">
        <f t="shared" ref="BC138:BC201" si="52">IF(AND(L138&gt;=M138),"通过","不通过")</f>
        <v>通过</v>
      </c>
      <c r="BD138" s="110" t="str">
        <f t="shared" ref="BD138:BD201" si="53">IF(AND(Y138&gt;=Z138),"通过","不通过")</f>
        <v>通过</v>
      </c>
      <c r="BE138" s="109" t="str">
        <f t="shared" ref="BE138:BE201" si="54">IF(AND(AL138&gt;=AM138),"通过","不通过")</f>
        <v>通过</v>
      </c>
      <c r="BF138" s="109" t="str">
        <f t="shared" ref="BF138:BF201" si="55">IF(AND(AY138&gt;=AZ138),"通过","不通过")</f>
        <v>通过</v>
      </c>
      <c r="BG138" s="77">
        <f t="shared" ref="BG138:BG201" si="56">IF(AND(M138&gt;=1,J138&gt;0),1,0)</f>
        <v>0</v>
      </c>
      <c r="BH138" s="109" t="str">
        <f t="shared" ref="BH138:BH201" si="57">IF(AND(BG138&gt;=1),"通过","不通过")</f>
        <v>不通过</v>
      </c>
      <c r="BI138" s="77">
        <f t="shared" ref="BI138:BI201" si="58">IF(AND(O138&gt;=1,(G138+H138+I138)&gt;0),1,0)</f>
        <v>1</v>
      </c>
      <c r="BJ138" s="109" t="str">
        <f t="shared" ref="BJ138:BJ201" si="59">IF(AND(BI138&gt;=1),"通过","不通过")</f>
        <v>通过</v>
      </c>
      <c r="BK138" s="77">
        <f t="shared" ref="BK138:BK201" si="60">IF(AND(Z138&gt;=1,W138&gt;0),1,0)</f>
        <v>0</v>
      </c>
      <c r="BL138" s="109" t="str">
        <f t="shared" ref="BL138:BL201" si="61">IF(AND(BK138&gt;=1),"通过","不通过")</f>
        <v>不通过</v>
      </c>
      <c r="BM138" s="77">
        <f t="shared" ref="BM138:BM201" si="62">IF(AND(AB138&gt;=1,(T138+U138+V138)&gt;0),1,0)</f>
        <v>1</v>
      </c>
      <c r="BN138" s="109" t="str">
        <f t="shared" ref="BN138:BN201" si="63">IF(AND(BM138&gt;=1),"通过","不通过")</f>
        <v>通过</v>
      </c>
      <c r="BO138" s="113">
        <f t="shared" ref="BO138:BO201" si="64">IF(AND(AM138&gt;=1,AJ138&gt;0),1,0)</f>
        <v>0</v>
      </c>
      <c r="BP138" s="109" t="str">
        <f t="shared" si="48"/>
        <v>不通过</v>
      </c>
      <c r="BQ138" s="77">
        <f t="shared" ref="BQ138:BQ201" si="65">IF(AND(AO138&gt;=1,(AG138+AH138+AI138)&gt;0),1,0)</f>
        <v>0</v>
      </c>
      <c r="BR138" s="109" t="str">
        <f t="shared" si="49"/>
        <v>不通过</v>
      </c>
      <c r="BS138" s="77">
        <f t="shared" ref="BS138:BS201" si="66">IF(AND(AZ138&gt;=1,AW138&gt;0),1,0)</f>
        <v>0</v>
      </c>
      <c r="BT138" s="109" t="str">
        <f t="shared" si="50"/>
        <v>不通过</v>
      </c>
      <c r="BU138" s="77">
        <f t="shared" ref="BU138:BU201" si="67">IF(AND(BB138&gt;=1,(AT138+AU138+AV138)&gt;0),1,0)</f>
        <v>0</v>
      </c>
      <c r="BV138" s="109" t="str">
        <f t="shared" si="51"/>
        <v>不通过</v>
      </c>
    </row>
    <row r="139" ht="14.25" spans="1:74">
      <c r="A139" s="76">
        <v>130</v>
      </c>
      <c r="B139" s="114" t="s">
        <v>176</v>
      </c>
      <c r="C139" s="77">
        <v>1</v>
      </c>
      <c r="D139" s="77"/>
      <c r="E139" s="77"/>
      <c r="F139" s="77">
        <v>1</v>
      </c>
      <c r="G139" s="77">
        <v>108</v>
      </c>
      <c r="H139" s="77"/>
      <c r="I139" s="77"/>
      <c r="J139" s="96"/>
      <c r="K139" s="77"/>
      <c r="L139" s="77"/>
      <c r="M139" s="77"/>
      <c r="N139" s="77"/>
      <c r="O139" s="77">
        <v>9</v>
      </c>
      <c r="P139" s="97"/>
      <c r="Q139" s="77"/>
      <c r="R139" s="77"/>
      <c r="S139" s="77"/>
      <c r="T139" s="77">
        <v>140</v>
      </c>
      <c r="U139" s="77"/>
      <c r="V139" s="77"/>
      <c r="W139" s="77"/>
      <c r="X139" s="77">
        <v>1</v>
      </c>
      <c r="Y139" s="77">
        <v>4</v>
      </c>
      <c r="Z139" s="77"/>
      <c r="AA139" s="77"/>
      <c r="AB139" s="77">
        <v>9</v>
      </c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109" t="str">
        <f t="shared" si="52"/>
        <v>通过</v>
      </c>
      <c r="BD139" s="110" t="str">
        <f t="shared" si="53"/>
        <v>通过</v>
      </c>
      <c r="BE139" s="109" t="str">
        <f t="shared" si="54"/>
        <v>通过</v>
      </c>
      <c r="BF139" s="109" t="str">
        <f t="shared" si="55"/>
        <v>通过</v>
      </c>
      <c r="BG139" s="77">
        <f t="shared" si="56"/>
        <v>0</v>
      </c>
      <c r="BH139" s="109" t="str">
        <f t="shared" si="57"/>
        <v>不通过</v>
      </c>
      <c r="BI139" s="77">
        <f t="shared" si="58"/>
        <v>1</v>
      </c>
      <c r="BJ139" s="109" t="str">
        <f t="shared" si="59"/>
        <v>通过</v>
      </c>
      <c r="BK139" s="77">
        <f t="shared" si="60"/>
        <v>0</v>
      </c>
      <c r="BL139" s="109" t="str">
        <f t="shared" si="61"/>
        <v>不通过</v>
      </c>
      <c r="BM139" s="77">
        <f t="shared" si="62"/>
        <v>1</v>
      </c>
      <c r="BN139" s="109" t="str">
        <f t="shared" si="63"/>
        <v>通过</v>
      </c>
      <c r="BO139" s="113">
        <f t="shared" si="64"/>
        <v>0</v>
      </c>
      <c r="BP139" s="109" t="str">
        <f t="shared" si="48"/>
        <v>不通过</v>
      </c>
      <c r="BQ139" s="77">
        <f t="shared" si="65"/>
        <v>0</v>
      </c>
      <c r="BR139" s="109" t="str">
        <f t="shared" si="49"/>
        <v>不通过</v>
      </c>
      <c r="BS139" s="77">
        <f t="shared" si="66"/>
        <v>0</v>
      </c>
      <c r="BT139" s="109" t="str">
        <f t="shared" si="50"/>
        <v>不通过</v>
      </c>
      <c r="BU139" s="77">
        <f t="shared" si="67"/>
        <v>0</v>
      </c>
      <c r="BV139" s="109" t="str">
        <f t="shared" si="51"/>
        <v>不通过</v>
      </c>
    </row>
    <row r="140" ht="14.25" spans="1:74">
      <c r="A140" s="78">
        <v>131</v>
      </c>
      <c r="B140" s="114" t="s">
        <v>177</v>
      </c>
      <c r="C140" s="77"/>
      <c r="D140" s="77"/>
      <c r="E140" s="77"/>
      <c r="F140" s="77"/>
      <c r="G140" s="77">
        <v>0</v>
      </c>
      <c r="H140" s="77"/>
      <c r="I140" s="77"/>
      <c r="J140" s="96"/>
      <c r="K140" s="77"/>
      <c r="L140" s="77"/>
      <c r="M140" s="77"/>
      <c r="N140" s="77"/>
      <c r="O140" s="77"/>
      <c r="P140" s="9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109" t="str">
        <f t="shared" si="52"/>
        <v>通过</v>
      </c>
      <c r="BD140" s="110" t="str">
        <f t="shared" si="53"/>
        <v>通过</v>
      </c>
      <c r="BE140" s="109" t="str">
        <f t="shared" si="54"/>
        <v>通过</v>
      </c>
      <c r="BF140" s="109" t="str">
        <f t="shared" si="55"/>
        <v>通过</v>
      </c>
      <c r="BG140" s="77">
        <f t="shared" si="56"/>
        <v>0</v>
      </c>
      <c r="BH140" s="109" t="str">
        <f t="shared" si="57"/>
        <v>不通过</v>
      </c>
      <c r="BI140" s="77">
        <f t="shared" si="58"/>
        <v>0</v>
      </c>
      <c r="BJ140" s="109" t="str">
        <f t="shared" si="59"/>
        <v>不通过</v>
      </c>
      <c r="BK140" s="77">
        <f t="shared" si="60"/>
        <v>0</v>
      </c>
      <c r="BL140" s="109" t="str">
        <f t="shared" si="61"/>
        <v>不通过</v>
      </c>
      <c r="BM140" s="77">
        <f t="shared" si="62"/>
        <v>0</v>
      </c>
      <c r="BN140" s="109" t="str">
        <f t="shared" si="63"/>
        <v>不通过</v>
      </c>
      <c r="BO140" s="113">
        <f t="shared" si="64"/>
        <v>0</v>
      </c>
      <c r="BP140" s="109" t="str">
        <f t="shared" si="48"/>
        <v>不通过</v>
      </c>
      <c r="BQ140" s="77">
        <f t="shared" si="65"/>
        <v>0</v>
      </c>
      <c r="BR140" s="109" t="str">
        <f t="shared" si="49"/>
        <v>不通过</v>
      </c>
      <c r="BS140" s="77">
        <f t="shared" si="66"/>
        <v>0</v>
      </c>
      <c r="BT140" s="109" t="str">
        <f t="shared" si="50"/>
        <v>不通过</v>
      </c>
      <c r="BU140" s="77">
        <f t="shared" si="67"/>
        <v>0</v>
      </c>
      <c r="BV140" s="109" t="str">
        <f t="shared" si="51"/>
        <v>不通过</v>
      </c>
    </row>
    <row r="141" ht="14.25" spans="1:74">
      <c r="A141" s="76">
        <v>132</v>
      </c>
      <c r="B141" s="114" t="s">
        <v>178</v>
      </c>
      <c r="C141" s="77">
        <v>1</v>
      </c>
      <c r="D141" s="77"/>
      <c r="E141" s="77"/>
      <c r="F141" s="77">
        <v>1</v>
      </c>
      <c r="G141" s="77">
        <v>120</v>
      </c>
      <c r="H141" s="77"/>
      <c r="I141" s="77"/>
      <c r="J141" s="96"/>
      <c r="K141" s="77"/>
      <c r="L141" s="77"/>
      <c r="M141" s="77"/>
      <c r="N141" s="77"/>
      <c r="O141" s="77">
        <v>10</v>
      </c>
      <c r="P141" s="97"/>
      <c r="Q141" s="77"/>
      <c r="R141" s="77"/>
      <c r="S141" s="77"/>
      <c r="T141" s="77">
        <v>170</v>
      </c>
      <c r="U141" s="77"/>
      <c r="V141" s="77"/>
      <c r="W141" s="77"/>
      <c r="X141" s="77">
        <v>1</v>
      </c>
      <c r="Y141" s="77"/>
      <c r="Z141" s="77"/>
      <c r="AA141" s="77">
        <v>60</v>
      </c>
      <c r="AB141" s="77">
        <v>10</v>
      </c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109" t="str">
        <f t="shared" si="52"/>
        <v>通过</v>
      </c>
      <c r="BD141" s="110" t="str">
        <f t="shared" si="53"/>
        <v>通过</v>
      </c>
      <c r="BE141" s="109" t="str">
        <f t="shared" si="54"/>
        <v>通过</v>
      </c>
      <c r="BF141" s="109" t="str">
        <f t="shared" si="55"/>
        <v>通过</v>
      </c>
      <c r="BG141" s="77">
        <f t="shared" si="56"/>
        <v>0</v>
      </c>
      <c r="BH141" s="109" t="str">
        <f t="shared" si="57"/>
        <v>不通过</v>
      </c>
      <c r="BI141" s="77">
        <f t="shared" si="58"/>
        <v>1</v>
      </c>
      <c r="BJ141" s="109" t="str">
        <f t="shared" si="59"/>
        <v>通过</v>
      </c>
      <c r="BK141" s="77">
        <f t="shared" si="60"/>
        <v>0</v>
      </c>
      <c r="BL141" s="109" t="str">
        <f t="shared" si="61"/>
        <v>不通过</v>
      </c>
      <c r="BM141" s="77">
        <f t="shared" si="62"/>
        <v>1</v>
      </c>
      <c r="BN141" s="109" t="str">
        <f t="shared" si="63"/>
        <v>通过</v>
      </c>
      <c r="BO141" s="113">
        <f t="shared" si="64"/>
        <v>0</v>
      </c>
      <c r="BP141" s="109" t="str">
        <f t="shared" si="48"/>
        <v>不通过</v>
      </c>
      <c r="BQ141" s="77">
        <f t="shared" si="65"/>
        <v>0</v>
      </c>
      <c r="BR141" s="109" t="str">
        <f t="shared" si="49"/>
        <v>不通过</v>
      </c>
      <c r="BS141" s="77">
        <f t="shared" si="66"/>
        <v>0</v>
      </c>
      <c r="BT141" s="109" t="str">
        <f t="shared" si="50"/>
        <v>不通过</v>
      </c>
      <c r="BU141" s="77">
        <f t="shared" si="67"/>
        <v>0</v>
      </c>
      <c r="BV141" s="109" t="str">
        <f t="shared" si="51"/>
        <v>不通过</v>
      </c>
    </row>
    <row r="142" ht="14.25" spans="1:74">
      <c r="A142" s="76">
        <v>133</v>
      </c>
      <c r="B142" s="114" t="s">
        <v>179</v>
      </c>
      <c r="C142" s="77"/>
      <c r="D142" s="77"/>
      <c r="E142" s="77">
        <v>26</v>
      </c>
      <c r="F142" s="77">
        <v>22</v>
      </c>
      <c r="G142" s="77">
        <v>120</v>
      </c>
      <c r="H142" s="77"/>
      <c r="I142" s="77"/>
      <c r="J142" s="96"/>
      <c r="K142" s="77"/>
      <c r="L142" s="77"/>
      <c r="M142" s="77"/>
      <c r="N142" s="77">
        <v>55</v>
      </c>
      <c r="O142" s="77">
        <v>10</v>
      </c>
      <c r="P142" s="97"/>
      <c r="Q142" s="77"/>
      <c r="R142" s="77">
        <v>35</v>
      </c>
      <c r="S142" s="77"/>
      <c r="T142" s="77">
        <v>130</v>
      </c>
      <c r="U142" s="77"/>
      <c r="V142" s="77"/>
      <c r="W142" s="77"/>
      <c r="X142" s="77">
        <v>1</v>
      </c>
      <c r="Y142" s="77"/>
      <c r="Z142" s="77"/>
      <c r="AA142" s="77">
        <v>70</v>
      </c>
      <c r="AB142" s="77">
        <v>10</v>
      </c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109" t="str">
        <f t="shared" si="52"/>
        <v>通过</v>
      </c>
      <c r="BD142" s="110" t="str">
        <f t="shared" si="53"/>
        <v>通过</v>
      </c>
      <c r="BE142" s="109" t="str">
        <f t="shared" si="54"/>
        <v>通过</v>
      </c>
      <c r="BF142" s="109" t="str">
        <f t="shared" si="55"/>
        <v>通过</v>
      </c>
      <c r="BG142" s="77">
        <f t="shared" si="56"/>
        <v>0</v>
      </c>
      <c r="BH142" s="109" t="str">
        <f t="shared" si="57"/>
        <v>不通过</v>
      </c>
      <c r="BI142" s="77">
        <f t="shared" si="58"/>
        <v>1</v>
      </c>
      <c r="BJ142" s="109" t="str">
        <f t="shared" si="59"/>
        <v>通过</v>
      </c>
      <c r="BK142" s="77">
        <f t="shared" si="60"/>
        <v>0</v>
      </c>
      <c r="BL142" s="109" t="str">
        <f t="shared" si="61"/>
        <v>不通过</v>
      </c>
      <c r="BM142" s="77">
        <f t="shared" si="62"/>
        <v>1</v>
      </c>
      <c r="BN142" s="109" t="str">
        <f t="shared" si="63"/>
        <v>通过</v>
      </c>
      <c r="BO142" s="113">
        <f t="shared" si="64"/>
        <v>0</v>
      </c>
      <c r="BP142" s="109" t="str">
        <f t="shared" si="48"/>
        <v>不通过</v>
      </c>
      <c r="BQ142" s="77">
        <f t="shared" si="65"/>
        <v>0</v>
      </c>
      <c r="BR142" s="109" t="str">
        <f t="shared" si="49"/>
        <v>不通过</v>
      </c>
      <c r="BS142" s="77">
        <f t="shared" si="66"/>
        <v>0</v>
      </c>
      <c r="BT142" s="109" t="str">
        <f t="shared" si="50"/>
        <v>不通过</v>
      </c>
      <c r="BU142" s="77">
        <f t="shared" si="67"/>
        <v>0</v>
      </c>
      <c r="BV142" s="109" t="str">
        <f t="shared" si="51"/>
        <v>不通过</v>
      </c>
    </row>
    <row r="143" ht="14.25" spans="1:74">
      <c r="A143" s="78">
        <v>134</v>
      </c>
      <c r="B143" s="114" t="s">
        <v>180</v>
      </c>
      <c r="C143" s="77"/>
      <c r="D143" s="77"/>
      <c r="E143" s="77"/>
      <c r="F143" s="77"/>
      <c r="G143" s="77">
        <v>0</v>
      </c>
      <c r="H143" s="77"/>
      <c r="I143" s="77"/>
      <c r="J143" s="96"/>
      <c r="K143" s="77"/>
      <c r="L143" s="77"/>
      <c r="M143" s="77"/>
      <c r="N143" s="77"/>
      <c r="O143" s="77"/>
      <c r="P143" s="9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109" t="str">
        <f t="shared" si="52"/>
        <v>通过</v>
      </c>
      <c r="BD143" s="110" t="str">
        <f t="shared" si="53"/>
        <v>通过</v>
      </c>
      <c r="BE143" s="109" t="str">
        <f t="shared" si="54"/>
        <v>通过</v>
      </c>
      <c r="BF143" s="109" t="str">
        <f t="shared" si="55"/>
        <v>通过</v>
      </c>
      <c r="BG143" s="77">
        <f t="shared" si="56"/>
        <v>0</v>
      </c>
      <c r="BH143" s="109" t="str">
        <f t="shared" si="57"/>
        <v>不通过</v>
      </c>
      <c r="BI143" s="77">
        <f t="shared" si="58"/>
        <v>0</v>
      </c>
      <c r="BJ143" s="109" t="str">
        <f t="shared" si="59"/>
        <v>不通过</v>
      </c>
      <c r="BK143" s="77">
        <f t="shared" si="60"/>
        <v>0</v>
      </c>
      <c r="BL143" s="109" t="str">
        <f t="shared" si="61"/>
        <v>不通过</v>
      </c>
      <c r="BM143" s="77">
        <f t="shared" si="62"/>
        <v>0</v>
      </c>
      <c r="BN143" s="109" t="str">
        <f t="shared" si="63"/>
        <v>不通过</v>
      </c>
      <c r="BO143" s="113">
        <f t="shared" si="64"/>
        <v>0</v>
      </c>
      <c r="BP143" s="109" t="str">
        <f t="shared" si="48"/>
        <v>不通过</v>
      </c>
      <c r="BQ143" s="77">
        <f t="shared" si="65"/>
        <v>0</v>
      </c>
      <c r="BR143" s="109" t="str">
        <f t="shared" si="49"/>
        <v>不通过</v>
      </c>
      <c r="BS143" s="77">
        <f t="shared" si="66"/>
        <v>0</v>
      </c>
      <c r="BT143" s="109" t="str">
        <f t="shared" si="50"/>
        <v>不通过</v>
      </c>
      <c r="BU143" s="77">
        <f t="shared" si="67"/>
        <v>0</v>
      </c>
      <c r="BV143" s="109" t="str">
        <f t="shared" si="51"/>
        <v>不通过</v>
      </c>
    </row>
    <row r="144" ht="14.25" spans="1:74">
      <c r="A144" s="76">
        <v>135</v>
      </c>
      <c r="B144" s="114" t="s">
        <v>181</v>
      </c>
      <c r="C144" s="77">
        <v>1</v>
      </c>
      <c r="D144" s="77"/>
      <c r="E144" s="77"/>
      <c r="F144" s="77">
        <v>1</v>
      </c>
      <c r="G144" s="77">
        <v>96</v>
      </c>
      <c r="H144" s="77"/>
      <c r="I144" s="77"/>
      <c r="J144" s="96"/>
      <c r="K144" s="77"/>
      <c r="L144" s="77"/>
      <c r="M144" s="77"/>
      <c r="N144" s="77"/>
      <c r="O144" s="77">
        <v>8</v>
      </c>
      <c r="P144" s="97"/>
      <c r="Q144" s="77"/>
      <c r="R144" s="77"/>
      <c r="S144" s="77"/>
      <c r="T144" s="77">
        <v>100</v>
      </c>
      <c r="U144" s="77"/>
      <c r="V144" s="77"/>
      <c r="W144" s="77"/>
      <c r="X144" s="77">
        <v>1</v>
      </c>
      <c r="Y144" s="77"/>
      <c r="Z144" s="77"/>
      <c r="AA144" s="77"/>
      <c r="AB144" s="77">
        <v>8</v>
      </c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109" t="str">
        <f t="shared" si="52"/>
        <v>通过</v>
      </c>
      <c r="BD144" s="110" t="str">
        <f t="shared" si="53"/>
        <v>通过</v>
      </c>
      <c r="BE144" s="109" t="str">
        <f t="shared" si="54"/>
        <v>通过</v>
      </c>
      <c r="BF144" s="109" t="str">
        <f t="shared" si="55"/>
        <v>通过</v>
      </c>
      <c r="BG144" s="77">
        <f t="shared" si="56"/>
        <v>0</v>
      </c>
      <c r="BH144" s="109" t="str">
        <f t="shared" si="57"/>
        <v>不通过</v>
      </c>
      <c r="BI144" s="77">
        <f t="shared" si="58"/>
        <v>1</v>
      </c>
      <c r="BJ144" s="109" t="str">
        <f t="shared" si="59"/>
        <v>通过</v>
      </c>
      <c r="BK144" s="77">
        <f t="shared" si="60"/>
        <v>0</v>
      </c>
      <c r="BL144" s="109" t="str">
        <f t="shared" si="61"/>
        <v>不通过</v>
      </c>
      <c r="BM144" s="77">
        <f t="shared" si="62"/>
        <v>1</v>
      </c>
      <c r="BN144" s="109" t="str">
        <f t="shared" si="63"/>
        <v>通过</v>
      </c>
      <c r="BO144" s="113">
        <f t="shared" si="64"/>
        <v>0</v>
      </c>
      <c r="BP144" s="109" t="str">
        <f t="shared" si="48"/>
        <v>不通过</v>
      </c>
      <c r="BQ144" s="77">
        <f t="shared" si="65"/>
        <v>0</v>
      </c>
      <c r="BR144" s="109" t="str">
        <f t="shared" si="49"/>
        <v>不通过</v>
      </c>
      <c r="BS144" s="77">
        <f t="shared" si="66"/>
        <v>0</v>
      </c>
      <c r="BT144" s="109" t="str">
        <f t="shared" si="50"/>
        <v>不通过</v>
      </c>
      <c r="BU144" s="77">
        <f t="shared" si="67"/>
        <v>0</v>
      </c>
      <c r="BV144" s="109" t="str">
        <f t="shared" si="51"/>
        <v>不通过</v>
      </c>
    </row>
    <row r="145" ht="14.25" spans="1:74">
      <c r="A145" s="76">
        <v>136</v>
      </c>
      <c r="B145" s="114" t="s">
        <v>182</v>
      </c>
      <c r="C145" s="77"/>
      <c r="D145" s="77"/>
      <c r="E145" s="77"/>
      <c r="F145" s="77"/>
      <c r="G145" s="77">
        <v>0</v>
      </c>
      <c r="H145" s="77"/>
      <c r="I145" s="77"/>
      <c r="J145" s="96"/>
      <c r="K145" s="77"/>
      <c r="L145" s="77"/>
      <c r="M145" s="77"/>
      <c r="N145" s="77"/>
      <c r="O145" s="77"/>
      <c r="P145" s="9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109" t="str">
        <f t="shared" si="52"/>
        <v>通过</v>
      </c>
      <c r="BD145" s="110" t="str">
        <f t="shared" si="53"/>
        <v>通过</v>
      </c>
      <c r="BE145" s="109" t="str">
        <f t="shared" si="54"/>
        <v>通过</v>
      </c>
      <c r="BF145" s="109" t="str">
        <f t="shared" si="55"/>
        <v>通过</v>
      </c>
      <c r="BG145" s="77">
        <f t="shared" si="56"/>
        <v>0</v>
      </c>
      <c r="BH145" s="109" t="str">
        <f t="shared" si="57"/>
        <v>不通过</v>
      </c>
      <c r="BI145" s="77">
        <f t="shared" si="58"/>
        <v>0</v>
      </c>
      <c r="BJ145" s="109" t="str">
        <f t="shared" si="59"/>
        <v>不通过</v>
      </c>
      <c r="BK145" s="77">
        <f t="shared" si="60"/>
        <v>0</v>
      </c>
      <c r="BL145" s="109" t="str">
        <f t="shared" si="61"/>
        <v>不通过</v>
      </c>
      <c r="BM145" s="77">
        <f t="shared" si="62"/>
        <v>0</v>
      </c>
      <c r="BN145" s="109" t="str">
        <f t="shared" si="63"/>
        <v>不通过</v>
      </c>
      <c r="BO145" s="113">
        <f t="shared" si="64"/>
        <v>0</v>
      </c>
      <c r="BP145" s="109" t="str">
        <f t="shared" si="48"/>
        <v>不通过</v>
      </c>
      <c r="BQ145" s="77">
        <f t="shared" si="65"/>
        <v>0</v>
      </c>
      <c r="BR145" s="109" t="str">
        <f t="shared" si="49"/>
        <v>不通过</v>
      </c>
      <c r="BS145" s="77">
        <f t="shared" si="66"/>
        <v>0</v>
      </c>
      <c r="BT145" s="109" t="str">
        <f t="shared" si="50"/>
        <v>不通过</v>
      </c>
      <c r="BU145" s="77">
        <f t="shared" si="67"/>
        <v>0</v>
      </c>
      <c r="BV145" s="109" t="str">
        <f t="shared" si="51"/>
        <v>不通过</v>
      </c>
    </row>
    <row r="146" ht="14.25" spans="1:74">
      <c r="A146" s="78">
        <v>137</v>
      </c>
      <c r="B146" s="114" t="s">
        <v>183</v>
      </c>
      <c r="C146" s="77"/>
      <c r="D146" s="77"/>
      <c r="E146" s="77"/>
      <c r="F146" s="77">
        <v>1</v>
      </c>
      <c r="G146" s="77">
        <v>60</v>
      </c>
      <c r="H146" s="77"/>
      <c r="I146" s="77"/>
      <c r="J146" s="96"/>
      <c r="K146" s="77"/>
      <c r="L146" s="77"/>
      <c r="M146" s="77"/>
      <c r="N146" s="77"/>
      <c r="O146" s="77">
        <v>5</v>
      </c>
      <c r="P146" s="97"/>
      <c r="Q146" s="77"/>
      <c r="R146" s="77"/>
      <c r="S146" s="77"/>
      <c r="T146" s="77">
        <v>60</v>
      </c>
      <c r="U146" s="77"/>
      <c r="V146" s="77"/>
      <c r="W146" s="77"/>
      <c r="X146" s="77"/>
      <c r="Y146" s="77"/>
      <c r="Z146" s="77"/>
      <c r="AA146" s="77"/>
      <c r="AB146" s="77">
        <v>5</v>
      </c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109" t="str">
        <f t="shared" si="52"/>
        <v>通过</v>
      </c>
      <c r="BD146" s="110" t="str">
        <f t="shared" si="53"/>
        <v>通过</v>
      </c>
      <c r="BE146" s="109" t="str">
        <f t="shared" si="54"/>
        <v>通过</v>
      </c>
      <c r="BF146" s="109" t="str">
        <f t="shared" si="55"/>
        <v>通过</v>
      </c>
      <c r="BG146" s="77">
        <f t="shared" si="56"/>
        <v>0</v>
      </c>
      <c r="BH146" s="109" t="str">
        <f t="shared" si="57"/>
        <v>不通过</v>
      </c>
      <c r="BI146" s="77">
        <f t="shared" si="58"/>
        <v>1</v>
      </c>
      <c r="BJ146" s="109" t="str">
        <f t="shared" si="59"/>
        <v>通过</v>
      </c>
      <c r="BK146" s="77">
        <f t="shared" si="60"/>
        <v>0</v>
      </c>
      <c r="BL146" s="109" t="str">
        <f t="shared" si="61"/>
        <v>不通过</v>
      </c>
      <c r="BM146" s="77">
        <f t="shared" si="62"/>
        <v>1</v>
      </c>
      <c r="BN146" s="109" t="str">
        <f t="shared" si="63"/>
        <v>通过</v>
      </c>
      <c r="BO146" s="113">
        <f t="shared" si="64"/>
        <v>0</v>
      </c>
      <c r="BP146" s="109" t="str">
        <f t="shared" si="48"/>
        <v>不通过</v>
      </c>
      <c r="BQ146" s="77">
        <f t="shared" si="65"/>
        <v>0</v>
      </c>
      <c r="BR146" s="109" t="str">
        <f t="shared" si="49"/>
        <v>不通过</v>
      </c>
      <c r="BS146" s="77">
        <f t="shared" si="66"/>
        <v>0</v>
      </c>
      <c r="BT146" s="109" t="str">
        <f t="shared" si="50"/>
        <v>不通过</v>
      </c>
      <c r="BU146" s="77">
        <f t="shared" si="67"/>
        <v>0</v>
      </c>
      <c r="BV146" s="109" t="str">
        <f t="shared" si="51"/>
        <v>不通过</v>
      </c>
    </row>
    <row r="147" ht="14.25" spans="1:74">
      <c r="A147" s="76">
        <v>138</v>
      </c>
      <c r="B147" s="114" t="s">
        <v>184</v>
      </c>
      <c r="C147" s="77">
        <v>1</v>
      </c>
      <c r="D147" s="77">
        <v>1</v>
      </c>
      <c r="E147" s="77"/>
      <c r="F147" s="77"/>
      <c r="G147" s="77">
        <v>0</v>
      </c>
      <c r="H147" s="77"/>
      <c r="I147" s="77"/>
      <c r="J147" s="96"/>
      <c r="K147" s="77"/>
      <c r="L147" s="77">
        <v>8</v>
      </c>
      <c r="M147" s="77"/>
      <c r="N147" s="77"/>
      <c r="O147" s="77"/>
      <c r="P147" s="97"/>
      <c r="Q147" s="77">
        <v>3</v>
      </c>
      <c r="R147" s="77"/>
      <c r="S147" s="77"/>
      <c r="T147" s="77"/>
      <c r="U147" s="77"/>
      <c r="V147" s="77"/>
      <c r="W147" s="77"/>
      <c r="X147" s="77">
        <v>2</v>
      </c>
      <c r="Y147" s="77">
        <v>5</v>
      </c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109" t="str">
        <f t="shared" si="52"/>
        <v>通过</v>
      </c>
      <c r="BD147" s="110" t="str">
        <f t="shared" si="53"/>
        <v>通过</v>
      </c>
      <c r="BE147" s="109" t="str">
        <f t="shared" si="54"/>
        <v>通过</v>
      </c>
      <c r="BF147" s="109" t="str">
        <f t="shared" si="55"/>
        <v>通过</v>
      </c>
      <c r="BG147" s="77">
        <f t="shared" si="56"/>
        <v>0</v>
      </c>
      <c r="BH147" s="109" t="str">
        <f t="shared" si="57"/>
        <v>不通过</v>
      </c>
      <c r="BI147" s="77">
        <f t="shared" si="58"/>
        <v>0</v>
      </c>
      <c r="BJ147" s="109" t="str">
        <f t="shared" si="59"/>
        <v>不通过</v>
      </c>
      <c r="BK147" s="77">
        <f t="shared" si="60"/>
        <v>0</v>
      </c>
      <c r="BL147" s="109" t="str">
        <f t="shared" si="61"/>
        <v>不通过</v>
      </c>
      <c r="BM147" s="77">
        <f t="shared" si="62"/>
        <v>0</v>
      </c>
      <c r="BN147" s="109" t="str">
        <f t="shared" si="63"/>
        <v>不通过</v>
      </c>
      <c r="BO147" s="113">
        <f t="shared" si="64"/>
        <v>0</v>
      </c>
      <c r="BP147" s="109" t="str">
        <f t="shared" si="48"/>
        <v>不通过</v>
      </c>
      <c r="BQ147" s="77">
        <f t="shared" si="65"/>
        <v>0</v>
      </c>
      <c r="BR147" s="109" t="str">
        <f t="shared" si="49"/>
        <v>不通过</v>
      </c>
      <c r="BS147" s="77">
        <f t="shared" si="66"/>
        <v>0</v>
      </c>
      <c r="BT147" s="109" t="str">
        <f t="shared" si="50"/>
        <v>不通过</v>
      </c>
      <c r="BU147" s="77">
        <f t="shared" si="67"/>
        <v>0</v>
      </c>
      <c r="BV147" s="109" t="str">
        <f t="shared" si="51"/>
        <v>不通过</v>
      </c>
    </row>
    <row r="148" ht="14.25" spans="1:74">
      <c r="A148" s="76">
        <v>139</v>
      </c>
      <c r="B148" s="114" t="s">
        <v>185</v>
      </c>
      <c r="C148" s="77"/>
      <c r="D148" s="77"/>
      <c r="E148" s="77"/>
      <c r="F148" s="77"/>
      <c r="G148" s="77">
        <v>0</v>
      </c>
      <c r="H148" s="77"/>
      <c r="I148" s="77"/>
      <c r="J148" s="96"/>
      <c r="K148" s="77"/>
      <c r="L148" s="77"/>
      <c r="M148" s="77"/>
      <c r="N148" s="77"/>
      <c r="O148" s="77"/>
      <c r="P148" s="9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109" t="str">
        <f t="shared" si="52"/>
        <v>通过</v>
      </c>
      <c r="BD148" s="110" t="str">
        <f t="shared" si="53"/>
        <v>通过</v>
      </c>
      <c r="BE148" s="109" t="str">
        <f t="shared" si="54"/>
        <v>通过</v>
      </c>
      <c r="BF148" s="109" t="str">
        <f t="shared" si="55"/>
        <v>通过</v>
      </c>
      <c r="BG148" s="77">
        <f t="shared" si="56"/>
        <v>0</v>
      </c>
      <c r="BH148" s="109" t="str">
        <f t="shared" si="57"/>
        <v>不通过</v>
      </c>
      <c r="BI148" s="77">
        <f t="shared" si="58"/>
        <v>0</v>
      </c>
      <c r="BJ148" s="109" t="str">
        <f t="shared" si="59"/>
        <v>不通过</v>
      </c>
      <c r="BK148" s="77">
        <f t="shared" si="60"/>
        <v>0</v>
      </c>
      <c r="BL148" s="109" t="str">
        <f t="shared" si="61"/>
        <v>不通过</v>
      </c>
      <c r="BM148" s="77">
        <f t="shared" si="62"/>
        <v>0</v>
      </c>
      <c r="BN148" s="109" t="str">
        <f t="shared" si="63"/>
        <v>不通过</v>
      </c>
      <c r="BO148" s="113">
        <f t="shared" si="64"/>
        <v>0</v>
      </c>
      <c r="BP148" s="109" t="str">
        <f t="shared" si="48"/>
        <v>不通过</v>
      </c>
      <c r="BQ148" s="77">
        <f t="shared" si="65"/>
        <v>0</v>
      </c>
      <c r="BR148" s="109" t="str">
        <f t="shared" si="49"/>
        <v>不通过</v>
      </c>
      <c r="BS148" s="77">
        <f t="shared" si="66"/>
        <v>0</v>
      </c>
      <c r="BT148" s="109" t="str">
        <f t="shared" si="50"/>
        <v>不通过</v>
      </c>
      <c r="BU148" s="77">
        <f t="shared" si="67"/>
        <v>0</v>
      </c>
      <c r="BV148" s="109" t="str">
        <f t="shared" si="51"/>
        <v>不通过</v>
      </c>
    </row>
    <row r="149" ht="14.25" spans="1:74">
      <c r="A149" s="78">
        <v>140</v>
      </c>
      <c r="B149" s="114" t="s">
        <v>186</v>
      </c>
      <c r="C149" s="77">
        <v>1</v>
      </c>
      <c r="D149" s="77"/>
      <c r="E149" s="77">
        <v>17</v>
      </c>
      <c r="F149" s="77"/>
      <c r="G149" s="77">
        <v>0</v>
      </c>
      <c r="H149" s="77"/>
      <c r="I149" s="77"/>
      <c r="J149" s="96"/>
      <c r="K149" s="77"/>
      <c r="L149" s="77"/>
      <c r="M149" s="77"/>
      <c r="N149" s="77">
        <v>38</v>
      </c>
      <c r="O149" s="77"/>
      <c r="P149" s="97"/>
      <c r="Q149" s="77"/>
      <c r="R149" s="77">
        <v>28</v>
      </c>
      <c r="S149" s="77"/>
      <c r="T149" s="77"/>
      <c r="U149" s="77"/>
      <c r="V149" s="77"/>
      <c r="W149" s="77"/>
      <c r="X149" s="77"/>
      <c r="Y149" s="77"/>
      <c r="Z149" s="77"/>
      <c r="AA149" s="77">
        <v>10</v>
      </c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109" t="str">
        <f t="shared" si="52"/>
        <v>通过</v>
      </c>
      <c r="BD149" s="110" t="str">
        <f t="shared" si="53"/>
        <v>通过</v>
      </c>
      <c r="BE149" s="109" t="str">
        <f t="shared" si="54"/>
        <v>通过</v>
      </c>
      <c r="BF149" s="109" t="str">
        <f t="shared" si="55"/>
        <v>通过</v>
      </c>
      <c r="BG149" s="77">
        <f t="shared" si="56"/>
        <v>0</v>
      </c>
      <c r="BH149" s="109" t="str">
        <f t="shared" si="57"/>
        <v>不通过</v>
      </c>
      <c r="BI149" s="77">
        <f t="shared" si="58"/>
        <v>0</v>
      </c>
      <c r="BJ149" s="109" t="str">
        <f t="shared" si="59"/>
        <v>不通过</v>
      </c>
      <c r="BK149" s="77">
        <f t="shared" si="60"/>
        <v>0</v>
      </c>
      <c r="BL149" s="109" t="str">
        <f t="shared" si="61"/>
        <v>不通过</v>
      </c>
      <c r="BM149" s="77">
        <f t="shared" si="62"/>
        <v>0</v>
      </c>
      <c r="BN149" s="109" t="str">
        <f t="shared" si="63"/>
        <v>不通过</v>
      </c>
      <c r="BO149" s="113">
        <f t="shared" si="64"/>
        <v>0</v>
      </c>
      <c r="BP149" s="109" t="str">
        <f t="shared" si="48"/>
        <v>不通过</v>
      </c>
      <c r="BQ149" s="77">
        <f t="shared" si="65"/>
        <v>0</v>
      </c>
      <c r="BR149" s="109" t="str">
        <f t="shared" si="49"/>
        <v>不通过</v>
      </c>
      <c r="BS149" s="77">
        <f t="shared" si="66"/>
        <v>0</v>
      </c>
      <c r="BT149" s="109" t="str">
        <f t="shared" si="50"/>
        <v>不通过</v>
      </c>
      <c r="BU149" s="77">
        <f t="shared" si="67"/>
        <v>0</v>
      </c>
      <c r="BV149" s="109" t="str">
        <f t="shared" si="51"/>
        <v>不通过</v>
      </c>
    </row>
    <row r="150" ht="14.25" spans="1:74">
      <c r="A150" s="76">
        <v>141</v>
      </c>
      <c r="B150" s="114" t="s">
        <v>187</v>
      </c>
      <c r="C150" s="77"/>
      <c r="D150" s="77"/>
      <c r="E150" s="77"/>
      <c r="F150" s="77">
        <v>1</v>
      </c>
      <c r="G150" s="77">
        <v>144</v>
      </c>
      <c r="H150" s="77"/>
      <c r="I150" s="77"/>
      <c r="J150" s="96"/>
      <c r="K150" s="77"/>
      <c r="L150" s="77"/>
      <c r="M150" s="77"/>
      <c r="N150" s="77"/>
      <c r="O150" s="77">
        <v>12</v>
      </c>
      <c r="P150" s="97"/>
      <c r="Q150" s="77"/>
      <c r="R150" s="77"/>
      <c r="S150" s="77">
        <v>12</v>
      </c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109" t="str">
        <f t="shared" si="52"/>
        <v>通过</v>
      </c>
      <c r="BD150" s="110" t="str">
        <f t="shared" si="53"/>
        <v>通过</v>
      </c>
      <c r="BE150" s="109" t="str">
        <f t="shared" si="54"/>
        <v>通过</v>
      </c>
      <c r="BF150" s="109" t="str">
        <f t="shared" si="55"/>
        <v>通过</v>
      </c>
      <c r="BG150" s="77">
        <f t="shared" si="56"/>
        <v>0</v>
      </c>
      <c r="BH150" s="109" t="str">
        <f t="shared" si="57"/>
        <v>不通过</v>
      </c>
      <c r="BI150" s="77">
        <f t="shared" si="58"/>
        <v>1</v>
      </c>
      <c r="BJ150" s="109" t="str">
        <f t="shared" si="59"/>
        <v>通过</v>
      </c>
      <c r="BK150" s="77">
        <f t="shared" si="60"/>
        <v>0</v>
      </c>
      <c r="BL150" s="109" t="str">
        <f t="shared" si="61"/>
        <v>不通过</v>
      </c>
      <c r="BM150" s="77">
        <f t="shared" si="62"/>
        <v>0</v>
      </c>
      <c r="BN150" s="109" t="str">
        <f t="shared" si="63"/>
        <v>不通过</v>
      </c>
      <c r="BO150" s="113">
        <f t="shared" si="64"/>
        <v>0</v>
      </c>
      <c r="BP150" s="109" t="str">
        <f t="shared" si="48"/>
        <v>不通过</v>
      </c>
      <c r="BQ150" s="77">
        <f t="shared" si="65"/>
        <v>0</v>
      </c>
      <c r="BR150" s="109" t="str">
        <f t="shared" si="49"/>
        <v>不通过</v>
      </c>
      <c r="BS150" s="77">
        <f t="shared" si="66"/>
        <v>0</v>
      </c>
      <c r="BT150" s="109" t="str">
        <f t="shared" si="50"/>
        <v>不通过</v>
      </c>
      <c r="BU150" s="77">
        <f t="shared" si="67"/>
        <v>0</v>
      </c>
      <c r="BV150" s="109" t="str">
        <f t="shared" si="51"/>
        <v>不通过</v>
      </c>
    </row>
    <row r="151" ht="14.25" spans="1:74">
      <c r="A151" s="76">
        <v>142</v>
      </c>
      <c r="B151" s="114" t="s">
        <v>188</v>
      </c>
      <c r="C151" s="77"/>
      <c r="D151" s="77">
        <v>2</v>
      </c>
      <c r="E151" s="77">
        <v>27</v>
      </c>
      <c r="F151" s="77"/>
      <c r="G151" s="77">
        <v>0</v>
      </c>
      <c r="H151" s="77"/>
      <c r="I151" s="77"/>
      <c r="J151" s="96"/>
      <c r="K151" s="77">
        <v>4</v>
      </c>
      <c r="L151" s="77">
        <v>12</v>
      </c>
      <c r="M151" s="77"/>
      <c r="N151" s="77"/>
      <c r="O151" s="77"/>
      <c r="P151" s="97"/>
      <c r="Q151" s="77">
        <v>3</v>
      </c>
      <c r="R151" s="77"/>
      <c r="S151" s="77"/>
      <c r="T151" s="77"/>
      <c r="U151" s="77"/>
      <c r="V151" s="77"/>
      <c r="W151" s="77"/>
      <c r="X151" s="77">
        <v>20</v>
      </c>
      <c r="Y151" s="77">
        <v>9</v>
      </c>
      <c r="Z151" s="77"/>
      <c r="AA151" s="77">
        <v>100</v>
      </c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109" t="str">
        <f t="shared" si="52"/>
        <v>通过</v>
      </c>
      <c r="BD151" s="110" t="str">
        <f t="shared" si="53"/>
        <v>通过</v>
      </c>
      <c r="BE151" s="109" t="str">
        <f t="shared" si="54"/>
        <v>通过</v>
      </c>
      <c r="BF151" s="109" t="str">
        <f t="shared" si="55"/>
        <v>通过</v>
      </c>
      <c r="BG151" s="77">
        <f t="shared" si="56"/>
        <v>0</v>
      </c>
      <c r="BH151" s="109" t="str">
        <f t="shared" si="57"/>
        <v>不通过</v>
      </c>
      <c r="BI151" s="77">
        <f t="shared" si="58"/>
        <v>0</v>
      </c>
      <c r="BJ151" s="109" t="str">
        <f t="shared" si="59"/>
        <v>不通过</v>
      </c>
      <c r="BK151" s="77">
        <f t="shared" si="60"/>
        <v>0</v>
      </c>
      <c r="BL151" s="109" t="str">
        <f t="shared" si="61"/>
        <v>不通过</v>
      </c>
      <c r="BM151" s="77">
        <f t="shared" si="62"/>
        <v>0</v>
      </c>
      <c r="BN151" s="109" t="str">
        <f t="shared" si="63"/>
        <v>不通过</v>
      </c>
      <c r="BO151" s="113">
        <f t="shared" si="64"/>
        <v>0</v>
      </c>
      <c r="BP151" s="109" t="str">
        <f t="shared" si="48"/>
        <v>不通过</v>
      </c>
      <c r="BQ151" s="77">
        <f t="shared" si="65"/>
        <v>0</v>
      </c>
      <c r="BR151" s="109" t="str">
        <f t="shared" si="49"/>
        <v>不通过</v>
      </c>
      <c r="BS151" s="77">
        <f t="shared" si="66"/>
        <v>0</v>
      </c>
      <c r="BT151" s="109" t="str">
        <f t="shared" si="50"/>
        <v>不通过</v>
      </c>
      <c r="BU151" s="77">
        <f t="shared" si="67"/>
        <v>0</v>
      </c>
      <c r="BV151" s="109" t="str">
        <f t="shared" si="51"/>
        <v>不通过</v>
      </c>
    </row>
    <row r="152" ht="14.25" spans="1:74">
      <c r="A152" s="78">
        <v>143</v>
      </c>
      <c r="B152" s="114" t="s">
        <v>189</v>
      </c>
      <c r="C152" s="77">
        <v>1</v>
      </c>
      <c r="D152" s="77"/>
      <c r="E152" s="77"/>
      <c r="F152" s="77">
        <v>1</v>
      </c>
      <c r="G152" s="77">
        <v>96</v>
      </c>
      <c r="H152" s="77"/>
      <c r="I152" s="77"/>
      <c r="J152" s="96"/>
      <c r="K152" s="77"/>
      <c r="L152" s="77"/>
      <c r="M152" s="77"/>
      <c r="N152" s="77">
        <v>68</v>
      </c>
      <c r="O152" s="77">
        <v>8</v>
      </c>
      <c r="P152" s="97"/>
      <c r="Q152" s="77"/>
      <c r="R152" s="77">
        <v>45</v>
      </c>
      <c r="S152" s="77"/>
      <c r="T152" s="77">
        <v>110</v>
      </c>
      <c r="U152" s="77"/>
      <c r="V152" s="77"/>
      <c r="W152" s="77"/>
      <c r="X152" s="77">
        <v>1</v>
      </c>
      <c r="Y152" s="77"/>
      <c r="Z152" s="77"/>
      <c r="AA152" s="77">
        <v>23</v>
      </c>
      <c r="AB152" s="77">
        <v>8</v>
      </c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109" t="str">
        <f t="shared" si="52"/>
        <v>通过</v>
      </c>
      <c r="BD152" s="110" t="str">
        <f t="shared" si="53"/>
        <v>通过</v>
      </c>
      <c r="BE152" s="109" t="str">
        <f t="shared" si="54"/>
        <v>通过</v>
      </c>
      <c r="BF152" s="109" t="str">
        <f t="shared" si="55"/>
        <v>通过</v>
      </c>
      <c r="BG152" s="77">
        <f t="shared" si="56"/>
        <v>0</v>
      </c>
      <c r="BH152" s="109" t="str">
        <f t="shared" si="57"/>
        <v>不通过</v>
      </c>
      <c r="BI152" s="77">
        <f t="shared" si="58"/>
        <v>1</v>
      </c>
      <c r="BJ152" s="109" t="str">
        <f t="shared" si="59"/>
        <v>通过</v>
      </c>
      <c r="BK152" s="77">
        <f t="shared" si="60"/>
        <v>0</v>
      </c>
      <c r="BL152" s="109" t="str">
        <f t="shared" si="61"/>
        <v>不通过</v>
      </c>
      <c r="BM152" s="77">
        <f t="shared" si="62"/>
        <v>1</v>
      </c>
      <c r="BN152" s="109" t="str">
        <f t="shared" si="63"/>
        <v>通过</v>
      </c>
      <c r="BO152" s="113">
        <f t="shared" si="64"/>
        <v>0</v>
      </c>
      <c r="BP152" s="109" t="str">
        <f t="shared" si="48"/>
        <v>不通过</v>
      </c>
      <c r="BQ152" s="77">
        <f t="shared" si="65"/>
        <v>0</v>
      </c>
      <c r="BR152" s="109" t="str">
        <f t="shared" si="49"/>
        <v>不通过</v>
      </c>
      <c r="BS152" s="77">
        <f t="shared" si="66"/>
        <v>0</v>
      </c>
      <c r="BT152" s="109" t="str">
        <f t="shared" si="50"/>
        <v>不通过</v>
      </c>
      <c r="BU152" s="77">
        <f t="shared" si="67"/>
        <v>0</v>
      </c>
      <c r="BV152" s="109" t="str">
        <f t="shared" si="51"/>
        <v>不通过</v>
      </c>
    </row>
    <row r="153" ht="14.25" spans="1:74">
      <c r="A153" s="76">
        <v>144</v>
      </c>
      <c r="B153" s="114" t="s">
        <v>190</v>
      </c>
      <c r="C153" s="77"/>
      <c r="D153" s="77">
        <v>4</v>
      </c>
      <c r="E153" s="77"/>
      <c r="F153" s="77"/>
      <c r="G153" s="77">
        <v>0</v>
      </c>
      <c r="H153" s="77"/>
      <c r="I153" s="77"/>
      <c r="J153" s="96"/>
      <c r="K153" s="77">
        <v>3</v>
      </c>
      <c r="L153" s="77">
        <v>22</v>
      </c>
      <c r="M153" s="77"/>
      <c r="N153" s="77"/>
      <c r="O153" s="77"/>
      <c r="P153" s="97"/>
      <c r="Q153" s="77"/>
      <c r="R153" s="77"/>
      <c r="S153" s="77"/>
      <c r="T153" s="77"/>
      <c r="U153" s="77"/>
      <c r="V153" s="77"/>
      <c r="W153" s="77"/>
      <c r="X153" s="77"/>
      <c r="Y153" s="77">
        <v>28</v>
      </c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109" t="str">
        <f t="shared" si="52"/>
        <v>通过</v>
      </c>
      <c r="BD153" s="110" t="str">
        <f t="shared" si="53"/>
        <v>通过</v>
      </c>
      <c r="BE153" s="109" t="str">
        <f t="shared" si="54"/>
        <v>通过</v>
      </c>
      <c r="BF153" s="109" t="str">
        <f t="shared" si="55"/>
        <v>通过</v>
      </c>
      <c r="BG153" s="77">
        <f t="shared" si="56"/>
        <v>0</v>
      </c>
      <c r="BH153" s="109" t="str">
        <f t="shared" si="57"/>
        <v>不通过</v>
      </c>
      <c r="BI153" s="77">
        <f t="shared" si="58"/>
        <v>0</v>
      </c>
      <c r="BJ153" s="109" t="str">
        <f t="shared" si="59"/>
        <v>不通过</v>
      </c>
      <c r="BK153" s="77">
        <f t="shared" si="60"/>
        <v>0</v>
      </c>
      <c r="BL153" s="109" t="str">
        <f t="shared" si="61"/>
        <v>不通过</v>
      </c>
      <c r="BM153" s="77">
        <f t="shared" si="62"/>
        <v>0</v>
      </c>
      <c r="BN153" s="109" t="str">
        <f t="shared" si="63"/>
        <v>不通过</v>
      </c>
      <c r="BO153" s="113">
        <f t="shared" si="64"/>
        <v>0</v>
      </c>
      <c r="BP153" s="109" t="str">
        <f t="shared" si="48"/>
        <v>不通过</v>
      </c>
      <c r="BQ153" s="77">
        <f t="shared" si="65"/>
        <v>0</v>
      </c>
      <c r="BR153" s="109" t="str">
        <f t="shared" si="49"/>
        <v>不通过</v>
      </c>
      <c r="BS153" s="77">
        <f t="shared" si="66"/>
        <v>0</v>
      </c>
      <c r="BT153" s="109" t="str">
        <f t="shared" si="50"/>
        <v>不通过</v>
      </c>
      <c r="BU153" s="77">
        <f t="shared" si="67"/>
        <v>0</v>
      </c>
      <c r="BV153" s="109" t="str">
        <f t="shared" si="51"/>
        <v>不通过</v>
      </c>
    </row>
    <row r="154" ht="14.25" spans="1:74">
      <c r="A154" s="76">
        <v>145</v>
      </c>
      <c r="B154" s="114" t="s">
        <v>191</v>
      </c>
      <c r="C154" s="77"/>
      <c r="D154" s="77"/>
      <c r="E154" s="77">
        <v>22</v>
      </c>
      <c r="F154" s="77">
        <v>2</v>
      </c>
      <c r="G154" s="77">
        <v>180</v>
      </c>
      <c r="H154" s="77"/>
      <c r="I154" s="77"/>
      <c r="J154" s="96"/>
      <c r="K154" s="77"/>
      <c r="L154" s="77"/>
      <c r="M154" s="77"/>
      <c r="N154" s="77">
        <v>46</v>
      </c>
      <c r="O154" s="77">
        <v>15</v>
      </c>
      <c r="P154" s="97"/>
      <c r="Q154" s="77"/>
      <c r="R154" s="77">
        <v>30</v>
      </c>
      <c r="S154" s="77"/>
      <c r="T154" s="77">
        <v>300</v>
      </c>
      <c r="U154" s="77"/>
      <c r="V154" s="77"/>
      <c r="W154" s="77"/>
      <c r="X154" s="77">
        <v>1</v>
      </c>
      <c r="Y154" s="77"/>
      <c r="Z154" s="77"/>
      <c r="AA154" s="77">
        <v>40</v>
      </c>
      <c r="AB154" s="77">
        <v>15</v>
      </c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109" t="str">
        <f t="shared" si="52"/>
        <v>通过</v>
      </c>
      <c r="BD154" s="110" t="str">
        <f t="shared" si="53"/>
        <v>通过</v>
      </c>
      <c r="BE154" s="109" t="str">
        <f t="shared" si="54"/>
        <v>通过</v>
      </c>
      <c r="BF154" s="109" t="str">
        <f t="shared" si="55"/>
        <v>通过</v>
      </c>
      <c r="BG154" s="77">
        <f t="shared" si="56"/>
        <v>0</v>
      </c>
      <c r="BH154" s="109" t="str">
        <f t="shared" si="57"/>
        <v>不通过</v>
      </c>
      <c r="BI154" s="77">
        <f t="shared" si="58"/>
        <v>1</v>
      </c>
      <c r="BJ154" s="109" t="str">
        <f t="shared" si="59"/>
        <v>通过</v>
      </c>
      <c r="BK154" s="77">
        <f t="shared" si="60"/>
        <v>0</v>
      </c>
      <c r="BL154" s="109" t="str">
        <f t="shared" si="61"/>
        <v>不通过</v>
      </c>
      <c r="BM154" s="77">
        <f t="shared" si="62"/>
        <v>1</v>
      </c>
      <c r="BN154" s="109" t="str">
        <f t="shared" si="63"/>
        <v>通过</v>
      </c>
      <c r="BO154" s="113">
        <f t="shared" si="64"/>
        <v>0</v>
      </c>
      <c r="BP154" s="109" t="str">
        <f t="shared" si="48"/>
        <v>不通过</v>
      </c>
      <c r="BQ154" s="77">
        <f t="shared" si="65"/>
        <v>0</v>
      </c>
      <c r="BR154" s="109" t="str">
        <f t="shared" si="49"/>
        <v>不通过</v>
      </c>
      <c r="BS154" s="77">
        <f t="shared" si="66"/>
        <v>0</v>
      </c>
      <c r="BT154" s="109" t="str">
        <f t="shared" si="50"/>
        <v>不通过</v>
      </c>
      <c r="BU154" s="77">
        <f t="shared" si="67"/>
        <v>0</v>
      </c>
      <c r="BV154" s="109" t="str">
        <f t="shared" si="51"/>
        <v>不通过</v>
      </c>
    </row>
    <row r="155" ht="14.25" spans="1:74">
      <c r="A155" s="78">
        <v>146</v>
      </c>
      <c r="B155" s="115" t="s">
        <v>192</v>
      </c>
      <c r="C155" s="77">
        <v>1</v>
      </c>
      <c r="D155" s="77"/>
      <c r="E155" s="77"/>
      <c r="F155" s="77">
        <v>1</v>
      </c>
      <c r="G155" s="77">
        <v>96</v>
      </c>
      <c r="H155" s="77"/>
      <c r="I155" s="77"/>
      <c r="J155" s="96"/>
      <c r="K155" s="77"/>
      <c r="L155" s="77"/>
      <c r="M155" s="77"/>
      <c r="N155" s="77"/>
      <c r="O155" s="77">
        <v>8</v>
      </c>
      <c r="P155" s="97"/>
      <c r="Q155" s="77"/>
      <c r="R155" s="77"/>
      <c r="S155" s="77"/>
      <c r="T155" s="77">
        <v>120</v>
      </c>
      <c r="U155" s="77"/>
      <c r="V155" s="77"/>
      <c r="W155" s="77"/>
      <c r="X155" s="77"/>
      <c r="Y155" s="77"/>
      <c r="Z155" s="77"/>
      <c r="AA155" s="77"/>
      <c r="AB155" s="77">
        <v>8</v>
      </c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109" t="str">
        <f t="shared" si="52"/>
        <v>通过</v>
      </c>
      <c r="BD155" s="110" t="str">
        <f t="shared" si="53"/>
        <v>通过</v>
      </c>
      <c r="BE155" s="109" t="str">
        <f t="shared" si="54"/>
        <v>通过</v>
      </c>
      <c r="BF155" s="109" t="str">
        <f t="shared" si="55"/>
        <v>通过</v>
      </c>
      <c r="BG155" s="77">
        <f t="shared" si="56"/>
        <v>0</v>
      </c>
      <c r="BH155" s="109" t="str">
        <f t="shared" si="57"/>
        <v>不通过</v>
      </c>
      <c r="BI155" s="77">
        <f t="shared" si="58"/>
        <v>1</v>
      </c>
      <c r="BJ155" s="109" t="str">
        <f t="shared" si="59"/>
        <v>通过</v>
      </c>
      <c r="BK155" s="77">
        <f t="shared" si="60"/>
        <v>0</v>
      </c>
      <c r="BL155" s="109" t="str">
        <f t="shared" si="61"/>
        <v>不通过</v>
      </c>
      <c r="BM155" s="77">
        <f t="shared" si="62"/>
        <v>1</v>
      </c>
      <c r="BN155" s="109" t="str">
        <f t="shared" si="63"/>
        <v>通过</v>
      </c>
      <c r="BO155" s="113">
        <f t="shared" si="64"/>
        <v>0</v>
      </c>
      <c r="BP155" s="109" t="str">
        <f t="shared" si="48"/>
        <v>不通过</v>
      </c>
      <c r="BQ155" s="77">
        <f t="shared" si="65"/>
        <v>0</v>
      </c>
      <c r="BR155" s="109" t="str">
        <f t="shared" si="49"/>
        <v>不通过</v>
      </c>
      <c r="BS155" s="77">
        <f t="shared" si="66"/>
        <v>0</v>
      </c>
      <c r="BT155" s="109" t="str">
        <f t="shared" si="50"/>
        <v>不通过</v>
      </c>
      <c r="BU155" s="77">
        <f t="shared" si="67"/>
        <v>0</v>
      </c>
      <c r="BV155" s="109" t="str">
        <f t="shared" si="51"/>
        <v>不通过</v>
      </c>
    </row>
    <row r="156" ht="14.25" spans="1:74">
      <c r="A156" s="76">
        <v>147</v>
      </c>
      <c r="B156" s="114" t="s">
        <v>193</v>
      </c>
      <c r="C156" s="77"/>
      <c r="D156" s="77"/>
      <c r="E156" s="77"/>
      <c r="F156" s="77"/>
      <c r="G156" s="77">
        <v>0</v>
      </c>
      <c r="H156" s="77"/>
      <c r="I156" s="77"/>
      <c r="J156" s="96"/>
      <c r="K156" s="77"/>
      <c r="L156" s="77"/>
      <c r="M156" s="77"/>
      <c r="N156" s="77"/>
      <c r="O156" s="77"/>
      <c r="P156" s="97"/>
      <c r="Q156" s="77"/>
      <c r="R156" s="77"/>
      <c r="S156" s="77"/>
      <c r="T156" s="77"/>
      <c r="U156" s="77"/>
      <c r="V156" s="77"/>
      <c r="W156" s="77"/>
      <c r="X156" s="77">
        <v>1</v>
      </c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109" t="str">
        <f t="shared" si="52"/>
        <v>通过</v>
      </c>
      <c r="BD156" s="110" t="str">
        <f t="shared" si="53"/>
        <v>通过</v>
      </c>
      <c r="BE156" s="109" t="str">
        <f t="shared" si="54"/>
        <v>通过</v>
      </c>
      <c r="BF156" s="109" t="str">
        <f t="shared" si="55"/>
        <v>通过</v>
      </c>
      <c r="BG156" s="77">
        <f t="shared" si="56"/>
        <v>0</v>
      </c>
      <c r="BH156" s="109" t="str">
        <f t="shared" si="57"/>
        <v>不通过</v>
      </c>
      <c r="BI156" s="77">
        <f t="shared" si="58"/>
        <v>0</v>
      </c>
      <c r="BJ156" s="109" t="str">
        <f t="shared" si="59"/>
        <v>不通过</v>
      </c>
      <c r="BK156" s="77">
        <f t="shared" si="60"/>
        <v>0</v>
      </c>
      <c r="BL156" s="109" t="str">
        <f t="shared" si="61"/>
        <v>不通过</v>
      </c>
      <c r="BM156" s="77">
        <f t="shared" si="62"/>
        <v>0</v>
      </c>
      <c r="BN156" s="109" t="str">
        <f t="shared" si="63"/>
        <v>不通过</v>
      </c>
      <c r="BO156" s="113">
        <f t="shared" si="64"/>
        <v>0</v>
      </c>
      <c r="BP156" s="109" t="str">
        <f t="shared" si="48"/>
        <v>不通过</v>
      </c>
      <c r="BQ156" s="77">
        <f t="shared" si="65"/>
        <v>0</v>
      </c>
      <c r="BR156" s="109" t="str">
        <f t="shared" si="49"/>
        <v>不通过</v>
      </c>
      <c r="BS156" s="77">
        <f t="shared" si="66"/>
        <v>0</v>
      </c>
      <c r="BT156" s="109" t="str">
        <f t="shared" si="50"/>
        <v>不通过</v>
      </c>
      <c r="BU156" s="77">
        <f t="shared" si="67"/>
        <v>0</v>
      </c>
      <c r="BV156" s="109" t="str">
        <f t="shared" si="51"/>
        <v>不通过</v>
      </c>
    </row>
    <row r="157" ht="14.25" spans="1:74">
      <c r="A157" s="76">
        <v>148</v>
      </c>
      <c r="B157" s="114" t="s">
        <v>194</v>
      </c>
      <c r="C157" s="77">
        <v>1</v>
      </c>
      <c r="D157" s="77"/>
      <c r="E157" s="77">
        <v>18</v>
      </c>
      <c r="F157" s="77">
        <v>1</v>
      </c>
      <c r="G157" s="77">
        <v>108</v>
      </c>
      <c r="H157" s="77"/>
      <c r="I157" s="77"/>
      <c r="J157" s="96"/>
      <c r="K157" s="77"/>
      <c r="L157" s="77"/>
      <c r="M157" s="77"/>
      <c r="N157" s="77">
        <v>45</v>
      </c>
      <c r="O157" s="77">
        <v>9</v>
      </c>
      <c r="P157" s="97"/>
      <c r="Q157" s="77"/>
      <c r="R157" s="77">
        <v>35</v>
      </c>
      <c r="S157" s="77"/>
      <c r="T157" s="77">
        <v>130</v>
      </c>
      <c r="U157" s="77"/>
      <c r="V157" s="77"/>
      <c r="W157" s="77"/>
      <c r="X157" s="77">
        <v>2</v>
      </c>
      <c r="Y157" s="77"/>
      <c r="Z157" s="77"/>
      <c r="AA157" s="77">
        <v>20</v>
      </c>
      <c r="AB157" s="77">
        <v>9</v>
      </c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109" t="str">
        <f t="shared" si="52"/>
        <v>通过</v>
      </c>
      <c r="BD157" s="110" t="str">
        <f t="shared" si="53"/>
        <v>通过</v>
      </c>
      <c r="BE157" s="109" t="str">
        <f t="shared" si="54"/>
        <v>通过</v>
      </c>
      <c r="BF157" s="109" t="str">
        <f t="shared" si="55"/>
        <v>通过</v>
      </c>
      <c r="BG157" s="77">
        <f t="shared" si="56"/>
        <v>0</v>
      </c>
      <c r="BH157" s="109" t="str">
        <f t="shared" si="57"/>
        <v>不通过</v>
      </c>
      <c r="BI157" s="77">
        <f t="shared" si="58"/>
        <v>1</v>
      </c>
      <c r="BJ157" s="109" t="str">
        <f t="shared" si="59"/>
        <v>通过</v>
      </c>
      <c r="BK157" s="77">
        <f t="shared" si="60"/>
        <v>0</v>
      </c>
      <c r="BL157" s="109" t="str">
        <f t="shared" si="61"/>
        <v>不通过</v>
      </c>
      <c r="BM157" s="77">
        <f t="shared" si="62"/>
        <v>1</v>
      </c>
      <c r="BN157" s="109" t="str">
        <f t="shared" si="63"/>
        <v>通过</v>
      </c>
      <c r="BO157" s="113">
        <f t="shared" si="64"/>
        <v>0</v>
      </c>
      <c r="BP157" s="109" t="str">
        <f t="shared" si="48"/>
        <v>不通过</v>
      </c>
      <c r="BQ157" s="77">
        <f t="shared" si="65"/>
        <v>0</v>
      </c>
      <c r="BR157" s="109" t="str">
        <f t="shared" si="49"/>
        <v>不通过</v>
      </c>
      <c r="BS157" s="77">
        <f t="shared" si="66"/>
        <v>0</v>
      </c>
      <c r="BT157" s="109" t="str">
        <f t="shared" si="50"/>
        <v>不通过</v>
      </c>
      <c r="BU157" s="77">
        <f t="shared" si="67"/>
        <v>0</v>
      </c>
      <c r="BV157" s="109" t="str">
        <f t="shared" si="51"/>
        <v>不通过</v>
      </c>
    </row>
    <row r="158" ht="14.25" spans="1:74">
      <c r="A158" s="78">
        <v>149</v>
      </c>
      <c r="B158" s="114" t="s">
        <v>195</v>
      </c>
      <c r="C158" s="77"/>
      <c r="D158" s="77"/>
      <c r="E158" s="77"/>
      <c r="F158" s="77"/>
      <c r="G158" s="77">
        <v>0</v>
      </c>
      <c r="H158" s="77"/>
      <c r="I158" s="77"/>
      <c r="J158" s="96"/>
      <c r="K158" s="77"/>
      <c r="L158" s="77"/>
      <c r="M158" s="77"/>
      <c r="N158" s="77"/>
      <c r="O158" s="77"/>
      <c r="P158" s="97"/>
      <c r="Q158" s="77"/>
      <c r="R158" s="77"/>
      <c r="S158" s="77"/>
      <c r="T158" s="77"/>
      <c r="U158" s="77"/>
      <c r="V158" s="77"/>
      <c r="W158" s="77"/>
      <c r="X158" s="77">
        <v>2</v>
      </c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109" t="str">
        <f t="shared" si="52"/>
        <v>通过</v>
      </c>
      <c r="BD158" s="110" t="str">
        <f t="shared" si="53"/>
        <v>通过</v>
      </c>
      <c r="BE158" s="109" t="str">
        <f t="shared" si="54"/>
        <v>通过</v>
      </c>
      <c r="BF158" s="109" t="str">
        <f t="shared" si="55"/>
        <v>通过</v>
      </c>
      <c r="BG158" s="77">
        <f t="shared" si="56"/>
        <v>0</v>
      </c>
      <c r="BH158" s="109" t="str">
        <f t="shared" si="57"/>
        <v>不通过</v>
      </c>
      <c r="BI158" s="77">
        <f t="shared" si="58"/>
        <v>0</v>
      </c>
      <c r="BJ158" s="109" t="str">
        <f t="shared" si="59"/>
        <v>不通过</v>
      </c>
      <c r="BK158" s="77">
        <f t="shared" si="60"/>
        <v>0</v>
      </c>
      <c r="BL158" s="109" t="str">
        <f t="shared" si="61"/>
        <v>不通过</v>
      </c>
      <c r="BM158" s="77">
        <f t="shared" si="62"/>
        <v>0</v>
      </c>
      <c r="BN158" s="109" t="str">
        <f t="shared" si="63"/>
        <v>不通过</v>
      </c>
      <c r="BO158" s="113">
        <f t="shared" si="64"/>
        <v>0</v>
      </c>
      <c r="BP158" s="109" t="str">
        <f t="shared" si="48"/>
        <v>不通过</v>
      </c>
      <c r="BQ158" s="77">
        <f t="shared" si="65"/>
        <v>0</v>
      </c>
      <c r="BR158" s="109" t="str">
        <f t="shared" si="49"/>
        <v>不通过</v>
      </c>
      <c r="BS158" s="77">
        <f t="shared" si="66"/>
        <v>0</v>
      </c>
      <c r="BT158" s="109" t="str">
        <f t="shared" si="50"/>
        <v>不通过</v>
      </c>
      <c r="BU158" s="77">
        <f t="shared" si="67"/>
        <v>0</v>
      </c>
      <c r="BV158" s="109" t="str">
        <f t="shared" si="51"/>
        <v>不通过</v>
      </c>
    </row>
    <row r="159" ht="14.25" spans="1:74">
      <c r="A159" s="76">
        <v>150</v>
      </c>
      <c r="B159" s="114" t="s">
        <v>196</v>
      </c>
      <c r="C159" s="77">
        <v>1</v>
      </c>
      <c r="D159" s="77"/>
      <c r="E159" s="77">
        <v>7</v>
      </c>
      <c r="F159" s="77">
        <v>2</v>
      </c>
      <c r="G159" s="77">
        <v>132</v>
      </c>
      <c r="H159" s="77"/>
      <c r="I159" s="77"/>
      <c r="J159" s="96"/>
      <c r="K159" s="77"/>
      <c r="L159" s="77"/>
      <c r="M159" s="77"/>
      <c r="N159" s="77">
        <v>31</v>
      </c>
      <c r="O159" s="77">
        <v>11</v>
      </c>
      <c r="P159" s="97"/>
      <c r="Q159" s="77"/>
      <c r="R159" s="77">
        <v>25</v>
      </c>
      <c r="S159" s="77"/>
      <c r="T159" s="77">
        <v>100</v>
      </c>
      <c r="U159" s="77"/>
      <c r="V159" s="77"/>
      <c r="W159" s="77"/>
      <c r="X159" s="77"/>
      <c r="Y159" s="77"/>
      <c r="Z159" s="77"/>
      <c r="AA159" s="77">
        <v>15</v>
      </c>
      <c r="AB159" s="77">
        <v>11</v>
      </c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109" t="str">
        <f t="shared" si="52"/>
        <v>通过</v>
      </c>
      <c r="BD159" s="110" t="str">
        <f t="shared" si="53"/>
        <v>通过</v>
      </c>
      <c r="BE159" s="109" t="str">
        <f t="shared" si="54"/>
        <v>通过</v>
      </c>
      <c r="BF159" s="109" t="str">
        <f t="shared" si="55"/>
        <v>通过</v>
      </c>
      <c r="BG159" s="77">
        <f t="shared" si="56"/>
        <v>0</v>
      </c>
      <c r="BH159" s="109" t="str">
        <f t="shared" si="57"/>
        <v>不通过</v>
      </c>
      <c r="BI159" s="77">
        <f t="shared" si="58"/>
        <v>1</v>
      </c>
      <c r="BJ159" s="109" t="str">
        <f t="shared" si="59"/>
        <v>通过</v>
      </c>
      <c r="BK159" s="77">
        <f t="shared" si="60"/>
        <v>0</v>
      </c>
      <c r="BL159" s="109" t="str">
        <f t="shared" si="61"/>
        <v>不通过</v>
      </c>
      <c r="BM159" s="77">
        <f t="shared" si="62"/>
        <v>1</v>
      </c>
      <c r="BN159" s="109" t="str">
        <f t="shared" si="63"/>
        <v>通过</v>
      </c>
      <c r="BO159" s="113">
        <f t="shared" si="64"/>
        <v>0</v>
      </c>
      <c r="BP159" s="109" t="str">
        <f t="shared" si="48"/>
        <v>不通过</v>
      </c>
      <c r="BQ159" s="77">
        <f t="shared" si="65"/>
        <v>0</v>
      </c>
      <c r="BR159" s="109" t="str">
        <f t="shared" si="49"/>
        <v>不通过</v>
      </c>
      <c r="BS159" s="77">
        <f t="shared" si="66"/>
        <v>0</v>
      </c>
      <c r="BT159" s="109" t="str">
        <f t="shared" si="50"/>
        <v>不通过</v>
      </c>
      <c r="BU159" s="77">
        <f t="shared" si="67"/>
        <v>0</v>
      </c>
      <c r="BV159" s="109" t="str">
        <f t="shared" si="51"/>
        <v>不通过</v>
      </c>
    </row>
    <row r="160" ht="14.25" spans="1:74">
      <c r="A160" s="76">
        <v>151</v>
      </c>
      <c r="B160" s="114" t="s">
        <v>197</v>
      </c>
      <c r="C160" s="77"/>
      <c r="D160" s="77"/>
      <c r="E160" s="77"/>
      <c r="F160" s="77"/>
      <c r="G160" s="77">
        <v>0</v>
      </c>
      <c r="H160" s="77"/>
      <c r="I160" s="77"/>
      <c r="J160" s="96"/>
      <c r="K160" s="77"/>
      <c r="L160" s="77"/>
      <c r="M160" s="77"/>
      <c r="N160" s="77"/>
      <c r="O160" s="77"/>
      <c r="P160" s="9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109" t="str">
        <f t="shared" si="52"/>
        <v>通过</v>
      </c>
      <c r="BD160" s="110" t="str">
        <f t="shared" si="53"/>
        <v>通过</v>
      </c>
      <c r="BE160" s="109" t="str">
        <f t="shared" si="54"/>
        <v>通过</v>
      </c>
      <c r="BF160" s="109" t="str">
        <f t="shared" si="55"/>
        <v>通过</v>
      </c>
      <c r="BG160" s="77">
        <f t="shared" si="56"/>
        <v>0</v>
      </c>
      <c r="BH160" s="109" t="str">
        <f t="shared" si="57"/>
        <v>不通过</v>
      </c>
      <c r="BI160" s="77">
        <f t="shared" si="58"/>
        <v>0</v>
      </c>
      <c r="BJ160" s="109" t="str">
        <f t="shared" si="59"/>
        <v>不通过</v>
      </c>
      <c r="BK160" s="77">
        <f t="shared" si="60"/>
        <v>0</v>
      </c>
      <c r="BL160" s="109" t="str">
        <f t="shared" si="61"/>
        <v>不通过</v>
      </c>
      <c r="BM160" s="77">
        <f t="shared" si="62"/>
        <v>0</v>
      </c>
      <c r="BN160" s="109" t="str">
        <f t="shared" si="63"/>
        <v>不通过</v>
      </c>
      <c r="BO160" s="113">
        <f t="shared" si="64"/>
        <v>0</v>
      </c>
      <c r="BP160" s="109" t="str">
        <f t="shared" si="48"/>
        <v>不通过</v>
      </c>
      <c r="BQ160" s="77">
        <f t="shared" si="65"/>
        <v>0</v>
      </c>
      <c r="BR160" s="109" t="str">
        <f t="shared" si="49"/>
        <v>不通过</v>
      </c>
      <c r="BS160" s="77">
        <f t="shared" si="66"/>
        <v>0</v>
      </c>
      <c r="BT160" s="109" t="str">
        <f t="shared" si="50"/>
        <v>不通过</v>
      </c>
      <c r="BU160" s="77">
        <f t="shared" si="67"/>
        <v>0</v>
      </c>
      <c r="BV160" s="109" t="str">
        <f t="shared" si="51"/>
        <v>不通过</v>
      </c>
    </row>
    <row r="161" ht="14.25" spans="1:74">
      <c r="A161" s="78">
        <v>152</v>
      </c>
      <c r="B161" s="114" t="s">
        <v>198</v>
      </c>
      <c r="C161" s="77"/>
      <c r="D161" s="77"/>
      <c r="E161" s="77"/>
      <c r="F161" s="77"/>
      <c r="G161" s="77">
        <v>0</v>
      </c>
      <c r="H161" s="77"/>
      <c r="I161" s="77"/>
      <c r="J161" s="96"/>
      <c r="K161" s="77"/>
      <c r="L161" s="77"/>
      <c r="M161" s="77"/>
      <c r="N161" s="77"/>
      <c r="O161" s="77"/>
      <c r="P161" s="9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109" t="str">
        <f t="shared" si="52"/>
        <v>通过</v>
      </c>
      <c r="BD161" s="110" t="str">
        <f t="shared" si="53"/>
        <v>通过</v>
      </c>
      <c r="BE161" s="109" t="str">
        <f t="shared" si="54"/>
        <v>通过</v>
      </c>
      <c r="BF161" s="109" t="str">
        <f t="shared" si="55"/>
        <v>通过</v>
      </c>
      <c r="BG161" s="77">
        <f t="shared" si="56"/>
        <v>0</v>
      </c>
      <c r="BH161" s="109" t="str">
        <f t="shared" si="57"/>
        <v>不通过</v>
      </c>
      <c r="BI161" s="77">
        <f t="shared" si="58"/>
        <v>0</v>
      </c>
      <c r="BJ161" s="109" t="str">
        <f t="shared" si="59"/>
        <v>不通过</v>
      </c>
      <c r="BK161" s="77">
        <f t="shared" si="60"/>
        <v>0</v>
      </c>
      <c r="BL161" s="109" t="str">
        <f t="shared" si="61"/>
        <v>不通过</v>
      </c>
      <c r="BM161" s="77">
        <f t="shared" si="62"/>
        <v>0</v>
      </c>
      <c r="BN161" s="109" t="str">
        <f t="shared" si="63"/>
        <v>不通过</v>
      </c>
      <c r="BO161" s="113">
        <f t="shared" si="64"/>
        <v>0</v>
      </c>
      <c r="BP161" s="109" t="str">
        <f t="shared" si="48"/>
        <v>不通过</v>
      </c>
      <c r="BQ161" s="77">
        <f t="shared" si="65"/>
        <v>0</v>
      </c>
      <c r="BR161" s="109" t="str">
        <f t="shared" si="49"/>
        <v>不通过</v>
      </c>
      <c r="BS161" s="77">
        <f t="shared" si="66"/>
        <v>0</v>
      </c>
      <c r="BT161" s="109" t="str">
        <f t="shared" si="50"/>
        <v>不通过</v>
      </c>
      <c r="BU161" s="77">
        <f t="shared" si="67"/>
        <v>0</v>
      </c>
      <c r="BV161" s="109" t="str">
        <f t="shared" si="51"/>
        <v>不通过</v>
      </c>
    </row>
    <row r="162" ht="14.25" spans="1:74">
      <c r="A162" s="76">
        <v>153</v>
      </c>
      <c r="B162" s="114" t="s">
        <v>199</v>
      </c>
      <c r="C162" s="77">
        <v>1</v>
      </c>
      <c r="D162" s="77"/>
      <c r="E162" s="77">
        <v>18</v>
      </c>
      <c r="F162" s="77">
        <v>1</v>
      </c>
      <c r="G162" s="77">
        <v>144</v>
      </c>
      <c r="H162" s="77"/>
      <c r="I162" s="77"/>
      <c r="J162" s="96"/>
      <c r="K162" s="77"/>
      <c r="L162" s="77"/>
      <c r="M162" s="77"/>
      <c r="N162" s="77">
        <v>52</v>
      </c>
      <c r="O162" s="77">
        <v>12</v>
      </c>
      <c r="P162" s="97"/>
      <c r="Q162" s="77"/>
      <c r="R162" s="77">
        <v>40</v>
      </c>
      <c r="S162" s="77"/>
      <c r="T162" s="77">
        <v>140</v>
      </c>
      <c r="U162" s="77"/>
      <c r="V162" s="77"/>
      <c r="W162" s="77"/>
      <c r="X162" s="77">
        <v>2</v>
      </c>
      <c r="Y162" s="77">
        <v>14</v>
      </c>
      <c r="Z162" s="77"/>
      <c r="AA162" s="77">
        <v>35</v>
      </c>
      <c r="AB162" s="77">
        <v>12</v>
      </c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109" t="str">
        <f t="shared" si="52"/>
        <v>通过</v>
      </c>
      <c r="BD162" s="110" t="str">
        <f t="shared" si="53"/>
        <v>通过</v>
      </c>
      <c r="BE162" s="109" t="str">
        <f t="shared" si="54"/>
        <v>通过</v>
      </c>
      <c r="BF162" s="109" t="str">
        <f t="shared" si="55"/>
        <v>通过</v>
      </c>
      <c r="BG162" s="77">
        <f t="shared" si="56"/>
        <v>0</v>
      </c>
      <c r="BH162" s="109" t="str">
        <f t="shared" si="57"/>
        <v>不通过</v>
      </c>
      <c r="BI162" s="77">
        <f t="shared" si="58"/>
        <v>1</v>
      </c>
      <c r="BJ162" s="109" t="str">
        <f t="shared" si="59"/>
        <v>通过</v>
      </c>
      <c r="BK162" s="77">
        <f t="shared" si="60"/>
        <v>0</v>
      </c>
      <c r="BL162" s="109" t="str">
        <f t="shared" si="61"/>
        <v>不通过</v>
      </c>
      <c r="BM162" s="77">
        <f t="shared" si="62"/>
        <v>1</v>
      </c>
      <c r="BN162" s="109" t="str">
        <f t="shared" si="63"/>
        <v>通过</v>
      </c>
      <c r="BO162" s="113">
        <f t="shared" si="64"/>
        <v>0</v>
      </c>
      <c r="BP162" s="109" t="str">
        <f t="shared" si="48"/>
        <v>不通过</v>
      </c>
      <c r="BQ162" s="77">
        <f t="shared" si="65"/>
        <v>0</v>
      </c>
      <c r="BR162" s="109" t="str">
        <f t="shared" si="49"/>
        <v>不通过</v>
      </c>
      <c r="BS162" s="77">
        <f t="shared" si="66"/>
        <v>0</v>
      </c>
      <c r="BT162" s="109" t="str">
        <f t="shared" si="50"/>
        <v>不通过</v>
      </c>
      <c r="BU162" s="77">
        <f t="shared" si="67"/>
        <v>0</v>
      </c>
      <c r="BV162" s="109" t="str">
        <f t="shared" si="51"/>
        <v>不通过</v>
      </c>
    </row>
    <row r="163" ht="14.25" spans="1:74">
      <c r="A163" s="76">
        <v>154</v>
      </c>
      <c r="B163" s="114" t="s">
        <v>200</v>
      </c>
      <c r="C163" s="77"/>
      <c r="D163" s="77">
        <v>1</v>
      </c>
      <c r="E163" s="77"/>
      <c r="F163" s="77">
        <v>2</v>
      </c>
      <c r="G163" s="77">
        <v>144</v>
      </c>
      <c r="H163" s="77"/>
      <c r="I163" s="77"/>
      <c r="J163" s="96"/>
      <c r="K163" s="77"/>
      <c r="L163" s="77">
        <v>8</v>
      </c>
      <c r="M163" s="77"/>
      <c r="N163" s="77"/>
      <c r="O163" s="77">
        <v>12</v>
      </c>
      <c r="P163" s="97"/>
      <c r="Q163" s="77">
        <v>8</v>
      </c>
      <c r="R163" s="77"/>
      <c r="S163" s="77"/>
      <c r="T163" s="77">
        <v>130</v>
      </c>
      <c r="U163" s="77"/>
      <c r="V163" s="77"/>
      <c r="W163" s="77"/>
      <c r="X163" s="77"/>
      <c r="Y163" s="77"/>
      <c r="Z163" s="77"/>
      <c r="AA163" s="77"/>
      <c r="AB163" s="77">
        <v>12</v>
      </c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109" t="str">
        <f t="shared" si="52"/>
        <v>通过</v>
      </c>
      <c r="BD163" s="110" t="str">
        <f t="shared" si="53"/>
        <v>通过</v>
      </c>
      <c r="BE163" s="109" t="str">
        <f t="shared" si="54"/>
        <v>通过</v>
      </c>
      <c r="BF163" s="109" t="str">
        <f t="shared" si="55"/>
        <v>通过</v>
      </c>
      <c r="BG163" s="77">
        <f t="shared" si="56"/>
        <v>0</v>
      </c>
      <c r="BH163" s="109" t="str">
        <f t="shared" si="57"/>
        <v>不通过</v>
      </c>
      <c r="BI163" s="77">
        <f t="shared" si="58"/>
        <v>1</v>
      </c>
      <c r="BJ163" s="109" t="str">
        <f t="shared" si="59"/>
        <v>通过</v>
      </c>
      <c r="BK163" s="77">
        <f t="shared" si="60"/>
        <v>0</v>
      </c>
      <c r="BL163" s="109" t="str">
        <f t="shared" si="61"/>
        <v>不通过</v>
      </c>
      <c r="BM163" s="77">
        <f t="shared" si="62"/>
        <v>1</v>
      </c>
      <c r="BN163" s="109" t="str">
        <f t="shared" si="63"/>
        <v>通过</v>
      </c>
      <c r="BO163" s="113">
        <f t="shared" si="64"/>
        <v>0</v>
      </c>
      <c r="BP163" s="109" t="str">
        <f t="shared" si="48"/>
        <v>不通过</v>
      </c>
      <c r="BQ163" s="77">
        <f t="shared" si="65"/>
        <v>0</v>
      </c>
      <c r="BR163" s="109" t="str">
        <f t="shared" si="49"/>
        <v>不通过</v>
      </c>
      <c r="BS163" s="77">
        <f t="shared" si="66"/>
        <v>0</v>
      </c>
      <c r="BT163" s="109" t="str">
        <f t="shared" si="50"/>
        <v>不通过</v>
      </c>
      <c r="BU163" s="77">
        <f t="shared" si="67"/>
        <v>0</v>
      </c>
      <c r="BV163" s="109" t="str">
        <f t="shared" si="51"/>
        <v>不通过</v>
      </c>
    </row>
    <row r="164" ht="14.25" spans="1:74">
      <c r="A164" s="78">
        <v>155</v>
      </c>
      <c r="B164" s="114" t="s">
        <v>201</v>
      </c>
      <c r="C164" s="77">
        <v>1</v>
      </c>
      <c r="D164" s="77">
        <v>2</v>
      </c>
      <c r="E164" s="77">
        <v>33</v>
      </c>
      <c r="F164" s="77">
        <v>1</v>
      </c>
      <c r="G164" s="77">
        <v>180</v>
      </c>
      <c r="H164" s="77"/>
      <c r="I164" s="77"/>
      <c r="J164" s="96"/>
      <c r="K164" s="77">
        <v>1</v>
      </c>
      <c r="L164" s="77">
        <v>11</v>
      </c>
      <c r="M164" s="77"/>
      <c r="N164" s="77">
        <v>70</v>
      </c>
      <c r="O164" s="77">
        <v>15</v>
      </c>
      <c r="P164" s="97"/>
      <c r="Q164" s="77">
        <v>5</v>
      </c>
      <c r="R164" s="77"/>
      <c r="S164" s="77"/>
      <c r="T164" s="77">
        <v>280</v>
      </c>
      <c r="U164" s="77"/>
      <c r="V164" s="77"/>
      <c r="W164" s="77"/>
      <c r="X164" s="77">
        <v>2</v>
      </c>
      <c r="Y164" s="77">
        <v>6</v>
      </c>
      <c r="Z164" s="77"/>
      <c r="AA164" s="77"/>
      <c r="AB164" s="77">
        <v>15</v>
      </c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109" t="str">
        <f t="shared" si="52"/>
        <v>通过</v>
      </c>
      <c r="BD164" s="110" t="str">
        <f t="shared" si="53"/>
        <v>通过</v>
      </c>
      <c r="BE164" s="109" t="str">
        <f t="shared" si="54"/>
        <v>通过</v>
      </c>
      <c r="BF164" s="109" t="str">
        <f t="shared" si="55"/>
        <v>通过</v>
      </c>
      <c r="BG164" s="77">
        <f t="shared" si="56"/>
        <v>0</v>
      </c>
      <c r="BH164" s="109" t="str">
        <f t="shared" si="57"/>
        <v>不通过</v>
      </c>
      <c r="BI164" s="77">
        <f t="shared" si="58"/>
        <v>1</v>
      </c>
      <c r="BJ164" s="109" t="str">
        <f t="shared" si="59"/>
        <v>通过</v>
      </c>
      <c r="BK164" s="77">
        <f t="shared" si="60"/>
        <v>0</v>
      </c>
      <c r="BL164" s="109" t="str">
        <f t="shared" si="61"/>
        <v>不通过</v>
      </c>
      <c r="BM164" s="77">
        <f t="shared" si="62"/>
        <v>1</v>
      </c>
      <c r="BN164" s="109" t="str">
        <f t="shared" si="63"/>
        <v>通过</v>
      </c>
      <c r="BO164" s="113">
        <f t="shared" si="64"/>
        <v>0</v>
      </c>
      <c r="BP164" s="109" t="str">
        <f t="shared" si="48"/>
        <v>不通过</v>
      </c>
      <c r="BQ164" s="77">
        <f t="shared" si="65"/>
        <v>0</v>
      </c>
      <c r="BR164" s="109" t="str">
        <f t="shared" si="49"/>
        <v>不通过</v>
      </c>
      <c r="BS164" s="77">
        <f t="shared" si="66"/>
        <v>0</v>
      </c>
      <c r="BT164" s="109" t="str">
        <f t="shared" si="50"/>
        <v>不通过</v>
      </c>
      <c r="BU164" s="77">
        <f t="shared" si="67"/>
        <v>0</v>
      </c>
      <c r="BV164" s="109" t="str">
        <f t="shared" si="51"/>
        <v>不通过</v>
      </c>
    </row>
    <row r="165" ht="14.25" spans="1:74">
      <c r="A165" s="76">
        <v>156</v>
      </c>
      <c r="B165" s="114" t="s">
        <v>202</v>
      </c>
      <c r="C165" s="77"/>
      <c r="D165" s="77"/>
      <c r="E165" s="77"/>
      <c r="F165" s="77">
        <v>1</v>
      </c>
      <c r="G165" s="77">
        <v>108</v>
      </c>
      <c r="H165" s="77"/>
      <c r="I165" s="77"/>
      <c r="J165" s="96"/>
      <c r="K165" s="77"/>
      <c r="L165" s="77"/>
      <c r="M165" s="77"/>
      <c r="N165" s="77"/>
      <c r="O165" s="77">
        <v>9</v>
      </c>
      <c r="P165" s="97"/>
      <c r="Q165" s="77"/>
      <c r="R165" s="77"/>
      <c r="S165" s="77"/>
      <c r="T165" s="77">
        <v>135</v>
      </c>
      <c r="U165" s="77"/>
      <c r="V165" s="77"/>
      <c r="W165" s="77"/>
      <c r="X165" s="77">
        <v>2</v>
      </c>
      <c r="Y165" s="77"/>
      <c r="Z165" s="77"/>
      <c r="AA165" s="77"/>
      <c r="AB165" s="77">
        <v>9</v>
      </c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109" t="str">
        <f t="shared" si="52"/>
        <v>通过</v>
      </c>
      <c r="BD165" s="110" t="str">
        <f t="shared" si="53"/>
        <v>通过</v>
      </c>
      <c r="BE165" s="109" t="str">
        <f t="shared" si="54"/>
        <v>通过</v>
      </c>
      <c r="BF165" s="109" t="str">
        <f t="shared" si="55"/>
        <v>通过</v>
      </c>
      <c r="BG165" s="77">
        <f t="shared" si="56"/>
        <v>0</v>
      </c>
      <c r="BH165" s="109" t="str">
        <f t="shared" si="57"/>
        <v>不通过</v>
      </c>
      <c r="BI165" s="77">
        <f t="shared" si="58"/>
        <v>1</v>
      </c>
      <c r="BJ165" s="109" t="str">
        <f t="shared" si="59"/>
        <v>通过</v>
      </c>
      <c r="BK165" s="77">
        <f t="shared" si="60"/>
        <v>0</v>
      </c>
      <c r="BL165" s="109" t="str">
        <f t="shared" si="61"/>
        <v>不通过</v>
      </c>
      <c r="BM165" s="77">
        <f t="shared" si="62"/>
        <v>1</v>
      </c>
      <c r="BN165" s="109" t="str">
        <f t="shared" si="63"/>
        <v>通过</v>
      </c>
      <c r="BO165" s="113">
        <f t="shared" si="64"/>
        <v>0</v>
      </c>
      <c r="BP165" s="109" t="str">
        <f t="shared" si="48"/>
        <v>不通过</v>
      </c>
      <c r="BQ165" s="77">
        <f t="shared" si="65"/>
        <v>0</v>
      </c>
      <c r="BR165" s="109" t="str">
        <f t="shared" si="49"/>
        <v>不通过</v>
      </c>
      <c r="BS165" s="77">
        <f t="shared" si="66"/>
        <v>0</v>
      </c>
      <c r="BT165" s="109" t="str">
        <f t="shared" si="50"/>
        <v>不通过</v>
      </c>
      <c r="BU165" s="77">
        <f t="shared" si="67"/>
        <v>0</v>
      </c>
      <c r="BV165" s="109" t="str">
        <f t="shared" si="51"/>
        <v>不通过</v>
      </c>
    </row>
    <row r="166" ht="14.25" spans="1:74">
      <c r="A166" s="76">
        <v>157</v>
      </c>
      <c r="B166" s="114" t="s">
        <v>203</v>
      </c>
      <c r="C166" s="77"/>
      <c r="D166" s="77"/>
      <c r="E166" s="77"/>
      <c r="F166" s="77"/>
      <c r="G166" s="77">
        <v>0</v>
      </c>
      <c r="H166" s="77"/>
      <c r="I166" s="77"/>
      <c r="J166" s="96"/>
      <c r="K166" s="77"/>
      <c r="L166" s="77"/>
      <c r="M166" s="77"/>
      <c r="N166" s="77"/>
      <c r="O166" s="77"/>
      <c r="P166" s="9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109" t="str">
        <f t="shared" si="52"/>
        <v>通过</v>
      </c>
      <c r="BD166" s="110" t="str">
        <f t="shared" si="53"/>
        <v>通过</v>
      </c>
      <c r="BE166" s="109" t="str">
        <f t="shared" si="54"/>
        <v>通过</v>
      </c>
      <c r="BF166" s="109" t="str">
        <f t="shared" si="55"/>
        <v>通过</v>
      </c>
      <c r="BG166" s="77">
        <f t="shared" si="56"/>
        <v>0</v>
      </c>
      <c r="BH166" s="109" t="str">
        <f t="shared" si="57"/>
        <v>不通过</v>
      </c>
      <c r="BI166" s="77">
        <f t="shared" si="58"/>
        <v>0</v>
      </c>
      <c r="BJ166" s="109" t="str">
        <f t="shared" si="59"/>
        <v>不通过</v>
      </c>
      <c r="BK166" s="77">
        <f t="shared" si="60"/>
        <v>0</v>
      </c>
      <c r="BL166" s="109" t="str">
        <f t="shared" si="61"/>
        <v>不通过</v>
      </c>
      <c r="BM166" s="77">
        <f t="shared" si="62"/>
        <v>0</v>
      </c>
      <c r="BN166" s="109" t="str">
        <f t="shared" si="63"/>
        <v>不通过</v>
      </c>
      <c r="BO166" s="113">
        <f t="shared" si="64"/>
        <v>0</v>
      </c>
      <c r="BP166" s="109" t="str">
        <f t="shared" si="48"/>
        <v>不通过</v>
      </c>
      <c r="BQ166" s="77">
        <f t="shared" si="65"/>
        <v>0</v>
      </c>
      <c r="BR166" s="109" t="str">
        <f t="shared" si="49"/>
        <v>不通过</v>
      </c>
      <c r="BS166" s="77">
        <f t="shared" si="66"/>
        <v>0</v>
      </c>
      <c r="BT166" s="109" t="str">
        <f t="shared" si="50"/>
        <v>不通过</v>
      </c>
      <c r="BU166" s="77">
        <f t="shared" si="67"/>
        <v>0</v>
      </c>
      <c r="BV166" s="109" t="str">
        <f t="shared" si="51"/>
        <v>不通过</v>
      </c>
    </row>
    <row r="167" ht="14.25" spans="1:74">
      <c r="A167" s="78">
        <v>158</v>
      </c>
      <c r="B167" s="114" t="s">
        <v>204</v>
      </c>
      <c r="C167" s="77">
        <v>1</v>
      </c>
      <c r="D167" s="77"/>
      <c r="E167" s="77"/>
      <c r="F167" s="77">
        <v>1</v>
      </c>
      <c r="G167" s="77">
        <v>96</v>
      </c>
      <c r="H167" s="77"/>
      <c r="I167" s="77"/>
      <c r="J167" s="96"/>
      <c r="K167" s="77"/>
      <c r="L167" s="77"/>
      <c r="M167" s="77"/>
      <c r="N167" s="77"/>
      <c r="O167" s="77">
        <v>8</v>
      </c>
      <c r="P167" s="97"/>
      <c r="Q167" s="77"/>
      <c r="R167" s="77"/>
      <c r="S167" s="77"/>
      <c r="T167" s="77">
        <v>120</v>
      </c>
      <c r="U167" s="77"/>
      <c r="V167" s="77"/>
      <c r="W167" s="77"/>
      <c r="X167" s="77"/>
      <c r="Y167" s="77"/>
      <c r="Z167" s="77"/>
      <c r="AA167" s="77"/>
      <c r="AB167" s="77">
        <v>8</v>
      </c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109" t="str">
        <f t="shared" si="52"/>
        <v>通过</v>
      </c>
      <c r="BD167" s="110" t="str">
        <f t="shared" si="53"/>
        <v>通过</v>
      </c>
      <c r="BE167" s="109" t="str">
        <f t="shared" si="54"/>
        <v>通过</v>
      </c>
      <c r="BF167" s="109" t="str">
        <f t="shared" si="55"/>
        <v>通过</v>
      </c>
      <c r="BG167" s="77">
        <f t="shared" si="56"/>
        <v>0</v>
      </c>
      <c r="BH167" s="109" t="str">
        <f t="shared" si="57"/>
        <v>不通过</v>
      </c>
      <c r="BI167" s="77">
        <f t="shared" si="58"/>
        <v>1</v>
      </c>
      <c r="BJ167" s="109" t="str">
        <f t="shared" si="59"/>
        <v>通过</v>
      </c>
      <c r="BK167" s="77">
        <f t="shared" si="60"/>
        <v>0</v>
      </c>
      <c r="BL167" s="109" t="str">
        <f t="shared" si="61"/>
        <v>不通过</v>
      </c>
      <c r="BM167" s="77">
        <f t="shared" si="62"/>
        <v>1</v>
      </c>
      <c r="BN167" s="109" t="str">
        <f t="shared" si="63"/>
        <v>通过</v>
      </c>
      <c r="BO167" s="113">
        <f t="shared" si="64"/>
        <v>0</v>
      </c>
      <c r="BP167" s="109" t="str">
        <f t="shared" si="48"/>
        <v>不通过</v>
      </c>
      <c r="BQ167" s="77">
        <f t="shared" si="65"/>
        <v>0</v>
      </c>
      <c r="BR167" s="109" t="str">
        <f t="shared" si="49"/>
        <v>不通过</v>
      </c>
      <c r="BS167" s="77">
        <f t="shared" si="66"/>
        <v>0</v>
      </c>
      <c r="BT167" s="109" t="str">
        <f t="shared" si="50"/>
        <v>不通过</v>
      </c>
      <c r="BU167" s="77">
        <f t="shared" si="67"/>
        <v>0</v>
      </c>
      <c r="BV167" s="109" t="str">
        <f t="shared" si="51"/>
        <v>不通过</v>
      </c>
    </row>
    <row r="168" ht="14.25" spans="1:74">
      <c r="A168" s="76">
        <v>159</v>
      </c>
      <c r="B168" s="114" t="s">
        <v>205</v>
      </c>
      <c r="C168" s="77"/>
      <c r="D168" s="77">
        <v>2</v>
      </c>
      <c r="E168" s="77">
        <v>14</v>
      </c>
      <c r="F168" s="77">
        <v>1</v>
      </c>
      <c r="G168" s="77">
        <v>84</v>
      </c>
      <c r="H168" s="77"/>
      <c r="I168" s="77"/>
      <c r="J168" s="96"/>
      <c r="K168" s="77"/>
      <c r="L168" s="77">
        <v>11</v>
      </c>
      <c r="M168" s="77"/>
      <c r="N168" s="77">
        <v>45</v>
      </c>
      <c r="O168" s="77">
        <v>7</v>
      </c>
      <c r="P168" s="97"/>
      <c r="Q168" s="77">
        <v>6</v>
      </c>
      <c r="R168" s="77">
        <v>25</v>
      </c>
      <c r="S168" s="77"/>
      <c r="T168" s="77">
        <v>110</v>
      </c>
      <c r="U168" s="77"/>
      <c r="V168" s="77"/>
      <c r="W168" s="77"/>
      <c r="X168" s="77"/>
      <c r="Y168" s="77">
        <v>5</v>
      </c>
      <c r="Z168" s="77"/>
      <c r="AA168" s="77">
        <v>50</v>
      </c>
      <c r="AB168" s="77">
        <v>7</v>
      </c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109" t="str">
        <f t="shared" si="52"/>
        <v>通过</v>
      </c>
      <c r="BD168" s="110" t="str">
        <f t="shared" si="53"/>
        <v>通过</v>
      </c>
      <c r="BE168" s="109" t="str">
        <f t="shared" si="54"/>
        <v>通过</v>
      </c>
      <c r="BF168" s="109" t="str">
        <f t="shared" si="55"/>
        <v>通过</v>
      </c>
      <c r="BG168" s="77">
        <f t="shared" si="56"/>
        <v>0</v>
      </c>
      <c r="BH168" s="109" t="str">
        <f t="shared" si="57"/>
        <v>不通过</v>
      </c>
      <c r="BI168" s="77">
        <f t="shared" si="58"/>
        <v>1</v>
      </c>
      <c r="BJ168" s="109" t="str">
        <f t="shared" si="59"/>
        <v>通过</v>
      </c>
      <c r="BK168" s="77">
        <f t="shared" si="60"/>
        <v>0</v>
      </c>
      <c r="BL168" s="109" t="str">
        <f t="shared" si="61"/>
        <v>不通过</v>
      </c>
      <c r="BM168" s="77">
        <f t="shared" si="62"/>
        <v>1</v>
      </c>
      <c r="BN168" s="109" t="str">
        <f t="shared" si="63"/>
        <v>通过</v>
      </c>
      <c r="BO168" s="113">
        <f t="shared" si="64"/>
        <v>0</v>
      </c>
      <c r="BP168" s="109" t="str">
        <f t="shared" si="48"/>
        <v>不通过</v>
      </c>
      <c r="BQ168" s="77">
        <f t="shared" si="65"/>
        <v>0</v>
      </c>
      <c r="BR168" s="109" t="str">
        <f t="shared" si="49"/>
        <v>不通过</v>
      </c>
      <c r="BS168" s="77">
        <f t="shared" si="66"/>
        <v>0</v>
      </c>
      <c r="BT168" s="109" t="str">
        <f t="shared" si="50"/>
        <v>不通过</v>
      </c>
      <c r="BU168" s="77">
        <f t="shared" si="67"/>
        <v>0</v>
      </c>
      <c r="BV168" s="109" t="str">
        <f t="shared" si="51"/>
        <v>不通过</v>
      </c>
    </row>
    <row r="169" ht="14.25" spans="1:74">
      <c r="A169" s="76">
        <v>160</v>
      </c>
      <c r="B169" s="116" t="s">
        <v>206</v>
      </c>
      <c r="C169" s="77"/>
      <c r="D169" s="77"/>
      <c r="E169" s="77"/>
      <c r="F169" s="77"/>
      <c r="G169" s="77"/>
      <c r="H169" s="77"/>
      <c r="I169" s="77"/>
      <c r="J169" s="96"/>
      <c r="K169" s="77"/>
      <c r="L169" s="77"/>
      <c r="M169" s="77"/>
      <c r="N169" s="77"/>
      <c r="O169" s="77"/>
      <c r="P169" s="97"/>
      <c r="Q169" s="77"/>
      <c r="R169" s="77"/>
      <c r="S169" s="77"/>
      <c r="T169" s="77"/>
      <c r="U169" s="77"/>
      <c r="V169" s="77"/>
      <c r="W169" s="77"/>
      <c r="X169" s="77"/>
      <c r="Y169" s="77">
        <v>20</v>
      </c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109" t="str">
        <f t="shared" si="52"/>
        <v>通过</v>
      </c>
      <c r="BD169" s="110" t="str">
        <f t="shared" si="53"/>
        <v>通过</v>
      </c>
      <c r="BE169" s="109" t="str">
        <f t="shared" si="54"/>
        <v>通过</v>
      </c>
      <c r="BF169" s="109" t="str">
        <f t="shared" si="55"/>
        <v>通过</v>
      </c>
      <c r="BG169" s="77">
        <f t="shared" si="56"/>
        <v>0</v>
      </c>
      <c r="BH169" s="109" t="str">
        <f t="shared" si="57"/>
        <v>不通过</v>
      </c>
      <c r="BI169" s="77">
        <f t="shared" si="58"/>
        <v>0</v>
      </c>
      <c r="BJ169" s="109" t="str">
        <f t="shared" si="59"/>
        <v>不通过</v>
      </c>
      <c r="BK169" s="77">
        <f t="shared" si="60"/>
        <v>0</v>
      </c>
      <c r="BL169" s="109" t="str">
        <f t="shared" si="61"/>
        <v>不通过</v>
      </c>
      <c r="BM169" s="77">
        <f t="shared" si="62"/>
        <v>0</v>
      </c>
      <c r="BN169" s="109" t="str">
        <f t="shared" si="63"/>
        <v>不通过</v>
      </c>
      <c r="BO169" s="113">
        <f t="shared" si="64"/>
        <v>0</v>
      </c>
      <c r="BP169" s="109" t="str">
        <f t="shared" ref="BP169:BP200" si="68">IF(AND(BO169&gt;=1),"通过","不通过")</f>
        <v>不通过</v>
      </c>
      <c r="BQ169" s="77">
        <f t="shared" si="65"/>
        <v>0</v>
      </c>
      <c r="BR169" s="109" t="str">
        <f t="shared" ref="BR169:BR200" si="69">IF(AND(BQ169&gt;=1),"通过","不通过")</f>
        <v>不通过</v>
      </c>
      <c r="BS169" s="77">
        <f t="shared" si="66"/>
        <v>0</v>
      </c>
      <c r="BT169" s="109" t="str">
        <f t="shared" ref="BT169:BT200" si="70">IF(AND(BS169&gt;=1),"通过","不通过")</f>
        <v>不通过</v>
      </c>
      <c r="BU169" s="77">
        <f t="shared" si="67"/>
        <v>0</v>
      </c>
      <c r="BV169" s="109" t="str">
        <f t="shared" si="51"/>
        <v>不通过</v>
      </c>
    </row>
    <row r="170" ht="14.25" spans="1:74">
      <c r="A170" s="78">
        <v>161</v>
      </c>
      <c r="B170" s="76"/>
      <c r="C170" s="77"/>
      <c r="D170" s="77"/>
      <c r="E170" s="77"/>
      <c r="F170" s="77"/>
      <c r="G170" s="77"/>
      <c r="H170" s="77"/>
      <c r="I170" s="77"/>
      <c r="J170" s="96"/>
      <c r="K170" s="77"/>
      <c r="L170" s="77"/>
      <c r="M170" s="77"/>
      <c r="N170" s="77"/>
      <c r="O170" s="77"/>
      <c r="P170" s="9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109" t="str">
        <f t="shared" si="52"/>
        <v>通过</v>
      </c>
      <c r="BD170" s="110" t="str">
        <f t="shared" si="53"/>
        <v>通过</v>
      </c>
      <c r="BE170" s="109" t="str">
        <f t="shared" si="54"/>
        <v>通过</v>
      </c>
      <c r="BF170" s="109" t="str">
        <f t="shared" si="55"/>
        <v>通过</v>
      </c>
      <c r="BG170" s="77">
        <f t="shared" si="56"/>
        <v>0</v>
      </c>
      <c r="BH170" s="109" t="str">
        <f t="shared" si="57"/>
        <v>不通过</v>
      </c>
      <c r="BI170" s="77">
        <f t="shared" si="58"/>
        <v>0</v>
      </c>
      <c r="BJ170" s="109" t="str">
        <f t="shared" si="59"/>
        <v>不通过</v>
      </c>
      <c r="BK170" s="77">
        <f t="shared" si="60"/>
        <v>0</v>
      </c>
      <c r="BL170" s="109" t="str">
        <f t="shared" si="61"/>
        <v>不通过</v>
      </c>
      <c r="BM170" s="77">
        <f t="shared" si="62"/>
        <v>0</v>
      </c>
      <c r="BN170" s="109" t="str">
        <f t="shared" si="63"/>
        <v>不通过</v>
      </c>
      <c r="BO170" s="113">
        <f t="shared" si="64"/>
        <v>0</v>
      </c>
      <c r="BP170" s="109" t="str">
        <f t="shared" si="68"/>
        <v>不通过</v>
      </c>
      <c r="BQ170" s="77">
        <f t="shared" si="65"/>
        <v>0</v>
      </c>
      <c r="BR170" s="109" t="str">
        <f t="shared" si="69"/>
        <v>不通过</v>
      </c>
      <c r="BS170" s="77">
        <f t="shared" si="66"/>
        <v>0</v>
      </c>
      <c r="BT170" s="109" t="str">
        <f t="shared" si="70"/>
        <v>不通过</v>
      </c>
      <c r="BU170" s="77">
        <f t="shared" si="67"/>
        <v>0</v>
      </c>
      <c r="BV170" s="109" t="str">
        <f t="shared" si="51"/>
        <v>不通过</v>
      </c>
    </row>
    <row r="171" ht="14.25" spans="1:74">
      <c r="A171" s="76">
        <v>162</v>
      </c>
      <c r="B171" s="76"/>
      <c r="C171" s="77"/>
      <c r="D171" s="77"/>
      <c r="E171" s="77"/>
      <c r="F171" s="77"/>
      <c r="G171" s="77"/>
      <c r="H171" s="77"/>
      <c r="I171" s="77"/>
      <c r="J171" s="96"/>
      <c r="K171" s="77"/>
      <c r="L171" s="77"/>
      <c r="M171" s="77"/>
      <c r="N171" s="77"/>
      <c r="O171" s="77"/>
      <c r="P171" s="9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109" t="str">
        <f t="shared" si="52"/>
        <v>通过</v>
      </c>
      <c r="BD171" s="110" t="str">
        <f t="shared" si="53"/>
        <v>通过</v>
      </c>
      <c r="BE171" s="109" t="str">
        <f t="shared" si="54"/>
        <v>通过</v>
      </c>
      <c r="BF171" s="109" t="str">
        <f t="shared" si="55"/>
        <v>通过</v>
      </c>
      <c r="BG171" s="77">
        <f t="shared" si="56"/>
        <v>0</v>
      </c>
      <c r="BH171" s="109" t="str">
        <f t="shared" si="57"/>
        <v>不通过</v>
      </c>
      <c r="BI171" s="77">
        <f t="shared" si="58"/>
        <v>0</v>
      </c>
      <c r="BJ171" s="109" t="str">
        <f t="shared" si="59"/>
        <v>不通过</v>
      </c>
      <c r="BK171" s="77">
        <f t="shared" si="60"/>
        <v>0</v>
      </c>
      <c r="BL171" s="109" t="str">
        <f t="shared" si="61"/>
        <v>不通过</v>
      </c>
      <c r="BM171" s="77">
        <f t="shared" si="62"/>
        <v>0</v>
      </c>
      <c r="BN171" s="109" t="str">
        <f t="shared" si="63"/>
        <v>不通过</v>
      </c>
      <c r="BO171" s="113">
        <f t="shared" si="64"/>
        <v>0</v>
      </c>
      <c r="BP171" s="109" t="str">
        <f t="shared" si="68"/>
        <v>不通过</v>
      </c>
      <c r="BQ171" s="77">
        <f t="shared" si="65"/>
        <v>0</v>
      </c>
      <c r="BR171" s="109" t="str">
        <f t="shared" si="69"/>
        <v>不通过</v>
      </c>
      <c r="BS171" s="77">
        <f t="shared" si="66"/>
        <v>0</v>
      </c>
      <c r="BT171" s="109" t="str">
        <f t="shared" si="70"/>
        <v>不通过</v>
      </c>
      <c r="BU171" s="77">
        <f t="shared" si="67"/>
        <v>0</v>
      </c>
      <c r="BV171" s="109" t="str">
        <f t="shared" si="51"/>
        <v>不通过</v>
      </c>
    </row>
    <row r="172" ht="14.25" spans="1:74">
      <c r="A172" s="76">
        <v>163</v>
      </c>
      <c r="B172" s="76"/>
      <c r="C172" s="77"/>
      <c r="D172" s="77"/>
      <c r="E172" s="77"/>
      <c r="F172" s="77"/>
      <c r="G172" s="77"/>
      <c r="H172" s="77"/>
      <c r="I172" s="77"/>
      <c r="J172" s="96"/>
      <c r="K172" s="77"/>
      <c r="L172" s="77"/>
      <c r="M172" s="77"/>
      <c r="N172" s="77"/>
      <c r="O172" s="77"/>
      <c r="P172" s="9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109" t="str">
        <f t="shared" si="52"/>
        <v>通过</v>
      </c>
      <c r="BD172" s="110" t="str">
        <f t="shared" si="53"/>
        <v>通过</v>
      </c>
      <c r="BE172" s="109" t="str">
        <f t="shared" si="54"/>
        <v>通过</v>
      </c>
      <c r="BF172" s="109" t="str">
        <f t="shared" si="55"/>
        <v>通过</v>
      </c>
      <c r="BG172" s="77">
        <f t="shared" si="56"/>
        <v>0</v>
      </c>
      <c r="BH172" s="109" t="str">
        <f t="shared" si="57"/>
        <v>不通过</v>
      </c>
      <c r="BI172" s="77">
        <f t="shared" si="58"/>
        <v>0</v>
      </c>
      <c r="BJ172" s="109" t="str">
        <f t="shared" si="59"/>
        <v>不通过</v>
      </c>
      <c r="BK172" s="77">
        <f t="shared" si="60"/>
        <v>0</v>
      </c>
      <c r="BL172" s="109" t="str">
        <f t="shared" si="61"/>
        <v>不通过</v>
      </c>
      <c r="BM172" s="77">
        <f t="shared" si="62"/>
        <v>0</v>
      </c>
      <c r="BN172" s="109" t="str">
        <f t="shared" si="63"/>
        <v>不通过</v>
      </c>
      <c r="BO172" s="113">
        <f t="shared" si="64"/>
        <v>0</v>
      </c>
      <c r="BP172" s="109" t="str">
        <f t="shared" si="68"/>
        <v>不通过</v>
      </c>
      <c r="BQ172" s="77">
        <f t="shared" si="65"/>
        <v>0</v>
      </c>
      <c r="BR172" s="109" t="str">
        <f t="shared" si="69"/>
        <v>不通过</v>
      </c>
      <c r="BS172" s="77">
        <f t="shared" si="66"/>
        <v>0</v>
      </c>
      <c r="BT172" s="109" t="str">
        <f t="shared" si="70"/>
        <v>不通过</v>
      </c>
      <c r="BU172" s="77">
        <f t="shared" si="67"/>
        <v>0</v>
      </c>
      <c r="BV172" s="109" t="str">
        <f t="shared" si="51"/>
        <v>不通过</v>
      </c>
    </row>
    <row r="173" ht="14.25" spans="1:74">
      <c r="A173" s="78">
        <v>164</v>
      </c>
      <c r="B173" s="76"/>
      <c r="C173" s="77"/>
      <c r="D173" s="77"/>
      <c r="E173" s="77"/>
      <c r="F173" s="77"/>
      <c r="G173" s="77"/>
      <c r="H173" s="77"/>
      <c r="I173" s="77"/>
      <c r="J173" s="96"/>
      <c r="K173" s="77"/>
      <c r="L173" s="77"/>
      <c r="M173" s="77"/>
      <c r="N173" s="77"/>
      <c r="O173" s="77"/>
      <c r="P173" s="9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109" t="str">
        <f t="shared" si="52"/>
        <v>通过</v>
      </c>
      <c r="BD173" s="110" t="str">
        <f t="shared" si="53"/>
        <v>通过</v>
      </c>
      <c r="BE173" s="109" t="str">
        <f t="shared" si="54"/>
        <v>通过</v>
      </c>
      <c r="BF173" s="109" t="str">
        <f t="shared" si="55"/>
        <v>通过</v>
      </c>
      <c r="BG173" s="77">
        <f t="shared" si="56"/>
        <v>0</v>
      </c>
      <c r="BH173" s="109" t="str">
        <f t="shared" si="57"/>
        <v>不通过</v>
      </c>
      <c r="BI173" s="77">
        <f t="shared" si="58"/>
        <v>0</v>
      </c>
      <c r="BJ173" s="109" t="str">
        <f t="shared" si="59"/>
        <v>不通过</v>
      </c>
      <c r="BK173" s="77">
        <f t="shared" si="60"/>
        <v>0</v>
      </c>
      <c r="BL173" s="109" t="str">
        <f t="shared" si="61"/>
        <v>不通过</v>
      </c>
      <c r="BM173" s="77">
        <f t="shared" si="62"/>
        <v>0</v>
      </c>
      <c r="BN173" s="109" t="str">
        <f t="shared" si="63"/>
        <v>不通过</v>
      </c>
      <c r="BO173" s="113">
        <f t="shared" si="64"/>
        <v>0</v>
      </c>
      <c r="BP173" s="109" t="str">
        <f t="shared" si="68"/>
        <v>不通过</v>
      </c>
      <c r="BQ173" s="77">
        <f t="shared" si="65"/>
        <v>0</v>
      </c>
      <c r="BR173" s="109" t="str">
        <f t="shared" si="69"/>
        <v>不通过</v>
      </c>
      <c r="BS173" s="77">
        <f t="shared" si="66"/>
        <v>0</v>
      </c>
      <c r="BT173" s="109" t="str">
        <f t="shared" si="70"/>
        <v>不通过</v>
      </c>
      <c r="BU173" s="77">
        <f t="shared" si="67"/>
        <v>0</v>
      </c>
      <c r="BV173" s="109" t="str">
        <f t="shared" si="51"/>
        <v>不通过</v>
      </c>
    </row>
    <row r="174" ht="14.25" spans="1:74">
      <c r="A174" s="76">
        <v>165</v>
      </c>
      <c r="B174" s="76"/>
      <c r="C174" s="77"/>
      <c r="D174" s="77"/>
      <c r="E174" s="77"/>
      <c r="F174" s="77"/>
      <c r="G174" s="77"/>
      <c r="H174" s="77"/>
      <c r="I174" s="77"/>
      <c r="J174" s="96"/>
      <c r="K174" s="77"/>
      <c r="L174" s="77"/>
      <c r="M174" s="77"/>
      <c r="N174" s="77"/>
      <c r="O174" s="77"/>
      <c r="P174" s="9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109" t="str">
        <f t="shared" si="52"/>
        <v>通过</v>
      </c>
      <c r="BD174" s="110" t="str">
        <f t="shared" si="53"/>
        <v>通过</v>
      </c>
      <c r="BE174" s="109" t="str">
        <f t="shared" si="54"/>
        <v>通过</v>
      </c>
      <c r="BF174" s="109" t="str">
        <f t="shared" si="55"/>
        <v>通过</v>
      </c>
      <c r="BG174" s="77">
        <f t="shared" si="56"/>
        <v>0</v>
      </c>
      <c r="BH174" s="109" t="str">
        <f t="shared" si="57"/>
        <v>不通过</v>
      </c>
      <c r="BI174" s="77">
        <f t="shared" si="58"/>
        <v>0</v>
      </c>
      <c r="BJ174" s="109" t="str">
        <f t="shared" si="59"/>
        <v>不通过</v>
      </c>
      <c r="BK174" s="77">
        <f t="shared" si="60"/>
        <v>0</v>
      </c>
      <c r="BL174" s="109" t="str">
        <f t="shared" si="61"/>
        <v>不通过</v>
      </c>
      <c r="BM174" s="77">
        <f t="shared" si="62"/>
        <v>0</v>
      </c>
      <c r="BN174" s="109" t="str">
        <f t="shared" si="63"/>
        <v>不通过</v>
      </c>
      <c r="BO174" s="113">
        <f t="shared" si="64"/>
        <v>0</v>
      </c>
      <c r="BP174" s="109" t="str">
        <f t="shared" si="68"/>
        <v>不通过</v>
      </c>
      <c r="BQ174" s="77">
        <f t="shared" si="65"/>
        <v>0</v>
      </c>
      <c r="BR174" s="109" t="str">
        <f t="shared" si="69"/>
        <v>不通过</v>
      </c>
      <c r="BS174" s="77">
        <f t="shared" si="66"/>
        <v>0</v>
      </c>
      <c r="BT174" s="109" t="str">
        <f t="shared" si="70"/>
        <v>不通过</v>
      </c>
      <c r="BU174" s="77">
        <f t="shared" si="67"/>
        <v>0</v>
      </c>
      <c r="BV174" s="109" t="str">
        <f t="shared" si="51"/>
        <v>不通过</v>
      </c>
    </row>
    <row r="175" ht="14.25" spans="1:74">
      <c r="A175" s="76">
        <v>166</v>
      </c>
      <c r="B175" s="76"/>
      <c r="C175" s="77"/>
      <c r="D175" s="77"/>
      <c r="E175" s="77"/>
      <c r="F175" s="77"/>
      <c r="G175" s="77"/>
      <c r="H175" s="77"/>
      <c r="I175" s="77"/>
      <c r="J175" s="96"/>
      <c r="K175" s="77"/>
      <c r="L175" s="77"/>
      <c r="M175" s="77"/>
      <c r="N175" s="77"/>
      <c r="O175" s="77"/>
      <c r="P175" s="9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109" t="str">
        <f t="shared" si="52"/>
        <v>通过</v>
      </c>
      <c r="BD175" s="110" t="str">
        <f t="shared" si="53"/>
        <v>通过</v>
      </c>
      <c r="BE175" s="109" t="str">
        <f t="shared" si="54"/>
        <v>通过</v>
      </c>
      <c r="BF175" s="109" t="str">
        <f t="shared" si="55"/>
        <v>通过</v>
      </c>
      <c r="BG175" s="77">
        <f t="shared" si="56"/>
        <v>0</v>
      </c>
      <c r="BH175" s="109" t="str">
        <f t="shared" si="57"/>
        <v>不通过</v>
      </c>
      <c r="BI175" s="77">
        <f t="shared" si="58"/>
        <v>0</v>
      </c>
      <c r="BJ175" s="109" t="str">
        <f t="shared" si="59"/>
        <v>不通过</v>
      </c>
      <c r="BK175" s="77">
        <f t="shared" si="60"/>
        <v>0</v>
      </c>
      <c r="BL175" s="109" t="str">
        <f t="shared" si="61"/>
        <v>不通过</v>
      </c>
      <c r="BM175" s="77">
        <f t="shared" si="62"/>
        <v>0</v>
      </c>
      <c r="BN175" s="109" t="str">
        <f t="shared" si="63"/>
        <v>不通过</v>
      </c>
      <c r="BO175" s="113">
        <f t="shared" si="64"/>
        <v>0</v>
      </c>
      <c r="BP175" s="109" t="str">
        <f t="shared" si="68"/>
        <v>不通过</v>
      </c>
      <c r="BQ175" s="77">
        <f t="shared" si="65"/>
        <v>0</v>
      </c>
      <c r="BR175" s="109" t="str">
        <f t="shared" si="69"/>
        <v>不通过</v>
      </c>
      <c r="BS175" s="77">
        <f t="shared" si="66"/>
        <v>0</v>
      </c>
      <c r="BT175" s="109" t="str">
        <f t="shared" si="70"/>
        <v>不通过</v>
      </c>
      <c r="BU175" s="77">
        <f t="shared" si="67"/>
        <v>0</v>
      </c>
      <c r="BV175" s="109" t="str">
        <f t="shared" si="51"/>
        <v>不通过</v>
      </c>
    </row>
    <row r="176" ht="14.25" spans="1:74">
      <c r="A176" s="78">
        <v>167</v>
      </c>
      <c r="B176" s="76"/>
      <c r="C176" s="77"/>
      <c r="D176" s="77"/>
      <c r="E176" s="77"/>
      <c r="F176" s="77"/>
      <c r="G176" s="77"/>
      <c r="H176" s="77"/>
      <c r="I176" s="77"/>
      <c r="J176" s="96"/>
      <c r="K176" s="77"/>
      <c r="L176" s="77"/>
      <c r="M176" s="77"/>
      <c r="N176" s="77"/>
      <c r="O176" s="77"/>
      <c r="P176" s="9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109" t="str">
        <f t="shared" si="52"/>
        <v>通过</v>
      </c>
      <c r="BD176" s="110" t="str">
        <f t="shared" si="53"/>
        <v>通过</v>
      </c>
      <c r="BE176" s="109" t="str">
        <f t="shared" si="54"/>
        <v>通过</v>
      </c>
      <c r="BF176" s="109" t="str">
        <f t="shared" si="55"/>
        <v>通过</v>
      </c>
      <c r="BG176" s="77">
        <f t="shared" si="56"/>
        <v>0</v>
      </c>
      <c r="BH176" s="109" t="str">
        <f t="shared" si="57"/>
        <v>不通过</v>
      </c>
      <c r="BI176" s="77">
        <f t="shared" si="58"/>
        <v>0</v>
      </c>
      <c r="BJ176" s="109" t="str">
        <f t="shared" si="59"/>
        <v>不通过</v>
      </c>
      <c r="BK176" s="77">
        <f t="shared" si="60"/>
        <v>0</v>
      </c>
      <c r="BL176" s="109" t="str">
        <f t="shared" si="61"/>
        <v>不通过</v>
      </c>
      <c r="BM176" s="77">
        <f t="shared" si="62"/>
        <v>0</v>
      </c>
      <c r="BN176" s="109" t="str">
        <f t="shared" si="63"/>
        <v>不通过</v>
      </c>
      <c r="BO176" s="113">
        <f t="shared" si="64"/>
        <v>0</v>
      </c>
      <c r="BP176" s="109" t="str">
        <f t="shared" si="68"/>
        <v>不通过</v>
      </c>
      <c r="BQ176" s="77">
        <f t="shared" si="65"/>
        <v>0</v>
      </c>
      <c r="BR176" s="109" t="str">
        <f t="shared" si="69"/>
        <v>不通过</v>
      </c>
      <c r="BS176" s="77">
        <f t="shared" si="66"/>
        <v>0</v>
      </c>
      <c r="BT176" s="109" t="str">
        <f t="shared" si="70"/>
        <v>不通过</v>
      </c>
      <c r="BU176" s="77">
        <f t="shared" si="67"/>
        <v>0</v>
      </c>
      <c r="BV176" s="109" t="str">
        <f t="shared" si="51"/>
        <v>不通过</v>
      </c>
    </row>
    <row r="177" ht="14.25" spans="1:74">
      <c r="A177" s="76">
        <v>168</v>
      </c>
      <c r="B177" s="76"/>
      <c r="C177" s="77"/>
      <c r="D177" s="77"/>
      <c r="E177" s="77"/>
      <c r="F177" s="77"/>
      <c r="G177" s="77"/>
      <c r="H177" s="77"/>
      <c r="I177" s="77"/>
      <c r="J177" s="96"/>
      <c r="K177" s="77"/>
      <c r="L177" s="77"/>
      <c r="M177" s="77"/>
      <c r="N177" s="77"/>
      <c r="O177" s="77"/>
      <c r="P177" s="9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109" t="str">
        <f t="shared" si="52"/>
        <v>通过</v>
      </c>
      <c r="BD177" s="110" t="str">
        <f t="shared" si="53"/>
        <v>通过</v>
      </c>
      <c r="BE177" s="109" t="str">
        <f t="shared" si="54"/>
        <v>通过</v>
      </c>
      <c r="BF177" s="109" t="str">
        <f t="shared" si="55"/>
        <v>通过</v>
      </c>
      <c r="BG177" s="77">
        <f t="shared" si="56"/>
        <v>0</v>
      </c>
      <c r="BH177" s="109" t="str">
        <f t="shared" si="57"/>
        <v>不通过</v>
      </c>
      <c r="BI177" s="77">
        <f t="shared" si="58"/>
        <v>0</v>
      </c>
      <c r="BJ177" s="109" t="str">
        <f t="shared" si="59"/>
        <v>不通过</v>
      </c>
      <c r="BK177" s="77">
        <f t="shared" si="60"/>
        <v>0</v>
      </c>
      <c r="BL177" s="109" t="str">
        <f t="shared" si="61"/>
        <v>不通过</v>
      </c>
      <c r="BM177" s="77">
        <f t="shared" si="62"/>
        <v>0</v>
      </c>
      <c r="BN177" s="109" t="str">
        <f t="shared" si="63"/>
        <v>不通过</v>
      </c>
      <c r="BO177" s="113">
        <f t="shared" si="64"/>
        <v>0</v>
      </c>
      <c r="BP177" s="109" t="str">
        <f t="shared" si="68"/>
        <v>不通过</v>
      </c>
      <c r="BQ177" s="77">
        <f t="shared" si="65"/>
        <v>0</v>
      </c>
      <c r="BR177" s="109" t="str">
        <f t="shared" si="69"/>
        <v>不通过</v>
      </c>
      <c r="BS177" s="77">
        <f t="shared" si="66"/>
        <v>0</v>
      </c>
      <c r="BT177" s="109" t="str">
        <f t="shared" si="70"/>
        <v>不通过</v>
      </c>
      <c r="BU177" s="77">
        <f t="shared" si="67"/>
        <v>0</v>
      </c>
      <c r="BV177" s="109" t="str">
        <f t="shared" si="51"/>
        <v>不通过</v>
      </c>
    </row>
    <row r="178" ht="14.25" spans="1:74">
      <c r="A178" s="76">
        <v>169</v>
      </c>
      <c r="B178" s="76"/>
      <c r="C178" s="77"/>
      <c r="D178" s="77"/>
      <c r="E178" s="77"/>
      <c r="F178" s="77"/>
      <c r="G178" s="77"/>
      <c r="H178" s="77"/>
      <c r="I178" s="77"/>
      <c r="J178" s="96"/>
      <c r="K178" s="77"/>
      <c r="L178" s="77"/>
      <c r="M178" s="77"/>
      <c r="N178" s="77"/>
      <c r="O178" s="77"/>
      <c r="P178" s="9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109" t="str">
        <f t="shared" si="52"/>
        <v>通过</v>
      </c>
      <c r="BD178" s="110" t="str">
        <f t="shared" si="53"/>
        <v>通过</v>
      </c>
      <c r="BE178" s="109" t="str">
        <f t="shared" si="54"/>
        <v>通过</v>
      </c>
      <c r="BF178" s="109" t="str">
        <f t="shared" si="55"/>
        <v>通过</v>
      </c>
      <c r="BG178" s="77">
        <f t="shared" si="56"/>
        <v>0</v>
      </c>
      <c r="BH178" s="109" t="str">
        <f t="shared" si="57"/>
        <v>不通过</v>
      </c>
      <c r="BI178" s="77">
        <f t="shared" si="58"/>
        <v>0</v>
      </c>
      <c r="BJ178" s="109" t="str">
        <f t="shared" si="59"/>
        <v>不通过</v>
      </c>
      <c r="BK178" s="77">
        <f t="shared" si="60"/>
        <v>0</v>
      </c>
      <c r="BL178" s="109" t="str">
        <f t="shared" si="61"/>
        <v>不通过</v>
      </c>
      <c r="BM178" s="77">
        <f t="shared" si="62"/>
        <v>0</v>
      </c>
      <c r="BN178" s="109" t="str">
        <f t="shared" si="63"/>
        <v>不通过</v>
      </c>
      <c r="BO178" s="113">
        <f t="shared" si="64"/>
        <v>0</v>
      </c>
      <c r="BP178" s="109" t="str">
        <f t="shared" si="68"/>
        <v>不通过</v>
      </c>
      <c r="BQ178" s="77">
        <f t="shared" si="65"/>
        <v>0</v>
      </c>
      <c r="BR178" s="109" t="str">
        <f t="shared" si="69"/>
        <v>不通过</v>
      </c>
      <c r="BS178" s="77">
        <f t="shared" si="66"/>
        <v>0</v>
      </c>
      <c r="BT178" s="109" t="str">
        <f t="shared" si="70"/>
        <v>不通过</v>
      </c>
      <c r="BU178" s="77">
        <f t="shared" si="67"/>
        <v>0</v>
      </c>
      <c r="BV178" s="109" t="str">
        <f t="shared" si="51"/>
        <v>不通过</v>
      </c>
    </row>
    <row r="179" ht="14.25" spans="1:74">
      <c r="A179" s="78">
        <v>170</v>
      </c>
      <c r="B179" s="76"/>
      <c r="C179" s="77"/>
      <c r="D179" s="77"/>
      <c r="E179" s="77"/>
      <c r="F179" s="77"/>
      <c r="G179" s="77"/>
      <c r="H179" s="77"/>
      <c r="I179" s="77"/>
      <c r="J179" s="96"/>
      <c r="K179" s="77"/>
      <c r="L179" s="77"/>
      <c r="M179" s="77"/>
      <c r="N179" s="77"/>
      <c r="O179" s="77"/>
      <c r="P179" s="9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109" t="str">
        <f t="shared" si="52"/>
        <v>通过</v>
      </c>
      <c r="BD179" s="110" t="str">
        <f t="shared" si="53"/>
        <v>通过</v>
      </c>
      <c r="BE179" s="109" t="str">
        <f t="shared" si="54"/>
        <v>通过</v>
      </c>
      <c r="BF179" s="109" t="str">
        <f t="shared" si="55"/>
        <v>通过</v>
      </c>
      <c r="BG179" s="77">
        <f t="shared" si="56"/>
        <v>0</v>
      </c>
      <c r="BH179" s="109" t="str">
        <f t="shared" si="57"/>
        <v>不通过</v>
      </c>
      <c r="BI179" s="77">
        <f t="shared" si="58"/>
        <v>0</v>
      </c>
      <c r="BJ179" s="109" t="str">
        <f t="shared" si="59"/>
        <v>不通过</v>
      </c>
      <c r="BK179" s="77">
        <f t="shared" si="60"/>
        <v>0</v>
      </c>
      <c r="BL179" s="109" t="str">
        <f t="shared" si="61"/>
        <v>不通过</v>
      </c>
      <c r="BM179" s="77">
        <f t="shared" si="62"/>
        <v>0</v>
      </c>
      <c r="BN179" s="109" t="str">
        <f t="shared" si="63"/>
        <v>不通过</v>
      </c>
      <c r="BO179" s="113">
        <f t="shared" si="64"/>
        <v>0</v>
      </c>
      <c r="BP179" s="109" t="str">
        <f t="shared" si="68"/>
        <v>不通过</v>
      </c>
      <c r="BQ179" s="77">
        <f t="shared" si="65"/>
        <v>0</v>
      </c>
      <c r="BR179" s="109" t="str">
        <f t="shared" si="69"/>
        <v>不通过</v>
      </c>
      <c r="BS179" s="77">
        <f t="shared" si="66"/>
        <v>0</v>
      </c>
      <c r="BT179" s="109" t="str">
        <f t="shared" si="70"/>
        <v>不通过</v>
      </c>
      <c r="BU179" s="77">
        <f t="shared" si="67"/>
        <v>0</v>
      </c>
      <c r="BV179" s="109" t="str">
        <f t="shared" si="51"/>
        <v>不通过</v>
      </c>
    </row>
    <row r="180" ht="14.25" spans="1:74">
      <c r="A180" s="76">
        <v>171</v>
      </c>
      <c r="B180" s="76"/>
      <c r="C180" s="77"/>
      <c r="D180" s="77"/>
      <c r="E180" s="77"/>
      <c r="F180" s="77"/>
      <c r="G180" s="77"/>
      <c r="H180" s="77"/>
      <c r="I180" s="77"/>
      <c r="J180" s="96"/>
      <c r="K180" s="77"/>
      <c r="L180" s="77"/>
      <c r="M180" s="77"/>
      <c r="N180" s="77"/>
      <c r="O180" s="77"/>
      <c r="P180" s="9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109" t="str">
        <f t="shared" si="52"/>
        <v>通过</v>
      </c>
      <c r="BD180" s="110" t="str">
        <f t="shared" si="53"/>
        <v>通过</v>
      </c>
      <c r="BE180" s="109" t="str">
        <f t="shared" si="54"/>
        <v>通过</v>
      </c>
      <c r="BF180" s="109" t="str">
        <f t="shared" si="55"/>
        <v>通过</v>
      </c>
      <c r="BG180" s="77">
        <f t="shared" si="56"/>
        <v>0</v>
      </c>
      <c r="BH180" s="109" t="str">
        <f t="shared" si="57"/>
        <v>不通过</v>
      </c>
      <c r="BI180" s="77">
        <f t="shared" si="58"/>
        <v>0</v>
      </c>
      <c r="BJ180" s="109" t="str">
        <f t="shared" si="59"/>
        <v>不通过</v>
      </c>
      <c r="BK180" s="77">
        <f t="shared" si="60"/>
        <v>0</v>
      </c>
      <c r="BL180" s="109" t="str">
        <f t="shared" si="61"/>
        <v>不通过</v>
      </c>
      <c r="BM180" s="77">
        <f t="shared" si="62"/>
        <v>0</v>
      </c>
      <c r="BN180" s="109" t="str">
        <f t="shared" si="63"/>
        <v>不通过</v>
      </c>
      <c r="BO180" s="113">
        <f t="shared" si="64"/>
        <v>0</v>
      </c>
      <c r="BP180" s="109" t="str">
        <f t="shared" si="68"/>
        <v>不通过</v>
      </c>
      <c r="BQ180" s="77">
        <f t="shared" si="65"/>
        <v>0</v>
      </c>
      <c r="BR180" s="109" t="str">
        <f t="shared" si="69"/>
        <v>不通过</v>
      </c>
      <c r="BS180" s="77">
        <f t="shared" si="66"/>
        <v>0</v>
      </c>
      <c r="BT180" s="109" t="str">
        <f t="shared" si="70"/>
        <v>不通过</v>
      </c>
      <c r="BU180" s="77">
        <f t="shared" si="67"/>
        <v>0</v>
      </c>
      <c r="BV180" s="109" t="str">
        <f t="shared" si="51"/>
        <v>不通过</v>
      </c>
    </row>
    <row r="181" ht="14.25" spans="1:74">
      <c r="A181" s="76">
        <v>172</v>
      </c>
      <c r="B181" s="76"/>
      <c r="C181" s="77"/>
      <c r="D181" s="77"/>
      <c r="E181" s="77"/>
      <c r="F181" s="77"/>
      <c r="G181" s="77"/>
      <c r="H181" s="77"/>
      <c r="I181" s="77"/>
      <c r="J181" s="96"/>
      <c r="K181" s="77"/>
      <c r="L181" s="77"/>
      <c r="M181" s="77"/>
      <c r="N181" s="77"/>
      <c r="O181" s="77"/>
      <c r="P181" s="9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109" t="str">
        <f t="shared" si="52"/>
        <v>通过</v>
      </c>
      <c r="BD181" s="110" t="str">
        <f t="shared" si="53"/>
        <v>通过</v>
      </c>
      <c r="BE181" s="109" t="str">
        <f t="shared" si="54"/>
        <v>通过</v>
      </c>
      <c r="BF181" s="109" t="str">
        <f t="shared" si="55"/>
        <v>通过</v>
      </c>
      <c r="BG181" s="77">
        <f t="shared" si="56"/>
        <v>0</v>
      </c>
      <c r="BH181" s="109" t="str">
        <f t="shared" si="57"/>
        <v>不通过</v>
      </c>
      <c r="BI181" s="77">
        <f t="shared" si="58"/>
        <v>0</v>
      </c>
      <c r="BJ181" s="109" t="str">
        <f t="shared" si="59"/>
        <v>不通过</v>
      </c>
      <c r="BK181" s="77">
        <f t="shared" si="60"/>
        <v>0</v>
      </c>
      <c r="BL181" s="109" t="str">
        <f t="shared" si="61"/>
        <v>不通过</v>
      </c>
      <c r="BM181" s="77">
        <f t="shared" si="62"/>
        <v>0</v>
      </c>
      <c r="BN181" s="109" t="str">
        <f t="shared" si="63"/>
        <v>不通过</v>
      </c>
      <c r="BO181" s="113">
        <f t="shared" si="64"/>
        <v>0</v>
      </c>
      <c r="BP181" s="109" t="str">
        <f t="shared" si="68"/>
        <v>不通过</v>
      </c>
      <c r="BQ181" s="77">
        <f t="shared" si="65"/>
        <v>0</v>
      </c>
      <c r="BR181" s="109" t="str">
        <f t="shared" si="69"/>
        <v>不通过</v>
      </c>
      <c r="BS181" s="77">
        <f t="shared" si="66"/>
        <v>0</v>
      </c>
      <c r="BT181" s="109" t="str">
        <f t="shared" si="70"/>
        <v>不通过</v>
      </c>
      <c r="BU181" s="77">
        <f t="shared" si="67"/>
        <v>0</v>
      </c>
      <c r="BV181" s="109" t="str">
        <f t="shared" si="51"/>
        <v>不通过</v>
      </c>
    </row>
    <row r="182" ht="14.25" spans="1:74">
      <c r="A182" s="78">
        <v>173</v>
      </c>
      <c r="B182" s="76"/>
      <c r="C182" s="77"/>
      <c r="D182" s="77"/>
      <c r="E182" s="77"/>
      <c r="F182" s="77"/>
      <c r="G182" s="77"/>
      <c r="H182" s="77"/>
      <c r="I182" s="77"/>
      <c r="J182" s="96"/>
      <c r="K182" s="77"/>
      <c r="L182" s="77"/>
      <c r="M182" s="77"/>
      <c r="N182" s="77"/>
      <c r="O182" s="77"/>
      <c r="P182" s="9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109" t="str">
        <f t="shared" si="52"/>
        <v>通过</v>
      </c>
      <c r="BD182" s="110" t="str">
        <f t="shared" si="53"/>
        <v>通过</v>
      </c>
      <c r="BE182" s="109" t="str">
        <f t="shared" si="54"/>
        <v>通过</v>
      </c>
      <c r="BF182" s="109" t="str">
        <f t="shared" si="55"/>
        <v>通过</v>
      </c>
      <c r="BG182" s="77">
        <f t="shared" si="56"/>
        <v>0</v>
      </c>
      <c r="BH182" s="109" t="str">
        <f t="shared" si="57"/>
        <v>不通过</v>
      </c>
      <c r="BI182" s="77">
        <f t="shared" si="58"/>
        <v>0</v>
      </c>
      <c r="BJ182" s="109" t="str">
        <f t="shared" si="59"/>
        <v>不通过</v>
      </c>
      <c r="BK182" s="77">
        <f t="shared" si="60"/>
        <v>0</v>
      </c>
      <c r="BL182" s="109" t="str">
        <f t="shared" si="61"/>
        <v>不通过</v>
      </c>
      <c r="BM182" s="77">
        <f t="shared" si="62"/>
        <v>0</v>
      </c>
      <c r="BN182" s="109" t="str">
        <f t="shared" si="63"/>
        <v>不通过</v>
      </c>
      <c r="BO182" s="113">
        <f t="shared" si="64"/>
        <v>0</v>
      </c>
      <c r="BP182" s="109" t="str">
        <f t="shared" si="68"/>
        <v>不通过</v>
      </c>
      <c r="BQ182" s="77">
        <f t="shared" si="65"/>
        <v>0</v>
      </c>
      <c r="BR182" s="109" t="str">
        <f t="shared" si="69"/>
        <v>不通过</v>
      </c>
      <c r="BS182" s="77">
        <f t="shared" si="66"/>
        <v>0</v>
      </c>
      <c r="BT182" s="109" t="str">
        <f t="shared" si="70"/>
        <v>不通过</v>
      </c>
      <c r="BU182" s="77">
        <f t="shared" si="67"/>
        <v>0</v>
      </c>
      <c r="BV182" s="109" t="str">
        <f t="shared" si="51"/>
        <v>不通过</v>
      </c>
    </row>
    <row r="183" ht="14.25" spans="1:74">
      <c r="A183" s="76">
        <v>174</v>
      </c>
      <c r="B183" s="76"/>
      <c r="C183" s="77"/>
      <c r="D183" s="77"/>
      <c r="E183" s="77"/>
      <c r="F183" s="77"/>
      <c r="G183" s="77"/>
      <c r="H183" s="77"/>
      <c r="I183" s="77"/>
      <c r="J183" s="96"/>
      <c r="K183" s="77"/>
      <c r="L183" s="77"/>
      <c r="M183" s="77"/>
      <c r="N183" s="77"/>
      <c r="O183" s="77"/>
      <c r="P183" s="9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109" t="str">
        <f t="shared" si="52"/>
        <v>通过</v>
      </c>
      <c r="BD183" s="110" t="str">
        <f t="shared" si="53"/>
        <v>通过</v>
      </c>
      <c r="BE183" s="109" t="str">
        <f t="shared" si="54"/>
        <v>通过</v>
      </c>
      <c r="BF183" s="109" t="str">
        <f t="shared" si="55"/>
        <v>通过</v>
      </c>
      <c r="BG183" s="77">
        <f t="shared" si="56"/>
        <v>0</v>
      </c>
      <c r="BH183" s="109" t="str">
        <f t="shared" si="57"/>
        <v>不通过</v>
      </c>
      <c r="BI183" s="77">
        <f t="shared" si="58"/>
        <v>0</v>
      </c>
      <c r="BJ183" s="109" t="str">
        <f t="shared" si="59"/>
        <v>不通过</v>
      </c>
      <c r="BK183" s="77">
        <f t="shared" si="60"/>
        <v>0</v>
      </c>
      <c r="BL183" s="109" t="str">
        <f t="shared" si="61"/>
        <v>不通过</v>
      </c>
      <c r="BM183" s="77">
        <f t="shared" si="62"/>
        <v>0</v>
      </c>
      <c r="BN183" s="109" t="str">
        <f t="shared" si="63"/>
        <v>不通过</v>
      </c>
      <c r="BO183" s="113">
        <f t="shared" si="64"/>
        <v>0</v>
      </c>
      <c r="BP183" s="109" t="str">
        <f t="shared" si="68"/>
        <v>不通过</v>
      </c>
      <c r="BQ183" s="77">
        <f t="shared" si="65"/>
        <v>0</v>
      </c>
      <c r="BR183" s="109" t="str">
        <f t="shared" si="69"/>
        <v>不通过</v>
      </c>
      <c r="BS183" s="77">
        <f t="shared" si="66"/>
        <v>0</v>
      </c>
      <c r="BT183" s="109" t="str">
        <f t="shared" si="70"/>
        <v>不通过</v>
      </c>
      <c r="BU183" s="77">
        <f t="shared" si="67"/>
        <v>0</v>
      </c>
      <c r="BV183" s="109" t="str">
        <f t="shared" si="51"/>
        <v>不通过</v>
      </c>
    </row>
    <row r="184" ht="14.25" spans="1:74">
      <c r="A184" s="76">
        <v>175</v>
      </c>
      <c r="B184" s="76"/>
      <c r="C184" s="77"/>
      <c r="D184" s="77"/>
      <c r="E184" s="77"/>
      <c r="F184" s="77"/>
      <c r="G184" s="77"/>
      <c r="H184" s="77"/>
      <c r="I184" s="77"/>
      <c r="J184" s="96"/>
      <c r="K184" s="77"/>
      <c r="L184" s="77"/>
      <c r="M184" s="77"/>
      <c r="N184" s="77"/>
      <c r="O184" s="77"/>
      <c r="P184" s="9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109" t="str">
        <f t="shared" si="52"/>
        <v>通过</v>
      </c>
      <c r="BD184" s="110" t="str">
        <f t="shared" si="53"/>
        <v>通过</v>
      </c>
      <c r="BE184" s="109" t="str">
        <f t="shared" si="54"/>
        <v>通过</v>
      </c>
      <c r="BF184" s="109" t="str">
        <f t="shared" si="55"/>
        <v>通过</v>
      </c>
      <c r="BG184" s="77">
        <f t="shared" si="56"/>
        <v>0</v>
      </c>
      <c r="BH184" s="109" t="str">
        <f t="shared" si="57"/>
        <v>不通过</v>
      </c>
      <c r="BI184" s="77">
        <f t="shared" si="58"/>
        <v>0</v>
      </c>
      <c r="BJ184" s="109" t="str">
        <f t="shared" si="59"/>
        <v>不通过</v>
      </c>
      <c r="BK184" s="77">
        <f t="shared" si="60"/>
        <v>0</v>
      </c>
      <c r="BL184" s="109" t="str">
        <f t="shared" si="61"/>
        <v>不通过</v>
      </c>
      <c r="BM184" s="77">
        <f t="shared" si="62"/>
        <v>0</v>
      </c>
      <c r="BN184" s="109" t="str">
        <f t="shared" si="63"/>
        <v>不通过</v>
      </c>
      <c r="BO184" s="113">
        <f t="shared" si="64"/>
        <v>0</v>
      </c>
      <c r="BP184" s="109" t="str">
        <f t="shared" si="68"/>
        <v>不通过</v>
      </c>
      <c r="BQ184" s="77">
        <f t="shared" si="65"/>
        <v>0</v>
      </c>
      <c r="BR184" s="109" t="str">
        <f t="shared" si="69"/>
        <v>不通过</v>
      </c>
      <c r="BS184" s="77">
        <f t="shared" si="66"/>
        <v>0</v>
      </c>
      <c r="BT184" s="109" t="str">
        <f t="shared" si="70"/>
        <v>不通过</v>
      </c>
      <c r="BU184" s="77">
        <f t="shared" si="67"/>
        <v>0</v>
      </c>
      <c r="BV184" s="109" t="str">
        <f t="shared" si="51"/>
        <v>不通过</v>
      </c>
    </row>
    <row r="185" ht="14.25" spans="1:74">
      <c r="A185" s="78">
        <v>176</v>
      </c>
      <c r="B185" s="76"/>
      <c r="C185" s="77"/>
      <c r="D185" s="77"/>
      <c r="E185" s="77"/>
      <c r="F185" s="77"/>
      <c r="G185" s="77"/>
      <c r="H185" s="77"/>
      <c r="I185" s="77"/>
      <c r="J185" s="96"/>
      <c r="K185" s="77"/>
      <c r="L185" s="77"/>
      <c r="M185" s="77"/>
      <c r="N185" s="77"/>
      <c r="O185" s="77"/>
      <c r="P185" s="9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109" t="str">
        <f t="shared" si="52"/>
        <v>通过</v>
      </c>
      <c r="BD185" s="110" t="str">
        <f t="shared" si="53"/>
        <v>通过</v>
      </c>
      <c r="BE185" s="109" t="str">
        <f t="shared" si="54"/>
        <v>通过</v>
      </c>
      <c r="BF185" s="109" t="str">
        <f t="shared" si="55"/>
        <v>通过</v>
      </c>
      <c r="BG185" s="77">
        <f t="shared" si="56"/>
        <v>0</v>
      </c>
      <c r="BH185" s="109" t="str">
        <f t="shared" si="57"/>
        <v>不通过</v>
      </c>
      <c r="BI185" s="77">
        <f t="shared" si="58"/>
        <v>0</v>
      </c>
      <c r="BJ185" s="109" t="str">
        <f t="shared" si="59"/>
        <v>不通过</v>
      </c>
      <c r="BK185" s="77">
        <f t="shared" si="60"/>
        <v>0</v>
      </c>
      <c r="BL185" s="109" t="str">
        <f t="shared" si="61"/>
        <v>不通过</v>
      </c>
      <c r="BM185" s="77">
        <f t="shared" si="62"/>
        <v>0</v>
      </c>
      <c r="BN185" s="109" t="str">
        <f t="shared" si="63"/>
        <v>不通过</v>
      </c>
      <c r="BO185" s="113">
        <f t="shared" si="64"/>
        <v>0</v>
      </c>
      <c r="BP185" s="109" t="str">
        <f t="shared" si="68"/>
        <v>不通过</v>
      </c>
      <c r="BQ185" s="77">
        <f t="shared" si="65"/>
        <v>0</v>
      </c>
      <c r="BR185" s="109" t="str">
        <f t="shared" si="69"/>
        <v>不通过</v>
      </c>
      <c r="BS185" s="77">
        <f t="shared" si="66"/>
        <v>0</v>
      </c>
      <c r="BT185" s="109" t="str">
        <f t="shared" si="70"/>
        <v>不通过</v>
      </c>
      <c r="BU185" s="77">
        <f t="shared" si="67"/>
        <v>0</v>
      </c>
      <c r="BV185" s="109" t="str">
        <f t="shared" si="51"/>
        <v>不通过</v>
      </c>
    </row>
    <row r="186" ht="14.25" spans="1:74">
      <c r="A186" s="76">
        <v>177</v>
      </c>
      <c r="B186" s="76"/>
      <c r="C186" s="77"/>
      <c r="D186" s="77"/>
      <c r="E186" s="77"/>
      <c r="F186" s="77"/>
      <c r="G186" s="77"/>
      <c r="H186" s="77"/>
      <c r="I186" s="77"/>
      <c r="J186" s="96"/>
      <c r="K186" s="77"/>
      <c r="L186" s="77"/>
      <c r="M186" s="77"/>
      <c r="N186" s="77"/>
      <c r="O186" s="77"/>
      <c r="P186" s="9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109" t="str">
        <f t="shared" si="52"/>
        <v>通过</v>
      </c>
      <c r="BD186" s="110" t="str">
        <f t="shared" si="53"/>
        <v>通过</v>
      </c>
      <c r="BE186" s="109" t="str">
        <f t="shared" si="54"/>
        <v>通过</v>
      </c>
      <c r="BF186" s="109" t="str">
        <f t="shared" si="55"/>
        <v>通过</v>
      </c>
      <c r="BG186" s="77">
        <f t="shared" si="56"/>
        <v>0</v>
      </c>
      <c r="BH186" s="109" t="str">
        <f t="shared" si="57"/>
        <v>不通过</v>
      </c>
      <c r="BI186" s="77">
        <f t="shared" si="58"/>
        <v>0</v>
      </c>
      <c r="BJ186" s="109" t="str">
        <f t="shared" si="59"/>
        <v>不通过</v>
      </c>
      <c r="BK186" s="77">
        <f t="shared" si="60"/>
        <v>0</v>
      </c>
      <c r="BL186" s="109" t="str">
        <f t="shared" si="61"/>
        <v>不通过</v>
      </c>
      <c r="BM186" s="77">
        <f t="shared" si="62"/>
        <v>0</v>
      </c>
      <c r="BN186" s="109" t="str">
        <f t="shared" si="63"/>
        <v>不通过</v>
      </c>
      <c r="BO186" s="113">
        <f t="shared" si="64"/>
        <v>0</v>
      </c>
      <c r="BP186" s="109" t="str">
        <f t="shared" si="68"/>
        <v>不通过</v>
      </c>
      <c r="BQ186" s="77">
        <f t="shared" si="65"/>
        <v>0</v>
      </c>
      <c r="BR186" s="109" t="str">
        <f t="shared" si="69"/>
        <v>不通过</v>
      </c>
      <c r="BS186" s="77">
        <f t="shared" si="66"/>
        <v>0</v>
      </c>
      <c r="BT186" s="109" t="str">
        <f t="shared" si="70"/>
        <v>不通过</v>
      </c>
      <c r="BU186" s="77">
        <f t="shared" si="67"/>
        <v>0</v>
      </c>
      <c r="BV186" s="109" t="str">
        <f t="shared" si="51"/>
        <v>不通过</v>
      </c>
    </row>
    <row r="187" ht="14.25" spans="1:74">
      <c r="A187" s="76">
        <v>178</v>
      </c>
      <c r="B187" s="76"/>
      <c r="C187" s="77"/>
      <c r="D187" s="77"/>
      <c r="E187" s="77"/>
      <c r="F187" s="77"/>
      <c r="G187" s="77"/>
      <c r="H187" s="77"/>
      <c r="I187" s="77"/>
      <c r="J187" s="96"/>
      <c r="K187" s="77"/>
      <c r="L187" s="77"/>
      <c r="M187" s="77"/>
      <c r="N187" s="77"/>
      <c r="O187" s="77"/>
      <c r="P187" s="9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109" t="str">
        <f t="shared" si="52"/>
        <v>通过</v>
      </c>
      <c r="BD187" s="110" t="str">
        <f t="shared" si="53"/>
        <v>通过</v>
      </c>
      <c r="BE187" s="109" t="str">
        <f t="shared" si="54"/>
        <v>通过</v>
      </c>
      <c r="BF187" s="109" t="str">
        <f t="shared" si="55"/>
        <v>通过</v>
      </c>
      <c r="BG187" s="77">
        <f t="shared" si="56"/>
        <v>0</v>
      </c>
      <c r="BH187" s="109" t="str">
        <f t="shared" si="57"/>
        <v>不通过</v>
      </c>
      <c r="BI187" s="77">
        <f t="shared" si="58"/>
        <v>0</v>
      </c>
      <c r="BJ187" s="109" t="str">
        <f t="shared" si="59"/>
        <v>不通过</v>
      </c>
      <c r="BK187" s="77">
        <f t="shared" si="60"/>
        <v>0</v>
      </c>
      <c r="BL187" s="109" t="str">
        <f t="shared" si="61"/>
        <v>不通过</v>
      </c>
      <c r="BM187" s="77">
        <f t="shared" si="62"/>
        <v>0</v>
      </c>
      <c r="BN187" s="109" t="str">
        <f t="shared" si="63"/>
        <v>不通过</v>
      </c>
      <c r="BO187" s="113">
        <f t="shared" si="64"/>
        <v>0</v>
      </c>
      <c r="BP187" s="109" t="str">
        <f t="shared" si="68"/>
        <v>不通过</v>
      </c>
      <c r="BQ187" s="77">
        <f t="shared" si="65"/>
        <v>0</v>
      </c>
      <c r="BR187" s="109" t="str">
        <f t="shared" si="69"/>
        <v>不通过</v>
      </c>
      <c r="BS187" s="77">
        <f t="shared" si="66"/>
        <v>0</v>
      </c>
      <c r="BT187" s="109" t="str">
        <f t="shared" si="70"/>
        <v>不通过</v>
      </c>
      <c r="BU187" s="77">
        <f t="shared" si="67"/>
        <v>0</v>
      </c>
      <c r="BV187" s="109" t="str">
        <f t="shared" si="51"/>
        <v>不通过</v>
      </c>
    </row>
    <row r="188" ht="14.25" spans="1:74">
      <c r="A188" s="78">
        <v>179</v>
      </c>
      <c r="B188" s="76"/>
      <c r="C188" s="77"/>
      <c r="D188" s="77"/>
      <c r="E188" s="77"/>
      <c r="F188" s="77"/>
      <c r="G188" s="77"/>
      <c r="H188" s="77"/>
      <c r="I188" s="77"/>
      <c r="J188" s="96"/>
      <c r="K188" s="77"/>
      <c r="L188" s="77"/>
      <c r="M188" s="77"/>
      <c r="N188" s="77"/>
      <c r="O188" s="77"/>
      <c r="P188" s="9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109" t="str">
        <f t="shared" si="52"/>
        <v>通过</v>
      </c>
      <c r="BD188" s="110" t="str">
        <f t="shared" si="53"/>
        <v>通过</v>
      </c>
      <c r="BE188" s="109" t="str">
        <f t="shared" si="54"/>
        <v>通过</v>
      </c>
      <c r="BF188" s="109" t="str">
        <f t="shared" si="55"/>
        <v>通过</v>
      </c>
      <c r="BG188" s="77">
        <f t="shared" si="56"/>
        <v>0</v>
      </c>
      <c r="BH188" s="109" t="str">
        <f t="shared" si="57"/>
        <v>不通过</v>
      </c>
      <c r="BI188" s="77">
        <f t="shared" si="58"/>
        <v>0</v>
      </c>
      <c r="BJ188" s="109" t="str">
        <f t="shared" si="59"/>
        <v>不通过</v>
      </c>
      <c r="BK188" s="77">
        <f t="shared" si="60"/>
        <v>0</v>
      </c>
      <c r="BL188" s="109" t="str">
        <f t="shared" si="61"/>
        <v>不通过</v>
      </c>
      <c r="BM188" s="77">
        <f t="shared" si="62"/>
        <v>0</v>
      </c>
      <c r="BN188" s="109" t="str">
        <f t="shared" si="63"/>
        <v>不通过</v>
      </c>
      <c r="BO188" s="113">
        <f t="shared" si="64"/>
        <v>0</v>
      </c>
      <c r="BP188" s="109" t="str">
        <f t="shared" si="68"/>
        <v>不通过</v>
      </c>
      <c r="BQ188" s="77">
        <f t="shared" si="65"/>
        <v>0</v>
      </c>
      <c r="BR188" s="109" t="str">
        <f t="shared" si="69"/>
        <v>不通过</v>
      </c>
      <c r="BS188" s="77">
        <f t="shared" si="66"/>
        <v>0</v>
      </c>
      <c r="BT188" s="109" t="str">
        <f t="shared" si="70"/>
        <v>不通过</v>
      </c>
      <c r="BU188" s="77">
        <f t="shared" si="67"/>
        <v>0</v>
      </c>
      <c r="BV188" s="109" t="str">
        <f t="shared" si="51"/>
        <v>不通过</v>
      </c>
    </row>
    <row r="189" ht="14.25" spans="1:74">
      <c r="A189" s="76">
        <v>180</v>
      </c>
      <c r="B189" s="76"/>
      <c r="C189" s="77"/>
      <c r="D189" s="77"/>
      <c r="E189" s="77"/>
      <c r="F189" s="77"/>
      <c r="G189" s="77"/>
      <c r="H189" s="77"/>
      <c r="I189" s="77"/>
      <c r="J189" s="96"/>
      <c r="K189" s="77"/>
      <c r="L189" s="77"/>
      <c r="M189" s="77"/>
      <c r="N189" s="77"/>
      <c r="O189" s="77"/>
      <c r="P189" s="9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109" t="str">
        <f t="shared" si="52"/>
        <v>通过</v>
      </c>
      <c r="BD189" s="110" t="str">
        <f t="shared" si="53"/>
        <v>通过</v>
      </c>
      <c r="BE189" s="109" t="str">
        <f t="shared" si="54"/>
        <v>通过</v>
      </c>
      <c r="BF189" s="109" t="str">
        <f t="shared" si="55"/>
        <v>通过</v>
      </c>
      <c r="BG189" s="77">
        <f t="shared" si="56"/>
        <v>0</v>
      </c>
      <c r="BH189" s="109" t="str">
        <f t="shared" si="57"/>
        <v>不通过</v>
      </c>
      <c r="BI189" s="77">
        <f t="shared" si="58"/>
        <v>0</v>
      </c>
      <c r="BJ189" s="109" t="str">
        <f t="shared" si="59"/>
        <v>不通过</v>
      </c>
      <c r="BK189" s="77">
        <f t="shared" si="60"/>
        <v>0</v>
      </c>
      <c r="BL189" s="109" t="str">
        <f t="shared" si="61"/>
        <v>不通过</v>
      </c>
      <c r="BM189" s="77">
        <f t="shared" si="62"/>
        <v>0</v>
      </c>
      <c r="BN189" s="109" t="str">
        <f t="shared" si="63"/>
        <v>不通过</v>
      </c>
      <c r="BO189" s="113">
        <f t="shared" si="64"/>
        <v>0</v>
      </c>
      <c r="BP189" s="109" t="str">
        <f t="shared" si="68"/>
        <v>不通过</v>
      </c>
      <c r="BQ189" s="77">
        <f t="shared" si="65"/>
        <v>0</v>
      </c>
      <c r="BR189" s="109" t="str">
        <f t="shared" si="69"/>
        <v>不通过</v>
      </c>
      <c r="BS189" s="77">
        <f t="shared" si="66"/>
        <v>0</v>
      </c>
      <c r="BT189" s="109" t="str">
        <f t="shared" si="70"/>
        <v>不通过</v>
      </c>
      <c r="BU189" s="77">
        <f t="shared" si="67"/>
        <v>0</v>
      </c>
      <c r="BV189" s="109" t="str">
        <f t="shared" si="51"/>
        <v>不通过</v>
      </c>
    </row>
    <row r="190" ht="14.25" spans="1:74">
      <c r="A190" s="76">
        <v>181</v>
      </c>
      <c r="B190" s="76"/>
      <c r="C190" s="77"/>
      <c r="D190" s="77"/>
      <c r="E190" s="77"/>
      <c r="F190" s="77"/>
      <c r="G190" s="77"/>
      <c r="H190" s="77"/>
      <c r="I190" s="77"/>
      <c r="J190" s="96"/>
      <c r="K190" s="77"/>
      <c r="L190" s="77"/>
      <c r="M190" s="77"/>
      <c r="N190" s="77"/>
      <c r="O190" s="77"/>
      <c r="P190" s="9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109" t="str">
        <f t="shared" si="52"/>
        <v>通过</v>
      </c>
      <c r="BD190" s="110" t="str">
        <f t="shared" si="53"/>
        <v>通过</v>
      </c>
      <c r="BE190" s="109" t="str">
        <f t="shared" si="54"/>
        <v>通过</v>
      </c>
      <c r="BF190" s="109" t="str">
        <f t="shared" si="55"/>
        <v>通过</v>
      </c>
      <c r="BG190" s="77">
        <f t="shared" si="56"/>
        <v>0</v>
      </c>
      <c r="BH190" s="109" t="str">
        <f t="shared" si="57"/>
        <v>不通过</v>
      </c>
      <c r="BI190" s="77">
        <f t="shared" si="58"/>
        <v>0</v>
      </c>
      <c r="BJ190" s="109" t="str">
        <f t="shared" si="59"/>
        <v>不通过</v>
      </c>
      <c r="BK190" s="77">
        <f t="shared" si="60"/>
        <v>0</v>
      </c>
      <c r="BL190" s="109" t="str">
        <f t="shared" si="61"/>
        <v>不通过</v>
      </c>
      <c r="BM190" s="77">
        <f t="shared" si="62"/>
        <v>0</v>
      </c>
      <c r="BN190" s="109" t="str">
        <f t="shared" si="63"/>
        <v>不通过</v>
      </c>
      <c r="BO190" s="113">
        <f t="shared" si="64"/>
        <v>0</v>
      </c>
      <c r="BP190" s="109" t="str">
        <f t="shared" si="68"/>
        <v>不通过</v>
      </c>
      <c r="BQ190" s="77">
        <f t="shared" si="65"/>
        <v>0</v>
      </c>
      <c r="BR190" s="109" t="str">
        <f t="shared" si="69"/>
        <v>不通过</v>
      </c>
      <c r="BS190" s="77">
        <f t="shared" si="66"/>
        <v>0</v>
      </c>
      <c r="BT190" s="109" t="str">
        <f t="shared" si="70"/>
        <v>不通过</v>
      </c>
      <c r="BU190" s="77">
        <f t="shared" si="67"/>
        <v>0</v>
      </c>
      <c r="BV190" s="109" t="str">
        <f t="shared" si="51"/>
        <v>不通过</v>
      </c>
    </row>
    <row r="191" ht="14.25" spans="1:74">
      <c r="A191" s="78">
        <v>182</v>
      </c>
      <c r="B191" s="76"/>
      <c r="C191" s="77"/>
      <c r="D191" s="77"/>
      <c r="E191" s="77"/>
      <c r="F191" s="77"/>
      <c r="G191" s="77"/>
      <c r="H191" s="77"/>
      <c r="I191" s="77"/>
      <c r="J191" s="96"/>
      <c r="K191" s="77"/>
      <c r="L191" s="77"/>
      <c r="M191" s="77"/>
      <c r="N191" s="77"/>
      <c r="O191" s="77"/>
      <c r="P191" s="9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109" t="str">
        <f t="shared" si="52"/>
        <v>通过</v>
      </c>
      <c r="BD191" s="110" t="str">
        <f t="shared" si="53"/>
        <v>通过</v>
      </c>
      <c r="BE191" s="109" t="str">
        <f t="shared" si="54"/>
        <v>通过</v>
      </c>
      <c r="BF191" s="109" t="str">
        <f t="shared" si="55"/>
        <v>通过</v>
      </c>
      <c r="BG191" s="77">
        <f t="shared" si="56"/>
        <v>0</v>
      </c>
      <c r="BH191" s="109" t="str">
        <f t="shared" si="57"/>
        <v>不通过</v>
      </c>
      <c r="BI191" s="77">
        <f t="shared" si="58"/>
        <v>0</v>
      </c>
      <c r="BJ191" s="109" t="str">
        <f t="shared" si="59"/>
        <v>不通过</v>
      </c>
      <c r="BK191" s="77">
        <f t="shared" si="60"/>
        <v>0</v>
      </c>
      <c r="BL191" s="109" t="str">
        <f t="shared" si="61"/>
        <v>不通过</v>
      </c>
      <c r="BM191" s="77">
        <f t="shared" si="62"/>
        <v>0</v>
      </c>
      <c r="BN191" s="109" t="str">
        <f t="shared" si="63"/>
        <v>不通过</v>
      </c>
      <c r="BO191" s="113">
        <f t="shared" si="64"/>
        <v>0</v>
      </c>
      <c r="BP191" s="109" t="str">
        <f t="shared" si="68"/>
        <v>不通过</v>
      </c>
      <c r="BQ191" s="77">
        <f t="shared" si="65"/>
        <v>0</v>
      </c>
      <c r="BR191" s="109" t="str">
        <f t="shared" si="69"/>
        <v>不通过</v>
      </c>
      <c r="BS191" s="77">
        <f t="shared" si="66"/>
        <v>0</v>
      </c>
      <c r="BT191" s="109" t="str">
        <f t="shared" si="70"/>
        <v>不通过</v>
      </c>
      <c r="BU191" s="77">
        <f t="shared" si="67"/>
        <v>0</v>
      </c>
      <c r="BV191" s="109" t="str">
        <f t="shared" si="51"/>
        <v>不通过</v>
      </c>
    </row>
    <row r="192" ht="14.25" spans="1:74">
      <c r="A192" s="76">
        <v>183</v>
      </c>
      <c r="B192" s="76"/>
      <c r="C192" s="77"/>
      <c r="D192" s="77"/>
      <c r="E192" s="77"/>
      <c r="F192" s="77"/>
      <c r="G192" s="77"/>
      <c r="H192" s="77"/>
      <c r="I192" s="77"/>
      <c r="J192" s="96"/>
      <c r="K192" s="77"/>
      <c r="L192" s="77"/>
      <c r="M192" s="77"/>
      <c r="N192" s="77"/>
      <c r="O192" s="77"/>
      <c r="P192" s="9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109" t="str">
        <f t="shared" si="52"/>
        <v>通过</v>
      </c>
      <c r="BD192" s="110" t="str">
        <f t="shared" si="53"/>
        <v>通过</v>
      </c>
      <c r="BE192" s="109" t="str">
        <f t="shared" si="54"/>
        <v>通过</v>
      </c>
      <c r="BF192" s="109" t="str">
        <f t="shared" si="55"/>
        <v>通过</v>
      </c>
      <c r="BG192" s="77">
        <f t="shared" si="56"/>
        <v>0</v>
      </c>
      <c r="BH192" s="109" t="str">
        <f t="shared" si="57"/>
        <v>不通过</v>
      </c>
      <c r="BI192" s="77">
        <f t="shared" si="58"/>
        <v>0</v>
      </c>
      <c r="BJ192" s="109" t="str">
        <f t="shared" si="59"/>
        <v>不通过</v>
      </c>
      <c r="BK192" s="77">
        <f t="shared" si="60"/>
        <v>0</v>
      </c>
      <c r="BL192" s="109" t="str">
        <f t="shared" si="61"/>
        <v>不通过</v>
      </c>
      <c r="BM192" s="77">
        <f t="shared" si="62"/>
        <v>0</v>
      </c>
      <c r="BN192" s="109" t="str">
        <f t="shared" si="63"/>
        <v>不通过</v>
      </c>
      <c r="BO192" s="113">
        <f t="shared" si="64"/>
        <v>0</v>
      </c>
      <c r="BP192" s="109" t="str">
        <f t="shared" si="68"/>
        <v>不通过</v>
      </c>
      <c r="BQ192" s="77">
        <f t="shared" si="65"/>
        <v>0</v>
      </c>
      <c r="BR192" s="109" t="str">
        <f t="shared" si="69"/>
        <v>不通过</v>
      </c>
      <c r="BS192" s="77">
        <f t="shared" si="66"/>
        <v>0</v>
      </c>
      <c r="BT192" s="109" t="str">
        <f t="shared" si="70"/>
        <v>不通过</v>
      </c>
      <c r="BU192" s="77">
        <f t="shared" si="67"/>
        <v>0</v>
      </c>
      <c r="BV192" s="109" t="str">
        <f t="shared" si="51"/>
        <v>不通过</v>
      </c>
    </row>
    <row r="193" ht="14.25" spans="1:74">
      <c r="A193" s="76">
        <v>184</v>
      </c>
      <c r="B193" s="76"/>
      <c r="C193" s="77"/>
      <c r="D193" s="77"/>
      <c r="E193" s="77"/>
      <c r="F193" s="77"/>
      <c r="G193" s="77"/>
      <c r="H193" s="77"/>
      <c r="I193" s="77"/>
      <c r="J193" s="96"/>
      <c r="K193" s="77"/>
      <c r="L193" s="77"/>
      <c r="M193" s="77"/>
      <c r="N193" s="77"/>
      <c r="O193" s="77"/>
      <c r="P193" s="9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109" t="str">
        <f t="shared" si="52"/>
        <v>通过</v>
      </c>
      <c r="BD193" s="110" t="str">
        <f t="shared" si="53"/>
        <v>通过</v>
      </c>
      <c r="BE193" s="109" t="str">
        <f t="shared" si="54"/>
        <v>通过</v>
      </c>
      <c r="BF193" s="109" t="str">
        <f t="shared" si="55"/>
        <v>通过</v>
      </c>
      <c r="BG193" s="77">
        <f t="shared" si="56"/>
        <v>0</v>
      </c>
      <c r="BH193" s="109" t="str">
        <f t="shared" si="57"/>
        <v>不通过</v>
      </c>
      <c r="BI193" s="77">
        <f t="shared" si="58"/>
        <v>0</v>
      </c>
      <c r="BJ193" s="109" t="str">
        <f t="shared" si="59"/>
        <v>不通过</v>
      </c>
      <c r="BK193" s="77">
        <f t="shared" si="60"/>
        <v>0</v>
      </c>
      <c r="BL193" s="109" t="str">
        <f t="shared" si="61"/>
        <v>不通过</v>
      </c>
      <c r="BM193" s="77">
        <f t="shared" si="62"/>
        <v>0</v>
      </c>
      <c r="BN193" s="109" t="str">
        <f t="shared" si="63"/>
        <v>不通过</v>
      </c>
      <c r="BO193" s="113">
        <f t="shared" si="64"/>
        <v>0</v>
      </c>
      <c r="BP193" s="109" t="str">
        <f t="shared" si="68"/>
        <v>不通过</v>
      </c>
      <c r="BQ193" s="77">
        <f t="shared" si="65"/>
        <v>0</v>
      </c>
      <c r="BR193" s="109" t="str">
        <f t="shared" si="69"/>
        <v>不通过</v>
      </c>
      <c r="BS193" s="77">
        <f t="shared" si="66"/>
        <v>0</v>
      </c>
      <c r="BT193" s="109" t="str">
        <f t="shared" si="70"/>
        <v>不通过</v>
      </c>
      <c r="BU193" s="77">
        <f t="shared" si="67"/>
        <v>0</v>
      </c>
      <c r="BV193" s="109" t="str">
        <f t="shared" si="51"/>
        <v>不通过</v>
      </c>
    </row>
    <row r="194" ht="14.25" spans="1:74">
      <c r="A194" s="78">
        <v>185</v>
      </c>
      <c r="B194" s="76"/>
      <c r="C194" s="77"/>
      <c r="D194" s="77"/>
      <c r="E194" s="77"/>
      <c r="F194" s="77"/>
      <c r="G194" s="77"/>
      <c r="H194" s="77"/>
      <c r="I194" s="77"/>
      <c r="J194" s="96"/>
      <c r="K194" s="77"/>
      <c r="L194" s="77"/>
      <c r="M194" s="77"/>
      <c r="N194" s="77"/>
      <c r="O194" s="77"/>
      <c r="P194" s="9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109" t="str">
        <f t="shared" si="52"/>
        <v>通过</v>
      </c>
      <c r="BD194" s="110" t="str">
        <f t="shared" si="53"/>
        <v>通过</v>
      </c>
      <c r="BE194" s="109" t="str">
        <f t="shared" si="54"/>
        <v>通过</v>
      </c>
      <c r="BF194" s="109" t="str">
        <f t="shared" si="55"/>
        <v>通过</v>
      </c>
      <c r="BG194" s="77">
        <f t="shared" si="56"/>
        <v>0</v>
      </c>
      <c r="BH194" s="109" t="str">
        <f t="shared" si="57"/>
        <v>不通过</v>
      </c>
      <c r="BI194" s="77">
        <f t="shared" si="58"/>
        <v>0</v>
      </c>
      <c r="BJ194" s="109" t="str">
        <f t="shared" si="59"/>
        <v>不通过</v>
      </c>
      <c r="BK194" s="77">
        <f t="shared" si="60"/>
        <v>0</v>
      </c>
      <c r="BL194" s="109" t="str">
        <f t="shared" si="61"/>
        <v>不通过</v>
      </c>
      <c r="BM194" s="77">
        <f t="shared" si="62"/>
        <v>0</v>
      </c>
      <c r="BN194" s="109" t="str">
        <f t="shared" si="63"/>
        <v>不通过</v>
      </c>
      <c r="BO194" s="113">
        <f t="shared" si="64"/>
        <v>0</v>
      </c>
      <c r="BP194" s="109" t="str">
        <f t="shared" si="68"/>
        <v>不通过</v>
      </c>
      <c r="BQ194" s="77">
        <f t="shared" si="65"/>
        <v>0</v>
      </c>
      <c r="BR194" s="109" t="str">
        <f t="shared" si="69"/>
        <v>不通过</v>
      </c>
      <c r="BS194" s="77">
        <f t="shared" si="66"/>
        <v>0</v>
      </c>
      <c r="BT194" s="109" t="str">
        <f t="shared" si="70"/>
        <v>不通过</v>
      </c>
      <c r="BU194" s="77">
        <f t="shared" si="67"/>
        <v>0</v>
      </c>
      <c r="BV194" s="109" t="str">
        <f t="shared" si="51"/>
        <v>不通过</v>
      </c>
    </row>
    <row r="195" ht="14.25" spans="1:74">
      <c r="A195" s="76">
        <v>186</v>
      </c>
      <c r="B195" s="76"/>
      <c r="C195" s="77"/>
      <c r="D195" s="77"/>
      <c r="E195" s="77"/>
      <c r="F195" s="77"/>
      <c r="G195" s="77"/>
      <c r="H195" s="77"/>
      <c r="I195" s="77"/>
      <c r="J195" s="96"/>
      <c r="K195" s="77"/>
      <c r="L195" s="77"/>
      <c r="M195" s="77"/>
      <c r="N195" s="77"/>
      <c r="O195" s="77"/>
      <c r="P195" s="9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109" t="str">
        <f t="shared" si="52"/>
        <v>通过</v>
      </c>
      <c r="BD195" s="110" t="str">
        <f t="shared" si="53"/>
        <v>通过</v>
      </c>
      <c r="BE195" s="109" t="str">
        <f t="shared" si="54"/>
        <v>通过</v>
      </c>
      <c r="BF195" s="109" t="str">
        <f t="shared" si="55"/>
        <v>通过</v>
      </c>
      <c r="BG195" s="77">
        <f t="shared" si="56"/>
        <v>0</v>
      </c>
      <c r="BH195" s="109" t="str">
        <f t="shared" si="57"/>
        <v>不通过</v>
      </c>
      <c r="BI195" s="77">
        <f t="shared" si="58"/>
        <v>0</v>
      </c>
      <c r="BJ195" s="109" t="str">
        <f t="shared" si="59"/>
        <v>不通过</v>
      </c>
      <c r="BK195" s="77">
        <f t="shared" si="60"/>
        <v>0</v>
      </c>
      <c r="BL195" s="109" t="str">
        <f t="shared" si="61"/>
        <v>不通过</v>
      </c>
      <c r="BM195" s="77">
        <f t="shared" si="62"/>
        <v>0</v>
      </c>
      <c r="BN195" s="109" t="str">
        <f t="shared" si="63"/>
        <v>不通过</v>
      </c>
      <c r="BO195" s="113">
        <f t="shared" si="64"/>
        <v>0</v>
      </c>
      <c r="BP195" s="109" t="str">
        <f t="shared" si="68"/>
        <v>不通过</v>
      </c>
      <c r="BQ195" s="77">
        <f t="shared" si="65"/>
        <v>0</v>
      </c>
      <c r="BR195" s="109" t="str">
        <f t="shared" si="69"/>
        <v>不通过</v>
      </c>
      <c r="BS195" s="77">
        <f t="shared" si="66"/>
        <v>0</v>
      </c>
      <c r="BT195" s="109" t="str">
        <f t="shared" si="70"/>
        <v>不通过</v>
      </c>
      <c r="BU195" s="77">
        <f t="shared" si="67"/>
        <v>0</v>
      </c>
      <c r="BV195" s="109" t="str">
        <f t="shared" si="51"/>
        <v>不通过</v>
      </c>
    </row>
    <row r="196" ht="14.25" spans="1:74">
      <c r="A196" s="76">
        <v>187</v>
      </c>
      <c r="B196" s="76"/>
      <c r="C196" s="77"/>
      <c r="D196" s="77"/>
      <c r="E196" s="77"/>
      <c r="F196" s="77"/>
      <c r="G196" s="77"/>
      <c r="H196" s="77"/>
      <c r="I196" s="77"/>
      <c r="J196" s="96"/>
      <c r="K196" s="77"/>
      <c r="L196" s="77"/>
      <c r="M196" s="77"/>
      <c r="N196" s="77"/>
      <c r="O196" s="77"/>
      <c r="P196" s="9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109" t="str">
        <f t="shared" si="52"/>
        <v>通过</v>
      </c>
      <c r="BD196" s="110" t="str">
        <f t="shared" si="53"/>
        <v>通过</v>
      </c>
      <c r="BE196" s="109" t="str">
        <f t="shared" si="54"/>
        <v>通过</v>
      </c>
      <c r="BF196" s="109" t="str">
        <f t="shared" si="55"/>
        <v>通过</v>
      </c>
      <c r="BG196" s="77">
        <f t="shared" si="56"/>
        <v>0</v>
      </c>
      <c r="BH196" s="109" t="str">
        <f t="shared" si="57"/>
        <v>不通过</v>
      </c>
      <c r="BI196" s="77">
        <f t="shared" si="58"/>
        <v>0</v>
      </c>
      <c r="BJ196" s="109" t="str">
        <f t="shared" si="59"/>
        <v>不通过</v>
      </c>
      <c r="BK196" s="77">
        <f t="shared" si="60"/>
        <v>0</v>
      </c>
      <c r="BL196" s="109" t="str">
        <f t="shared" si="61"/>
        <v>不通过</v>
      </c>
      <c r="BM196" s="77">
        <f t="shared" si="62"/>
        <v>0</v>
      </c>
      <c r="BN196" s="109" t="str">
        <f t="shared" si="63"/>
        <v>不通过</v>
      </c>
      <c r="BO196" s="113">
        <f t="shared" si="64"/>
        <v>0</v>
      </c>
      <c r="BP196" s="109" t="str">
        <f t="shared" si="68"/>
        <v>不通过</v>
      </c>
      <c r="BQ196" s="77">
        <f t="shared" si="65"/>
        <v>0</v>
      </c>
      <c r="BR196" s="109" t="str">
        <f t="shared" si="69"/>
        <v>不通过</v>
      </c>
      <c r="BS196" s="77">
        <f t="shared" si="66"/>
        <v>0</v>
      </c>
      <c r="BT196" s="109" t="str">
        <f t="shared" si="70"/>
        <v>不通过</v>
      </c>
      <c r="BU196" s="77">
        <f t="shared" si="67"/>
        <v>0</v>
      </c>
      <c r="BV196" s="109" t="str">
        <f t="shared" si="51"/>
        <v>不通过</v>
      </c>
    </row>
    <row r="197" ht="14.25" spans="1:74">
      <c r="A197" s="78">
        <v>188</v>
      </c>
      <c r="B197" s="76"/>
      <c r="C197" s="77"/>
      <c r="D197" s="77"/>
      <c r="E197" s="77"/>
      <c r="F197" s="77"/>
      <c r="G197" s="77"/>
      <c r="H197" s="77"/>
      <c r="I197" s="77"/>
      <c r="J197" s="96"/>
      <c r="K197" s="77"/>
      <c r="L197" s="77"/>
      <c r="M197" s="77"/>
      <c r="N197" s="77"/>
      <c r="O197" s="77"/>
      <c r="P197" s="9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109" t="str">
        <f t="shared" si="52"/>
        <v>通过</v>
      </c>
      <c r="BD197" s="110" t="str">
        <f t="shared" si="53"/>
        <v>通过</v>
      </c>
      <c r="BE197" s="109" t="str">
        <f t="shared" si="54"/>
        <v>通过</v>
      </c>
      <c r="BF197" s="109" t="str">
        <f t="shared" si="55"/>
        <v>通过</v>
      </c>
      <c r="BG197" s="77">
        <f t="shared" si="56"/>
        <v>0</v>
      </c>
      <c r="BH197" s="109" t="str">
        <f t="shared" si="57"/>
        <v>不通过</v>
      </c>
      <c r="BI197" s="77">
        <f t="shared" si="58"/>
        <v>0</v>
      </c>
      <c r="BJ197" s="109" t="str">
        <f t="shared" si="59"/>
        <v>不通过</v>
      </c>
      <c r="BK197" s="77">
        <f t="shared" si="60"/>
        <v>0</v>
      </c>
      <c r="BL197" s="109" t="str">
        <f t="shared" si="61"/>
        <v>不通过</v>
      </c>
      <c r="BM197" s="77">
        <f t="shared" si="62"/>
        <v>0</v>
      </c>
      <c r="BN197" s="109" t="str">
        <f t="shared" si="63"/>
        <v>不通过</v>
      </c>
      <c r="BO197" s="113">
        <f t="shared" si="64"/>
        <v>0</v>
      </c>
      <c r="BP197" s="109" t="str">
        <f t="shared" si="68"/>
        <v>不通过</v>
      </c>
      <c r="BQ197" s="77">
        <f t="shared" si="65"/>
        <v>0</v>
      </c>
      <c r="BR197" s="109" t="str">
        <f t="shared" si="69"/>
        <v>不通过</v>
      </c>
      <c r="BS197" s="77">
        <f t="shared" si="66"/>
        <v>0</v>
      </c>
      <c r="BT197" s="109" t="str">
        <f t="shared" si="70"/>
        <v>不通过</v>
      </c>
      <c r="BU197" s="77">
        <f t="shared" si="67"/>
        <v>0</v>
      </c>
      <c r="BV197" s="109" t="str">
        <f t="shared" si="51"/>
        <v>不通过</v>
      </c>
    </row>
    <row r="198" ht="14.25" spans="1:74">
      <c r="A198" s="76">
        <v>189</v>
      </c>
      <c r="B198" s="76"/>
      <c r="C198" s="77"/>
      <c r="D198" s="77"/>
      <c r="E198" s="77"/>
      <c r="F198" s="77"/>
      <c r="G198" s="77"/>
      <c r="H198" s="77"/>
      <c r="I198" s="77"/>
      <c r="J198" s="96"/>
      <c r="K198" s="77"/>
      <c r="L198" s="77"/>
      <c r="M198" s="77"/>
      <c r="N198" s="77"/>
      <c r="O198" s="77"/>
      <c r="P198" s="9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109" t="str">
        <f t="shared" si="52"/>
        <v>通过</v>
      </c>
      <c r="BD198" s="110" t="str">
        <f t="shared" si="53"/>
        <v>通过</v>
      </c>
      <c r="BE198" s="109" t="str">
        <f t="shared" si="54"/>
        <v>通过</v>
      </c>
      <c r="BF198" s="109" t="str">
        <f t="shared" si="55"/>
        <v>通过</v>
      </c>
      <c r="BG198" s="77">
        <f t="shared" si="56"/>
        <v>0</v>
      </c>
      <c r="BH198" s="109" t="str">
        <f t="shared" si="57"/>
        <v>不通过</v>
      </c>
      <c r="BI198" s="77">
        <f t="shared" si="58"/>
        <v>0</v>
      </c>
      <c r="BJ198" s="109" t="str">
        <f t="shared" si="59"/>
        <v>不通过</v>
      </c>
      <c r="BK198" s="77">
        <f t="shared" si="60"/>
        <v>0</v>
      </c>
      <c r="BL198" s="109" t="str">
        <f t="shared" si="61"/>
        <v>不通过</v>
      </c>
      <c r="BM198" s="77">
        <f t="shared" si="62"/>
        <v>0</v>
      </c>
      <c r="BN198" s="109" t="str">
        <f t="shared" si="63"/>
        <v>不通过</v>
      </c>
      <c r="BO198" s="113">
        <f t="shared" si="64"/>
        <v>0</v>
      </c>
      <c r="BP198" s="109" t="str">
        <f t="shared" si="68"/>
        <v>不通过</v>
      </c>
      <c r="BQ198" s="77">
        <f t="shared" si="65"/>
        <v>0</v>
      </c>
      <c r="BR198" s="109" t="str">
        <f t="shared" si="69"/>
        <v>不通过</v>
      </c>
      <c r="BS198" s="77">
        <f t="shared" si="66"/>
        <v>0</v>
      </c>
      <c r="BT198" s="109" t="str">
        <f t="shared" si="70"/>
        <v>不通过</v>
      </c>
      <c r="BU198" s="77">
        <f t="shared" si="67"/>
        <v>0</v>
      </c>
      <c r="BV198" s="109" t="str">
        <f t="shared" si="51"/>
        <v>不通过</v>
      </c>
    </row>
    <row r="199" ht="14.25" spans="1:74">
      <c r="A199" s="76">
        <v>190</v>
      </c>
      <c r="B199" s="76"/>
      <c r="C199" s="77"/>
      <c r="D199" s="77"/>
      <c r="E199" s="77"/>
      <c r="F199" s="77"/>
      <c r="G199" s="77"/>
      <c r="H199" s="77"/>
      <c r="I199" s="77"/>
      <c r="J199" s="96"/>
      <c r="K199" s="77"/>
      <c r="L199" s="77"/>
      <c r="M199" s="77"/>
      <c r="N199" s="77"/>
      <c r="O199" s="77"/>
      <c r="P199" s="9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109" t="str">
        <f t="shared" si="52"/>
        <v>通过</v>
      </c>
      <c r="BD199" s="110" t="str">
        <f t="shared" si="53"/>
        <v>通过</v>
      </c>
      <c r="BE199" s="109" t="str">
        <f t="shared" si="54"/>
        <v>通过</v>
      </c>
      <c r="BF199" s="109" t="str">
        <f t="shared" si="55"/>
        <v>通过</v>
      </c>
      <c r="BG199" s="77">
        <f t="shared" si="56"/>
        <v>0</v>
      </c>
      <c r="BH199" s="109" t="str">
        <f t="shared" si="57"/>
        <v>不通过</v>
      </c>
      <c r="BI199" s="77">
        <f t="shared" si="58"/>
        <v>0</v>
      </c>
      <c r="BJ199" s="109" t="str">
        <f t="shared" si="59"/>
        <v>不通过</v>
      </c>
      <c r="BK199" s="77">
        <f t="shared" si="60"/>
        <v>0</v>
      </c>
      <c r="BL199" s="109" t="str">
        <f t="shared" si="61"/>
        <v>不通过</v>
      </c>
      <c r="BM199" s="77">
        <f t="shared" si="62"/>
        <v>0</v>
      </c>
      <c r="BN199" s="109" t="str">
        <f t="shared" si="63"/>
        <v>不通过</v>
      </c>
      <c r="BO199" s="113">
        <f t="shared" si="64"/>
        <v>0</v>
      </c>
      <c r="BP199" s="109" t="str">
        <f t="shared" si="68"/>
        <v>不通过</v>
      </c>
      <c r="BQ199" s="77">
        <f t="shared" si="65"/>
        <v>0</v>
      </c>
      <c r="BR199" s="109" t="str">
        <f t="shared" si="69"/>
        <v>不通过</v>
      </c>
      <c r="BS199" s="77">
        <f t="shared" si="66"/>
        <v>0</v>
      </c>
      <c r="BT199" s="109" t="str">
        <f t="shared" si="70"/>
        <v>不通过</v>
      </c>
      <c r="BU199" s="77">
        <f t="shared" si="67"/>
        <v>0</v>
      </c>
      <c r="BV199" s="109" t="str">
        <f t="shared" si="51"/>
        <v>不通过</v>
      </c>
    </row>
    <row r="200" ht="14.25" spans="1:74">
      <c r="A200" s="78">
        <v>191</v>
      </c>
      <c r="B200" s="76"/>
      <c r="C200" s="77"/>
      <c r="D200" s="77"/>
      <c r="E200" s="77"/>
      <c r="F200" s="77"/>
      <c r="G200" s="77"/>
      <c r="H200" s="77"/>
      <c r="I200" s="77"/>
      <c r="J200" s="96"/>
      <c r="K200" s="77"/>
      <c r="L200" s="77"/>
      <c r="M200" s="77"/>
      <c r="N200" s="77"/>
      <c r="O200" s="77"/>
      <c r="P200" s="9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109" t="str">
        <f t="shared" si="52"/>
        <v>通过</v>
      </c>
      <c r="BD200" s="110" t="str">
        <f t="shared" si="53"/>
        <v>通过</v>
      </c>
      <c r="BE200" s="109" t="str">
        <f t="shared" si="54"/>
        <v>通过</v>
      </c>
      <c r="BF200" s="109" t="str">
        <f t="shared" si="55"/>
        <v>通过</v>
      </c>
      <c r="BG200" s="77">
        <f t="shared" si="56"/>
        <v>0</v>
      </c>
      <c r="BH200" s="109" t="str">
        <f t="shared" si="57"/>
        <v>不通过</v>
      </c>
      <c r="BI200" s="77">
        <f t="shared" si="58"/>
        <v>0</v>
      </c>
      <c r="BJ200" s="109" t="str">
        <f t="shared" si="59"/>
        <v>不通过</v>
      </c>
      <c r="BK200" s="77">
        <f t="shared" si="60"/>
        <v>0</v>
      </c>
      <c r="BL200" s="109" t="str">
        <f t="shared" si="61"/>
        <v>不通过</v>
      </c>
      <c r="BM200" s="77">
        <f t="shared" si="62"/>
        <v>0</v>
      </c>
      <c r="BN200" s="109" t="str">
        <f t="shared" si="63"/>
        <v>不通过</v>
      </c>
      <c r="BO200" s="113">
        <f t="shared" si="64"/>
        <v>0</v>
      </c>
      <c r="BP200" s="109" t="str">
        <f t="shared" si="68"/>
        <v>不通过</v>
      </c>
      <c r="BQ200" s="77">
        <f t="shared" si="65"/>
        <v>0</v>
      </c>
      <c r="BR200" s="109" t="str">
        <f t="shared" si="69"/>
        <v>不通过</v>
      </c>
      <c r="BS200" s="77">
        <f t="shared" si="66"/>
        <v>0</v>
      </c>
      <c r="BT200" s="109" t="str">
        <f t="shared" si="70"/>
        <v>不通过</v>
      </c>
      <c r="BU200" s="77">
        <f t="shared" si="67"/>
        <v>0</v>
      </c>
      <c r="BV200" s="109" t="str">
        <f t="shared" si="51"/>
        <v>不通过</v>
      </c>
    </row>
    <row r="201" ht="14.25" spans="1:74">
      <c r="A201" s="76">
        <v>192</v>
      </c>
      <c r="B201" s="76"/>
      <c r="C201" s="77"/>
      <c r="D201" s="77"/>
      <c r="E201" s="77"/>
      <c r="F201" s="77"/>
      <c r="G201" s="77"/>
      <c r="H201" s="77"/>
      <c r="I201" s="77"/>
      <c r="J201" s="96"/>
      <c r="K201" s="77"/>
      <c r="L201" s="77"/>
      <c r="M201" s="77"/>
      <c r="N201" s="77"/>
      <c r="O201" s="77"/>
      <c r="P201" s="9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109" t="str">
        <f t="shared" si="52"/>
        <v>通过</v>
      </c>
      <c r="BD201" s="110" t="str">
        <f t="shared" si="53"/>
        <v>通过</v>
      </c>
      <c r="BE201" s="109" t="str">
        <f t="shared" si="54"/>
        <v>通过</v>
      </c>
      <c r="BF201" s="109" t="str">
        <f t="shared" si="55"/>
        <v>通过</v>
      </c>
      <c r="BG201" s="77">
        <f t="shared" si="56"/>
        <v>0</v>
      </c>
      <c r="BH201" s="109" t="str">
        <f t="shared" si="57"/>
        <v>不通过</v>
      </c>
      <c r="BI201" s="77">
        <f t="shared" si="58"/>
        <v>0</v>
      </c>
      <c r="BJ201" s="109" t="str">
        <f t="shared" si="59"/>
        <v>不通过</v>
      </c>
      <c r="BK201" s="77">
        <f t="shared" si="60"/>
        <v>0</v>
      </c>
      <c r="BL201" s="109" t="str">
        <f t="shared" si="61"/>
        <v>不通过</v>
      </c>
      <c r="BM201" s="77">
        <f t="shared" si="62"/>
        <v>0</v>
      </c>
      <c r="BN201" s="109" t="str">
        <f t="shared" si="63"/>
        <v>不通过</v>
      </c>
      <c r="BO201" s="113">
        <f t="shared" si="64"/>
        <v>0</v>
      </c>
      <c r="BP201" s="109" t="str">
        <f t="shared" ref="BP201:BP208" si="71">IF(AND(BO201&gt;=1),"通过","不通过")</f>
        <v>不通过</v>
      </c>
      <c r="BQ201" s="77">
        <f t="shared" si="65"/>
        <v>0</v>
      </c>
      <c r="BR201" s="109" t="str">
        <f t="shared" ref="BR201:BR208" si="72">IF(AND(BQ201&gt;=1),"通过","不通过")</f>
        <v>不通过</v>
      </c>
      <c r="BS201" s="77">
        <f t="shared" si="66"/>
        <v>0</v>
      </c>
      <c r="BT201" s="109" t="str">
        <f t="shared" ref="BT201:BT208" si="73">IF(AND(BS201&gt;=1),"通过","不通过")</f>
        <v>不通过</v>
      </c>
      <c r="BU201" s="77">
        <f t="shared" si="67"/>
        <v>0</v>
      </c>
      <c r="BV201" s="109" t="str">
        <f t="shared" ref="BV201:BV208" si="74">IF(AND(BU201&gt;=1),"通过","不通过")</f>
        <v>不通过</v>
      </c>
    </row>
    <row r="202" ht="14.25" spans="1:74">
      <c r="A202" s="76">
        <v>193</v>
      </c>
      <c r="B202" s="76"/>
      <c r="C202" s="77"/>
      <c r="D202" s="77"/>
      <c r="E202" s="77"/>
      <c r="F202" s="77"/>
      <c r="G202" s="77"/>
      <c r="H202" s="77"/>
      <c r="I202" s="77"/>
      <c r="J202" s="96"/>
      <c r="K202" s="77"/>
      <c r="L202" s="77"/>
      <c r="M202" s="77"/>
      <c r="N202" s="77"/>
      <c r="O202" s="77"/>
      <c r="P202" s="9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109" t="str">
        <f t="shared" ref="BC202:BC208" si="75">IF(AND(L202&gt;=M202),"通过","不通过")</f>
        <v>通过</v>
      </c>
      <c r="BD202" s="110" t="str">
        <f t="shared" ref="BD202:BD208" si="76">IF(AND(Y202&gt;=Z202),"通过","不通过")</f>
        <v>通过</v>
      </c>
      <c r="BE202" s="109" t="str">
        <f t="shared" ref="BE202:BE208" si="77">IF(AND(AL202&gt;=AM202),"通过","不通过")</f>
        <v>通过</v>
      </c>
      <c r="BF202" s="109" t="str">
        <f t="shared" ref="BF202:BF208" si="78">IF(AND(AY202&gt;=AZ202),"通过","不通过")</f>
        <v>通过</v>
      </c>
      <c r="BG202" s="77">
        <f t="shared" ref="BG202:BG208" si="79">IF(AND(M202&gt;=1,J202&gt;0),1,0)</f>
        <v>0</v>
      </c>
      <c r="BH202" s="109" t="str">
        <f t="shared" ref="BH202:BH208" si="80">IF(AND(BG202&gt;=1),"通过","不通过")</f>
        <v>不通过</v>
      </c>
      <c r="BI202" s="77">
        <f t="shared" ref="BI202:BI208" si="81">IF(AND(O202&gt;=1,(G202+H202+I202)&gt;0),1,0)</f>
        <v>0</v>
      </c>
      <c r="BJ202" s="109" t="str">
        <f t="shared" ref="BJ202:BJ208" si="82">IF(AND(BI202&gt;=1),"通过","不通过")</f>
        <v>不通过</v>
      </c>
      <c r="BK202" s="77">
        <f t="shared" ref="BK202:BK208" si="83">IF(AND(Z202&gt;=1,W202&gt;0),1,0)</f>
        <v>0</v>
      </c>
      <c r="BL202" s="109" t="str">
        <f t="shared" ref="BL202:BL208" si="84">IF(AND(BK202&gt;=1),"通过","不通过")</f>
        <v>不通过</v>
      </c>
      <c r="BM202" s="77">
        <f t="shared" ref="BM202:BM208" si="85">IF(AND(AB202&gt;=1,(T202+U202+V202)&gt;0),1,0)</f>
        <v>0</v>
      </c>
      <c r="BN202" s="109" t="str">
        <f t="shared" ref="BN202:BN208" si="86">IF(AND(BM202&gt;=1),"通过","不通过")</f>
        <v>不通过</v>
      </c>
      <c r="BO202" s="113">
        <f t="shared" ref="BO202:BO208" si="87">IF(AND(AM202&gt;=1,AJ202&gt;0),1,0)</f>
        <v>0</v>
      </c>
      <c r="BP202" s="109" t="str">
        <f t="shared" si="71"/>
        <v>不通过</v>
      </c>
      <c r="BQ202" s="77">
        <f t="shared" ref="BQ202:BQ208" si="88">IF(AND(AO202&gt;=1,(AG202+AH202+AI202)&gt;0),1,0)</f>
        <v>0</v>
      </c>
      <c r="BR202" s="109" t="str">
        <f t="shared" si="72"/>
        <v>不通过</v>
      </c>
      <c r="BS202" s="77">
        <f t="shared" ref="BS202:BS208" si="89">IF(AND(AZ202&gt;=1,AW202&gt;0),1,0)</f>
        <v>0</v>
      </c>
      <c r="BT202" s="109" t="str">
        <f t="shared" si="73"/>
        <v>不通过</v>
      </c>
      <c r="BU202" s="77">
        <f t="shared" ref="BU202:BU208" si="90">IF(AND(BB202&gt;=1,(AT202+AU202+AV202)&gt;0),1,0)</f>
        <v>0</v>
      </c>
      <c r="BV202" s="109" t="str">
        <f t="shared" si="74"/>
        <v>不通过</v>
      </c>
    </row>
    <row r="203" ht="14.25" spans="1:74">
      <c r="A203" s="78">
        <v>194</v>
      </c>
      <c r="B203" s="76"/>
      <c r="C203" s="77"/>
      <c r="D203" s="77"/>
      <c r="E203" s="77"/>
      <c r="F203" s="77"/>
      <c r="G203" s="77"/>
      <c r="H203" s="77"/>
      <c r="I203" s="77"/>
      <c r="J203" s="96"/>
      <c r="K203" s="77"/>
      <c r="L203" s="77"/>
      <c r="M203" s="77"/>
      <c r="N203" s="77"/>
      <c r="O203" s="77"/>
      <c r="P203" s="9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109" t="str">
        <f t="shared" si="75"/>
        <v>通过</v>
      </c>
      <c r="BD203" s="110" t="str">
        <f t="shared" si="76"/>
        <v>通过</v>
      </c>
      <c r="BE203" s="109" t="str">
        <f t="shared" si="77"/>
        <v>通过</v>
      </c>
      <c r="BF203" s="109" t="str">
        <f t="shared" si="78"/>
        <v>通过</v>
      </c>
      <c r="BG203" s="77">
        <f t="shared" si="79"/>
        <v>0</v>
      </c>
      <c r="BH203" s="109" t="str">
        <f t="shared" si="80"/>
        <v>不通过</v>
      </c>
      <c r="BI203" s="77">
        <f t="shared" si="81"/>
        <v>0</v>
      </c>
      <c r="BJ203" s="109" t="str">
        <f t="shared" si="82"/>
        <v>不通过</v>
      </c>
      <c r="BK203" s="77">
        <f t="shared" si="83"/>
        <v>0</v>
      </c>
      <c r="BL203" s="109" t="str">
        <f t="shared" si="84"/>
        <v>不通过</v>
      </c>
      <c r="BM203" s="77">
        <f t="shared" si="85"/>
        <v>0</v>
      </c>
      <c r="BN203" s="109" t="str">
        <f t="shared" si="86"/>
        <v>不通过</v>
      </c>
      <c r="BO203" s="113">
        <f t="shared" si="87"/>
        <v>0</v>
      </c>
      <c r="BP203" s="109" t="str">
        <f t="shared" si="71"/>
        <v>不通过</v>
      </c>
      <c r="BQ203" s="77">
        <f t="shared" si="88"/>
        <v>0</v>
      </c>
      <c r="BR203" s="109" t="str">
        <f t="shared" si="72"/>
        <v>不通过</v>
      </c>
      <c r="BS203" s="77">
        <f t="shared" si="89"/>
        <v>0</v>
      </c>
      <c r="BT203" s="109" t="str">
        <f t="shared" si="73"/>
        <v>不通过</v>
      </c>
      <c r="BU203" s="77">
        <f t="shared" si="90"/>
        <v>0</v>
      </c>
      <c r="BV203" s="109" t="str">
        <f t="shared" si="74"/>
        <v>不通过</v>
      </c>
    </row>
    <row r="204" ht="14.25" spans="1:74">
      <c r="A204" s="76">
        <v>195</v>
      </c>
      <c r="B204" s="76"/>
      <c r="C204" s="77"/>
      <c r="D204" s="77"/>
      <c r="E204" s="77"/>
      <c r="F204" s="77"/>
      <c r="G204" s="77"/>
      <c r="H204" s="77"/>
      <c r="I204" s="77"/>
      <c r="J204" s="96"/>
      <c r="K204" s="77"/>
      <c r="L204" s="77"/>
      <c r="M204" s="77"/>
      <c r="N204" s="77"/>
      <c r="O204" s="77"/>
      <c r="P204" s="9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109" t="str">
        <f t="shared" si="75"/>
        <v>通过</v>
      </c>
      <c r="BD204" s="110" t="str">
        <f t="shared" si="76"/>
        <v>通过</v>
      </c>
      <c r="BE204" s="109" t="str">
        <f t="shared" si="77"/>
        <v>通过</v>
      </c>
      <c r="BF204" s="109" t="str">
        <f t="shared" si="78"/>
        <v>通过</v>
      </c>
      <c r="BG204" s="77">
        <f t="shared" si="79"/>
        <v>0</v>
      </c>
      <c r="BH204" s="109" t="str">
        <f t="shared" si="80"/>
        <v>不通过</v>
      </c>
      <c r="BI204" s="77">
        <f t="shared" si="81"/>
        <v>0</v>
      </c>
      <c r="BJ204" s="109" t="str">
        <f t="shared" si="82"/>
        <v>不通过</v>
      </c>
      <c r="BK204" s="77">
        <f t="shared" si="83"/>
        <v>0</v>
      </c>
      <c r="BL204" s="109" t="str">
        <f t="shared" si="84"/>
        <v>不通过</v>
      </c>
      <c r="BM204" s="77">
        <f t="shared" si="85"/>
        <v>0</v>
      </c>
      <c r="BN204" s="109" t="str">
        <f t="shared" si="86"/>
        <v>不通过</v>
      </c>
      <c r="BO204" s="113">
        <f t="shared" si="87"/>
        <v>0</v>
      </c>
      <c r="BP204" s="109" t="str">
        <f t="shared" si="71"/>
        <v>不通过</v>
      </c>
      <c r="BQ204" s="77">
        <f t="shared" si="88"/>
        <v>0</v>
      </c>
      <c r="BR204" s="109" t="str">
        <f t="shared" si="72"/>
        <v>不通过</v>
      </c>
      <c r="BS204" s="77">
        <f t="shared" si="89"/>
        <v>0</v>
      </c>
      <c r="BT204" s="109" t="str">
        <f t="shared" si="73"/>
        <v>不通过</v>
      </c>
      <c r="BU204" s="77">
        <f t="shared" si="90"/>
        <v>0</v>
      </c>
      <c r="BV204" s="109" t="str">
        <f t="shared" si="74"/>
        <v>不通过</v>
      </c>
    </row>
    <row r="205" ht="14.25" spans="1:74">
      <c r="A205" s="76">
        <v>196</v>
      </c>
      <c r="B205" s="76"/>
      <c r="C205" s="77"/>
      <c r="D205" s="77"/>
      <c r="E205" s="77"/>
      <c r="F205" s="77"/>
      <c r="G205" s="77"/>
      <c r="H205" s="77"/>
      <c r="I205" s="77"/>
      <c r="J205" s="96"/>
      <c r="K205" s="77"/>
      <c r="L205" s="77"/>
      <c r="M205" s="77"/>
      <c r="N205" s="77"/>
      <c r="O205" s="77"/>
      <c r="P205" s="9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109" t="str">
        <f t="shared" si="75"/>
        <v>通过</v>
      </c>
      <c r="BD205" s="110" t="str">
        <f t="shared" si="76"/>
        <v>通过</v>
      </c>
      <c r="BE205" s="109" t="str">
        <f t="shared" si="77"/>
        <v>通过</v>
      </c>
      <c r="BF205" s="109" t="str">
        <f t="shared" si="78"/>
        <v>通过</v>
      </c>
      <c r="BG205" s="77">
        <f t="shared" si="79"/>
        <v>0</v>
      </c>
      <c r="BH205" s="109" t="str">
        <f t="shared" si="80"/>
        <v>不通过</v>
      </c>
      <c r="BI205" s="77">
        <f t="shared" si="81"/>
        <v>0</v>
      </c>
      <c r="BJ205" s="109" t="str">
        <f t="shared" si="82"/>
        <v>不通过</v>
      </c>
      <c r="BK205" s="77">
        <f t="shared" si="83"/>
        <v>0</v>
      </c>
      <c r="BL205" s="109" t="str">
        <f t="shared" si="84"/>
        <v>不通过</v>
      </c>
      <c r="BM205" s="77">
        <f t="shared" si="85"/>
        <v>0</v>
      </c>
      <c r="BN205" s="109" t="str">
        <f t="shared" si="86"/>
        <v>不通过</v>
      </c>
      <c r="BO205" s="113">
        <f t="shared" si="87"/>
        <v>0</v>
      </c>
      <c r="BP205" s="109" t="str">
        <f t="shared" si="71"/>
        <v>不通过</v>
      </c>
      <c r="BQ205" s="77">
        <f t="shared" si="88"/>
        <v>0</v>
      </c>
      <c r="BR205" s="109" t="str">
        <f t="shared" si="72"/>
        <v>不通过</v>
      </c>
      <c r="BS205" s="77">
        <f t="shared" si="89"/>
        <v>0</v>
      </c>
      <c r="BT205" s="109" t="str">
        <f t="shared" si="73"/>
        <v>不通过</v>
      </c>
      <c r="BU205" s="77">
        <f t="shared" si="90"/>
        <v>0</v>
      </c>
      <c r="BV205" s="109" t="str">
        <f t="shared" si="74"/>
        <v>不通过</v>
      </c>
    </row>
    <row r="206" ht="14.25" spans="1:74">
      <c r="A206" s="78">
        <v>197</v>
      </c>
      <c r="B206" s="76"/>
      <c r="C206" s="77"/>
      <c r="D206" s="77"/>
      <c r="E206" s="77"/>
      <c r="F206" s="77"/>
      <c r="G206" s="77"/>
      <c r="H206" s="77"/>
      <c r="I206" s="77"/>
      <c r="J206" s="96"/>
      <c r="K206" s="77"/>
      <c r="L206" s="77"/>
      <c r="M206" s="77"/>
      <c r="N206" s="77"/>
      <c r="O206" s="77"/>
      <c r="P206" s="9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109" t="str">
        <f t="shared" si="75"/>
        <v>通过</v>
      </c>
      <c r="BD206" s="110" t="str">
        <f t="shared" si="76"/>
        <v>通过</v>
      </c>
      <c r="BE206" s="109" t="str">
        <f t="shared" si="77"/>
        <v>通过</v>
      </c>
      <c r="BF206" s="109" t="str">
        <f t="shared" si="78"/>
        <v>通过</v>
      </c>
      <c r="BG206" s="77">
        <f t="shared" si="79"/>
        <v>0</v>
      </c>
      <c r="BH206" s="109" t="str">
        <f t="shared" si="80"/>
        <v>不通过</v>
      </c>
      <c r="BI206" s="77">
        <f t="shared" si="81"/>
        <v>0</v>
      </c>
      <c r="BJ206" s="109" t="str">
        <f t="shared" si="82"/>
        <v>不通过</v>
      </c>
      <c r="BK206" s="77">
        <f t="shared" si="83"/>
        <v>0</v>
      </c>
      <c r="BL206" s="109" t="str">
        <f t="shared" si="84"/>
        <v>不通过</v>
      </c>
      <c r="BM206" s="77">
        <f t="shared" si="85"/>
        <v>0</v>
      </c>
      <c r="BN206" s="109" t="str">
        <f t="shared" si="86"/>
        <v>不通过</v>
      </c>
      <c r="BO206" s="113">
        <f t="shared" si="87"/>
        <v>0</v>
      </c>
      <c r="BP206" s="109" t="str">
        <f t="shared" si="71"/>
        <v>不通过</v>
      </c>
      <c r="BQ206" s="77">
        <f t="shared" si="88"/>
        <v>0</v>
      </c>
      <c r="BR206" s="109" t="str">
        <f t="shared" si="72"/>
        <v>不通过</v>
      </c>
      <c r="BS206" s="77">
        <f t="shared" si="89"/>
        <v>0</v>
      </c>
      <c r="BT206" s="109" t="str">
        <f t="shared" si="73"/>
        <v>不通过</v>
      </c>
      <c r="BU206" s="77">
        <f t="shared" si="90"/>
        <v>0</v>
      </c>
      <c r="BV206" s="109" t="str">
        <f t="shared" si="74"/>
        <v>不通过</v>
      </c>
    </row>
    <row r="207" ht="14.25" spans="1:74">
      <c r="A207" s="76">
        <v>198</v>
      </c>
      <c r="B207" s="76"/>
      <c r="C207" s="77"/>
      <c r="D207" s="77"/>
      <c r="E207" s="77"/>
      <c r="F207" s="77"/>
      <c r="G207" s="77"/>
      <c r="H207" s="77"/>
      <c r="I207" s="77"/>
      <c r="J207" s="96"/>
      <c r="K207" s="77"/>
      <c r="L207" s="77"/>
      <c r="M207" s="77"/>
      <c r="N207" s="77"/>
      <c r="O207" s="77"/>
      <c r="P207" s="9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109" t="str">
        <f t="shared" si="75"/>
        <v>通过</v>
      </c>
      <c r="BD207" s="110" t="str">
        <f t="shared" si="76"/>
        <v>通过</v>
      </c>
      <c r="BE207" s="109" t="str">
        <f t="shared" si="77"/>
        <v>通过</v>
      </c>
      <c r="BF207" s="109" t="str">
        <f t="shared" si="78"/>
        <v>通过</v>
      </c>
      <c r="BG207" s="77">
        <f t="shared" si="79"/>
        <v>0</v>
      </c>
      <c r="BH207" s="109" t="str">
        <f t="shared" si="80"/>
        <v>不通过</v>
      </c>
      <c r="BI207" s="77">
        <f t="shared" si="81"/>
        <v>0</v>
      </c>
      <c r="BJ207" s="109" t="str">
        <f t="shared" si="82"/>
        <v>不通过</v>
      </c>
      <c r="BK207" s="77">
        <f t="shared" si="83"/>
        <v>0</v>
      </c>
      <c r="BL207" s="109" t="str">
        <f t="shared" si="84"/>
        <v>不通过</v>
      </c>
      <c r="BM207" s="77">
        <f t="shared" si="85"/>
        <v>0</v>
      </c>
      <c r="BN207" s="109" t="str">
        <f t="shared" si="86"/>
        <v>不通过</v>
      </c>
      <c r="BO207" s="113">
        <f t="shared" si="87"/>
        <v>0</v>
      </c>
      <c r="BP207" s="109" t="str">
        <f t="shared" si="71"/>
        <v>不通过</v>
      </c>
      <c r="BQ207" s="77">
        <f t="shared" si="88"/>
        <v>0</v>
      </c>
      <c r="BR207" s="109" t="str">
        <f t="shared" si="72"/>
        <v>不通过</v>
      </c>
      <c r="BS207" s="77">
        <f t="shared" si="89"/>
        <v>0</v>
      </c>
      <c r="BT207" s="109" t="str">
        <f t="shared" si="73"/>
        <v>不通过</v>
      </c>
      <c r="BU207" s="77">
        <f t="shared" si="90"/>
        <v>0</v>
      </c>
      <c r="BV207" s="109" t="str">
        <f t="shared" si="74"/>
        <v>不通过</v>
      </c>
    </row>
    <row r="208" ht="14.25" spans="1:74">
      <c r="A208" s="76">
        <v>199</v>
      </c>
      <c r="B208" s="76"/>
      <c r="C208" s="77"/>
      <c r="D208" s="77"/>
      <c r="E208" s="77"/>
      <c r="F208" s="77"/>
      <c r="G208" s="77"/>
      <c r="H208" s="77"/>
      <c r="I208" s="77"/>
      <c r="J208" s="96"/>
      <c r="K208" s="77"/>
      <c r="L208" s="77"/>
      <c r="M208" s="77"/>
      <c r="N208" s="77"/>
      <c r="O208" s="77"/>
      <c r="P208" s="9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109" t="str">
        <f t="shared" si="75"/>
        <v>通过</v>
      </c>
      <c r="BD208" s="110" t="str">
        <f t="shared" si="76"/>
        <v>通过</v>
      </c>
      <c r="BE208" s="109" t="str">
        <f t="shared" si="77"/>
        <v>通过</v>
      </c>
      <c r="BF208" s="109" t="str">
        <f t="shared" si="78"/>
        <v>通过</v>
      </c>
      <c r="BG208" s="77">
        <f t="shared" si="79"/>
        <v>0</v>
      </c>
      <c r="BH208" s="109" t="str">
        <f t="shared" si="80"/>
        <v>不通过</v>
      </c>
      <c r="BI208" s="77">
        <f t="shared" si="81"/>
        <v>0</v>
      </c>
      <c r="BJ208" s="109" t="str">
        <f t="shared" si="82"/>
        <v>不通过</v>
      </c>
      <c r="BK208" s="77">
        <f t="shared" si="83"/>
        <v>0</v>
      </c>
      <c r="BL208" s="109" t="str">
        <f t="shared" si="84"/>
        <v>不通过</v>
      </c>
      <c r="BM208" s="77">
        <f t="shared" si="85"/>
        <v>0</v>
      </c>
      <c r="BN208" s="109" t="str">
        <f t="shared" si="86"/>
        <v>不通过</v>
      </c>
      <c r="BO208" s="113">
        <f t="shared" si="87"/>
        <v>0</v>
      </c>
      <c r="BP208" s="109" t="str">
        <f t="shared" si="71"/>
        <v>不通过</v>
      </c>
      <c r="BQ208" s="77">
        <f t="shared" si="88"/>
        <v>0</v>
      </c>
      <c r="BR208" s="109" t="str">
        <f t="shared" si="72"/>
        <v>不通过</v>
      </c>
      <c r="BS208" s="77">
        <f t="shared" si="89"/>
        <v>0</v>
      </c>
      <c r="BT208" s="109" t="str">
        <f t="shared" si="73"/>
        <v>不通过</v>
      </c>
      <c r="BU208" s="77">
        <f t="shared" si="90"/>
        <v>0</v>
      </c>
      <c r="BV208" s="109" t="str">
        <f t="shared" si="74"/>
        <v>不通过</v>
      </c>
    </row>
    <row r="209" ht="14.25" spans="1:74">
      <c r="A209" s="78">
        <v>200</v>
      </c>
      <c r="B209" s="76"/>
      <c r="C209" s="77"/>
      <c r="D209" s="77"/>
      <c r="E209" s="77"/>
      <c r="F209" s="77"/>
      <c r="G209" s="77"/>
      <c r="H209" s="77"/>
      <c r="I209" s="77"/>
      <c r="J209" s="96"/>
      <c r="K209" s="77"/>
      <c r="L209" s="77"/>
      <c r="M209" s="77"/>
      <c r="N209" s="77"/>
      <c r="O209" s="77"/>
      <c r="P209" s="9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109" t="str">
        <f t="shared" ref="BC209:BC272" si="91">IF(AND(L209&gt;=M209),"通过","不通过")</f>
        <v>通过</v>
      </c>
      <c r="BD209" s="110" t="str">
        <f t="shared" ref="BD209:BD272" si="92">IF(AND(Y209&gt;=Z209),"通过","不通过")</f>
        <v>通过</v>
      </c>
      <c r="BE209" s="109" t="str">
        <f t="shared" ref="BE209:BE272" si="93">IF(AND(AL209&gt;=AM209),"通过","不通过")</f>
        <v>通过</v>
      </c>
      <c r="BF209" s="109" t="str">
        <f t="shared" ref="BF209:BF272" si="94">IF(AND(AY209&gt;=AZ209),"通过","不通过")</f>
        <v>通过</v>
      </c>
      <c r="BG209" s="77">
        <f t="shared" ref="BG209:BG272" si="95">IF(AND(M209&gt;=1,J209&gt;0),1,0)</f>
        <v>0</v>
      </c>
      <c r="BH209" s="109" t="str">
        <f t="shared" ref="BH209:BH272" si="96">IF(AND(BG209&gt;=1),"通过","不通过")</f>
        <v>不通过</v>
      </c>
      <c r="BI209" s="77">
        <f t="shared" ref="BI209:BI272" si="97">IF(AND(O209&gt;=1,(G209+H209+I209)&gt;0),1,0)</f>
        <v>0</v>
      </c>
      <c r="BJ209" s="109" t="str">
        <f t="shared" ref="BJ209:BJ272" si="98">IF(AND(BI209&gt;=1),"通过","不通过")</f>
        <v>不通过</v>
      </c>
      <c r="BK209" s="77">
        <f t="shared" ref="BK209:BK272" si="99">IF(AND(Z209&gt;=1,W209&gt;0),1,0)</f>
        <v>0</v>
      </c>
      <c r="BL209" s="109" t="str">
        <f t="shared" ref="BL209:BL272" si="100">IF(AND(BK209&gt;=1),"通过","不通过")</f>
        <v>不通过</v>
      </c>
      <c r="BM209" s="77">
        <f t="shared" ref="BM209:BM272" si="101">IF(AND(AB209&gt;=1,(T209+U209+V209)&gt;0),1,0)</f>
        <v>0</v>
      </c>
      <c r="BN209" s="109" t="str">
        <f t="shared" ref="BN209:BN272" si="102">IF(AND(BM209&gt;=1),"通过","不通过")</f>
        <v>不通过</v>
      </c>
      <c r="BO209" s="113">
        <f t="shared" ref="BO209:BO272" si="103">IF(AND(AM209&gt;=1,AJ209&gt;0),1,0)</f>
        <v>0</v>
      </c>
      <c r="BP209" s="109" t="str">
        <f t="shared" ref="BP209:BP272" si="104">IF(AND(BO209&gt;=1),"通过","不通过")</f>
        <v>不通过</v>
      </c>
      <c r="BQ209" s="77">
        <f t="shared" ref="BQ209:BQ272" si="105">IF(AND(AO209&gt;=1,(AG209+AH209+AI209)&gt;0),1,0)</f>
        <v>0</v>
      </c>
      <c r="BR209" s="109" t="str">
        <f t="shared" ref="BR209:BR272" si="106">IF(AND(BQ209&gt;=1),"通过","不通过")</f>
        <v>不通过</v>
      </c>
      <c r="BS209" s="77">
        <f t="shared" ref="BS209:BS272" si="107">IF(AND(AZ209&gt;=1,AW209&gt;0),1,0)</f>
        <v>0</v>
      </c>
      <c r="BT209" s="109" t="str">
        <f t="shared" ref="BT209:BT272" si="108">IF(AND(BS209&gt;=1),"通过","不通过")</f>
        <v>不通过</v>
      </c>
      <c r="BU209" s="77">
        <f t="shared" ref="BU209:BU272" si="109">IF(AND(BB209&gt;=1,(AT209+AU209+AV209)&gt;0),1,0)</f>
        <v>0</v>
      </c>
      <c r="BV209" s="109" t="str">
        <f t="shared" ref="BV209:BV272" si="110">IF(AND(BU209&gt;=1),"通过","不通过")</f>
        <v>不通过</v>
      </c>
    </row>
    <row r="210" ht="14.25" spans="1:74">
      <c r="A210" s="76">
        <v>201</v>
      </c>
      <c r="B210" s="76"/>
      <c r="C210" s="77"/>
      <c r="D210" s="77"/>
      <c r="E210" s="77"/>
      <c r="F210" s="77"/>
      <c r="G210" s="77"/>
      <c r="H210" s="77"/>
      <c r="I210" s="77"/>
      <c r="J210" s="96"/>
      <c r="K210" s="77"/>
      <c r="L210" s="77"/>
      <c r="M210" s="77"/>
      <c r="N210" s="77"/>
      <c r="O210" s="77"/>
      <c r="P210" s="9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109" t="str">
        <f t="shared" si="91"/>
        <v>通过</v>
      </c>
      <c r="BD210" s="110" t="str">
        <f t="shared" si="92"/>
        <v>通过</v>
      </c>
      <c r="BE210" s="109" t="str">
        <f t="shared" si="93"/>
        <v>通过</v>
      </c>
      <c r="BF210" s="109" t="str">
        <f t="shared" si="94"/>
        <v>通过</v>
      </c>
      <c r="BG210" s="77">
        <f t="shared" si="95"/>
        <v>0</v>
      </c>
      <c r="BH210" s="109" t="str">
        <f t="shared" si="96"/>
        <v>不通过</v>
      </c>
      <c r="BI210" s="77">
        <f t="shared" si="97"/>
        <v>0</v>
      </c>
      <c r="BJ210" s="109" t="str">
        <f t="shared" si="98"/>
        <v>不通过</v>
      </c>
      <c r="BK210" s="77">
        <f t="shared" si="99"/>
        <v>0</v>
      </c>
      <c r="BL210" s="109" t="str">
        <f t="shared" si="100"/>
        <v>不通过</v>
      </c>
      <c r="BM210" s="77">
        <f t="shared" si="101"/>
        <v>0</v>
      </c>
      <c r="BN210" s="109" t="str">
        <f t="shared" si="102"/>
        <v>不通过</v>
      </c>
      <c r="BO210" s="113">
        <f t="shared" si="103"/>
        <v>0</v>
      </c>
      <c r="BP210" s="109" t="str">
        <f t="shared" si="104"/>
        <v>不通过</v>
      </c>
      <c r="BQ210" s="77">
        <f t="shared" si="105"/>
        <v>0</v>
      </c>
      <c r="BR210" s="109" t="str">
        <f t="shared" si="106"/>
        <v>不通过</v>
      </c>
      <c r="BS210" s="77">
        <f t="shared" si="107"/>
        <v>0</v>
      </c>
      <c r="BT210" s="109" t="str">
        <f t="shared" si="108"/>
        <v>不通过</v>
      </c>
      <c r="BU210" s="77">
        <f t="shared" si="109"/>
        <v>0</v>
      </c>
      <c r="BV210" s="109" t="str">
        <f t="shared" si="110"/>
        <v>不通过</v>
      </c>
    </row>
    <row r="211" ht="14.25" spans="1:74">
      <c r="A211" s="76">
        <v>202</v>
      </c>
      <c r="B211" s="76"/>
      <c r="C211" s="77"/>
      <c r="D211" s="77"/>
      <c r="E211" s="77"/>
      <c r="F211" s="77"/>
      <c r="G211" s="77"/>
      <c r="H211" s="77"/>
      <c r="I211" s="77"/>
      <c r="J211" s="96"/>
      <c r="K211" s="77"/>
      <c r="L211" s="77"/>
      <c r="M211" s="77"/>
      <c r="N211" s="77"/>
      <c r="O211" s="77"/>
      <c r="P211" s="9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109" t="str">
        <f t="shared" si="91"/>
        <v>通过</v>
      </c>
      <c r="BD211" s="110" t="str">
        <f t="shared" si="92"/>
        <v>通过</v>
      </c>
      <c r="BE211" s="109" t="str">
        <f t="shared" si="93"/>
        <v>通过</v>
      </c>
      <c r="BF211" s="109" t="str">
        <f t="shared" si="94"/>
        <v>通过</v>
      </c>
      <c r="BG211" s="77">
        <f t="shared" si="95"/>
        <v>0</v>
      </c>
      <c r="BH211" s="109" t="str">
        <f t="shared" si="96"/>
        <v>不通过</v>
      </c>
      <c r="BI211" s="77">
        <f t="shared" si="97"/>
        <v>0</v>
      </c>
      <c r="BJ211" s="109" t="str">
        <f t="shared" si="98"/>
        <v>不通过</v>
      </c>
      <c r="BK211" s="77">
        <f t="shared" si="99"/>
        <v>0</v>
      </c>
      <c r="BL211" s="109" t="str">
        <f t="shared" si="100"/>
        <v>不通过</v>
      </c>
      <c r="BM211" s="77">
        <f t="shared" si="101"/>
        <v>0</v>
      </c>
      <c r="BN211" s="109" t="str">
        <f t="shared" si="102"/>
        <v>不通过</v>
      </c>
      <c r="BO211" s="113">
        <f t="shared" si="103"/>
        <v>0</v>
      </c>
      <c r="BP211" s="109" t="str">
        <f t="shared" si="104"/>
        <v>不通过</v>
      </c>
      <c r="BQ211" s="77">
        <f t="shared" si="105"/>
        <v>0</v>
      </c>
      <c r="BR211" s="109" t="str">
        <f t="shared" si="106"/>
        <v>不通过</v>
      </c>
      <c r="BS211" s="77">
        <f t="shared" si="107"/>
        <v>0</v>
      </c>
      <c r="BT211" s="109" t="str">
        <f t="shared" si="108"/>
        <v>不通过</v>
      </c>
      <c r="BU211" s="77">
        <f t="shared" si="109"/>
        <v>0</v>
      </c>
      <c r="BV211" s="109" t="str">
        <f t="shared" si="110"/>
        <v>不通过</v>
      </c>
    </row>
    <row r="212" ht="14.25" spans="1:74">
      <c r="A212" s="78">
        <v>203</v>
      </c>
      <c r="B212" s="76"/>
      <c r="C212" s="77"/>
      <c r="D212" s="77"/>
      <c r="E212" s="77"/>
      <c r="F212" s="77"/>
      <c r="G212" s="77"/>
      <c r="H212" s="77"/>
      <c r="I212" s="77"/>
      <c r="J212" s="96"/>
      <c r="K212" s="77"/>
      <c r="L212" s="77"/>
      <c r="M212" s="77"/>
      <c r="N212" s="77"/>
      <c r="O212" s="77"/>
      <c r="P212" s="9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109" t="str">
        <f t="shared" si="91"/>
        <v>通过</v>
      </c>
      <c r="BD212" s="110" t="str">
        <f t="shared" si="92"/>
        <v>通过</v>
      </c>
      <c r="BE212" s="109" t="str">
        <f t="shared" si="93"/>
        <v>通过</v>
      </c>
      <c r="BF212" s="109" t="str">
        <f t="shared" si="94"/>
        <v>通过</v>
      </c>
      <c r="BG212" s="77">
        <f t="shared" si="95"/>
        <v>0</v>
      </c>
      <c r="BH212" s="109" t="str">
        <f t="shared" si="96"/>
        <v>不通过</v>
      </c>
      <c r="BI212" s="77">
        <f t="shared" si="97"/>
        <v>0</v>
      </c>
      <c r="BJ212" s="109" t="str">
        <f t="shared" si="98"/>
        <v>不通过</v>
      </c>
      <c r="BK212" s="77">
        <f t="shared" si="99"/>
        <v>0</v>
      </c>
      <c r="BL212" s="109" t="str">
        <f t="shared" si="100"/>
        <v>不通过</v>
      </c>
      <c r="BM212" s="77">
        <f t="shared" si="101"/>
        <v>0</v>
      </c>
      <c r="BN212" s="109" t="str">
        <f t="shared" si="102"/>
        <v>不通过</v>
      </c>
      <c r="BO212" s="113">
        <f t="shared" si="103"/>
        <v>0</v>
      </c>
      <c r="BP212" s="109" t="str">
        <f t="shared" si="104"/>
        <v>不通过</v>
      </c>
      <c r="BQ212" s="77">
        <f t="shared" si="105"/>
        <v>0</v>
      </c>
      <c r="BR212" s="109" t="str">
        <f t="shared" si="106"/>
        <v>不通过</v>
      </c>
      <c r="BS212" s="77">
        <f t="shared" si="107"/>
        <v>0</v>
      </c>
      <c r="BT212" s="109" t="str">
        <f t="shared" si="108"/>
        <v>不通过</v>
      </c>
      <c r="BU212" s="77">
        <f t="shared" si="109"/>
        <v>0</v>
      </c>
      <c r="BV212" s="109" t="str">
        <f t="shared" si="110"/>
        <v>不通过</v>
      </c>
    </row>
    <row r="213" ht="14.25" spans="1:74">
      <c r="A213" s="76">
        <v>204</v>
      </c>
      <c r="B213" s="76"/>
      <c r="C213" s="77"/>
      <c r="D213" s="77"/>
      <c r="E213" s="77"/>
      <c r="F213" s="77"/>
      <c r="G213" s="77"/>
      <c r="H213" s="77"/>
      <c r="I213" s="77"/>
      <c r="J213" s="96"/>
      <c r="K213" s="77"/>
      <c r="L213" s="77"/>
      <c r="M213" s="77"/>
      <c r="N213" s="77"/>
      <c r="O213" s="77"/>
      <c r="P213" s="9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109" t="str">
        <f t="shared" si="91"/>
        <v>通过</v>
      </c>
      <c r="BD213" s="110" t="str">
        <f t="shared" si="92"/>
        <v>通过</v>
      </c>
      <c r="BE213" s="109" t="str">
        <f t="shared" si="93"/>
        <v>通过</v>
      </c>
      <c r="BF213" s="109" t="str">
        <f t="shared" si="94"/>
        <v>通过</v>
      </c>
      <c r="BG213" s="77">
        <f t="shared" si="95"/>
        <v>0</v>
      </c>
      <c r="BH213" s="109" t="str">
        <f t="shared" si="96"/>
        <v>不通过</v>
      </c>
      <c r="BI213" s="77">
        <f t="shared" si="97"/>
        <v>0</v>
      </c>
      <c r="BJ213" s="109" t="str">
        <f t="shared" si="98"/>
        <v>不通过</v>
      </c>
      <c r="BK213" s="77">
        <f t="shared" si="99"/>
        <v>0</v>
      </c>
      <c r="BL213" s="109" t="str">
        <f t="shared" si="100"/>
        <v>不通过</v>
      </c>
      <c r="BM213" s="77">
        <f t="shared" si="101"/>
        <v>0</v>
      </c>
      <c r="BN213" s="109" t="str">
        <f t="shared" si="102"/>
        <v>不通过</v>
      </c>
      <c r="BO213" s="113">
        <f t="shared" si="103"/>
        <v>0</v>
      </c>
      <c r="BP213" s="109" t="str">
        <f t="shared" si="104"/>
        <v>不通过</v>
      </c>
      <c r="BQ213" s="77">
        <f t="shared" si="105"/>
        <v>0</v>
      </c>
      <c r="BR213" s="109" t="str">
        <f t="shared" si="106"/>
        <v>不通过</v>
      </c>
      <c r="BS213" s="77">
        <f t="shared" si="107"/>
        <v>0</v>
      </c>
      <c r="BT213" s="109" t="str">
        <f t="shared" si="108"/>
        <v>不通过</v>
      </c>
      <c r="BU213" s="77">
        <f t="shared" si="109"/>
        <v>0</v>
      </c>
      <c r="BV213" s="109" t="str">
        <f t="shared" si="110"/>
        <v>不通过</v>
      </c>
    </row>
    <row r="214" ht="14.25" spans="1:74">
      <c r="A214" s="76">
        <v>205</v>
      </c>
      <c r="B214" s="76"/>
      <c r="C214" s="77"/>
      <c r="D214" s="77"/>
      <c r="E214" s="77"/>
      <c r="F214" s="77"/>
      <c r="G214" s="77"/>
      <c r="H214" s="77"/>
      <c r="I214" s="77"/>
      <c r="J214" s="96"/>
      <c r="K214" s="77"/>
      <c r="L214" s="77"/>
      <c r="M214" s="77"/>
      <c r="N214" s="77"/>
      <c r="O214" s="77"/>
      <c r="P214" s="9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109" t="str">
        <f t="shared" si="91"/>
        <v>通过</v>
      </c>
      <c r="BD214" s="110" t="str">
        <f t="shared" si="92"/>
        <v>通过</v>
      </c>
      <c r="BE214" s="109" t="str">
        <f t="shared" si="93"/>
        <v>通过</v>
      </c>
      <c r="BF214" s="109" t="str">
        <f t="shared" si="94"/>
        <v>通过</v>
      </c>
      <c r="BG214" s="77">
        <f t="shared" si="95"/>
        <v>0</v>
      </c>
      <c r="BH214" s="109" t="str">
        <f t="shared" si="96"/>
        <v>不通过</v>
      </c>
      <c r="BI214" s="77">
        <f t="shared" si="97"/>
        <v>0</v>
      </c>
      <c r="BJ214" s="109" t="str">
        <f t="shared" si="98"/>
        <v>不通过</v>
      </c>
      <c r="BK214" s="77">
        <f t="shared" si="99"/>
        <v>0</v>
      </c>
      <c r="BL214" s="109" t="str">
        <f t="shared" si="100"/>
        <v>不通过</v>
      </c>
      <c r="BM214" s="77">
        <f t="shared" si="101"/>
        <v>0</v>
      </c>
      <c r="BN214" s="109" t="str">
        <f t="shared" si="102"/>
        <v>不通过</v>
      </c>
      <c r="BO214" s="113">
        <f t="shared" si="103"/>
        <v>0</v>
      </c>
      <c r="BP214" s="109" t="str">
        <f t="shared" si="104"/>
        <v>不通过</v>
      </c>
      <c r="BQ214" s="77">
        <f t="shared" si="105"/>
        <v>0</v>
      </c>
      <c r="BR214" s="109" t="str">
        <f t="shared" si="106"/>
        <v>不通过</v>
      </c>
      <c r="BS214" s="77">
        <f t="shared" si="107"/>
        <v>0</v>
      </c>
      <c r="BT214" s="109" t="str">
        <f t="shared" si="108"/>
        <v>不通过</v>
      </c>
      <c r="BU214" s="77">
        <f t="shared" si="109"/>
        <v>0</v>
      </c>
      <c r="BV214" s="109" t="str">
        <f t="shared" si="110"/>
        <v>不通过</v>
      </c>
    </row>
    <row r="215" ht="14.25" spans="1:74">
      <c r="A215" s="78">
        <v>206</v>
      </c>
      <c r="B215" s="76"/>
      <c r="C215" s="77"/>
      <c r="D215" s="77"/>
      <c r="E215" s="77"/>
      <c r="F215" s="77"/>
      <c r="G215" s="77"/>
      <c r="H215" s="77"/>
      <c r="I215" s="77"/>
      <c r="J215" s="96"/>
      <c r="K215" s="77"/>
      <c r="L215" s="77"/>
      <c r="M215" s="77"/>
      <c r="N215" s="77"/>
      <c r="O215" s="77"/>
      <c r="P215" s="9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109" t="str">
        <f t="shared" si="91"/>
        <v>通过</v>
      </c>
      <c r="BD215" s="110" t="str">
        <f t="shared" si="92"/>
        <v>通过</v>
      </c>
      <c r="BE215" s="109" t="str">
        <f t="shared" si="93"/>
        <v>通过</v>
      </c>
      <c r="BF215" s="109" t="str">
        <f t="shared" si="94"/>
        <v>通过</v>
      </c>
      <c r="BG215" s="77">
        <f t="shared" si="95"/>
        <v>0</v>
      </c>
      <c r="BH215" s="109" t="str">
        <f t="shared" si="96"/>
        <v>不通过</v>
      </c>
      <c r="BI215" s="77">
        <f t="shared" si="97"/>
        <v>0</v>
      </c>
      <c r="BJ215" s="109" t="str">
        <f t="shared" si="98"/>
        <v>不通过</v>
      </c>
      <c r="BK215" s="77">
        <f t="shared" si="99"/>
        <v>0</v>
      </c>
      <c r="BL215" s="109" t="str">
        <f t="shared" si="100"/>
        <v>不通过</v>
      </c>
      <c r="BM215" s="77">
        <f t="shared" si="101"/>
        <v>0</v>
      </c>
      <c r="BN215" s="109" t="str">
        <f t="shared" si="102"/>
        <v>不通过</v>
      </c>
      <c r="BO215" s="113">
        <f t="shared" si="103"/>
        <v>0</v>
      </c>
      <c r="BP215" s="109" t="str">
        <f t="shared" si="104"/>
        <v>不通过</v>
      </c>
      <c r="BQ215" s="77">
        <f t="shared" si="105"/>
        <v>0</v>
      </c>
      <c r="BR215" s="109" t="str">
        <f t="shared" si="106"/>
        <v>不通过</v>
      </c>
      <c r="BS215" s="77">
        <f t="shared" si="107"/>
        <v>0</v>
      </c>
      <c r="BT215" s="109" t="str">
        <f t="shared" si="108"/>
        <v>不通过</v>
      </c>
      <c r="BU215" s="77">
        <f t="shared" si="109"/>
        <v>0</v>
      </c>
      <c r="BV215" s="109" t="str">
        <f t="shared" si="110"/>
        <v>不通过</v>
      </c>
    </row>
    <row r="216" ht="14.25" spans="1:74">
      <c r="A216" s="76">
        <v>207</v>
      </c>
      <c r="B216" s="76"/>
      <c r="C216" s="77"/>
      <c r="D216" s="77"/>
      <c r="E216" s="77"/>
      <c r="F216" s="77"/>
      <c r="G216" s="77"/>
      <c r="H216" s="77"/>
      <c r="I216" s="77"/>
      <c r="J216" s="96"/>
      <c r="K216" s="77"/>
      <c r="L216" s="77"/>
      <c r="M216" s="77"/>
      <c r="N216" s="77"/>
      <c r="O216" s="77"/>
      <c r="P216" s="9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109" t="str">
        <f t="shared" si="91"/>
        <v>通过</v>
      </c>
      <c r="BD216" s="110" t="str">
        <f t="shared" si="92"/>
        <v>通过</v>
      </c>
      <c r="BE216" s="109" t="str">
        <f t="shared" si="93"/>
        <v>通过</v>
      </c>
      <c r="BF216" s="109" t="str">
        <f t="shared" si="94"/>
        <v>通过</v>
      </c>
      <c r="BG216" s="77">
        <f t="shared" si="95"/>
        <v>0</v>
      </c>
      <c r="BH216" s="109" t="str">
        <f t="shared" si="96"/>
        <v>不通过</v>
      </c>
      <c r="BI216" s="77">
        <f t="shared" si="97"/>
        <v>0</v>
      </c>
      <c r="BJ216" s="109" t="str">
        <f t="shared" si="98"/>
        <v>不通过</v>
      </c>
      <c r="BK216" s="77">
        <f t="shared" si="99"/>
        <v>0</v>
      </c>
      <c r="BL216" s="109" t="str">
        <f t="shared" si="100"/>
        <v>不通过</v>
      </c>
      <c r="BM216" s="77">
        <f t="shared" si="101"/>
        <v>0</v>
      </c>
      <c r="BN216" s="109" t="str">
        <f t="shared" si="102"/>
        <v>不通过</v>
      </c>
      <c r="BO216" s="113">
        <f t="shared" si="103"/>
        <v>0</v>
      </c>
      <c r="BP216" s="109" t="str">
        <f t="shared" si="104"/>
        <v>不通过</v>
      </c>
      <c r="BQ216" s="77">
        <f t="shared" si="105"/>
        <v>0</v>
      </c>
      <c r="BR216" s="109" t="str">
        <f t="shared" si="106"/>
        <v>不通过</v>
      </c>
      <c r="BS216" s="77">
        <f t="shared" si="107"/>
        <v>0</v>
      </c>
      <c r="BT216" s="109" t="str">
        <f t="shared" si="108"/>
        <v>不通过</v>
      </c>
      <c r="BU216" s="77">
        <f t="shared" si="109"/>
        <v>0</v>
      </c>
      <c r="BV216" s="109" t="str">
        <f t="shared" si="110"/>
        <v>不通过</v>
      </c>
    </row>
    <row r="217" ht="14.25" spans="1:74">
      <c r="A217" s="76">
        <v>208</v>
      </c>
      <c r="B217" s="76"/>
      <c r="C217" s="77"/>
      <c r="D217" s="77"/>
      <c r="E217" s="77"/>
      <c r="F217" s="77"/>
      <c r="G217" s="77"/>
      <c r="H217" s="77"/>
      <c r="I217" s="77"/>
      <c r="J217" s="96"/>
      <c r="K217" s="77"/>
      <c r="L217" s="77"/>
      <c r="M217" s="77"/>
      <c r="N217" s="77"/>
      <c r="O217" s="77"/>
      <c r="P217" s="9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109" t="str">
        <f t="shared" si="91"/>
        <v>通过</v>
      </c>
      <c r="BD217" s="110" t="str">
        <f t="shared" si="92"/>
        <v>通过</v>
      </c>
      <c r="BE217" s="109" t="str">
        <f t="shared" si="93"/>
        <v>通过</v>
      </c>
      <c r="BF217" s="109" t="str">
        <f t="shared" si="94"/>
        <v>通过</v>
      </c>
      <c r="BG217" s="77">
        <f t="shared" si="95"/>
        <v>0</v>
      </c>
      <c r="BH217" s="109" t="str">
        <f t="shared" si="96"/>
        <v>不通过</v>
      </c>
      <c r="BI217" s="77">
        <f t="shared" si="97"/>
        <v>0</v>
      </c>
      <c r="BJ217" s="109" t="str">
        <f t="shared" si="98"/>
        <v>不通过</v>
      </c>
      <c r="BK217" s="77">
        <f t="shared" si="99"/>
        <v>0</v>
      </c>
      <c r="BL217" s="109" t="str">
        <f t="shared" si="100"/>
        <v>不通过</v>
      </c>
      <c r="BM217" s="77">
        <f t="shared" si="101"/>
        <v>0</v>
      </c>
      <c r="BN217" s="109" t="str">
        <f t="shared" si="102"/>
        <v>不通过</v>
      </c>
      <c r="BO217" s="113">
        <f t="shared" si="103"/>
        <v>0</v>
      </c>
      <c r="BP217" s="109" t="str">
        <f t="shared" si="104"/>
        <v>不通过</v>
      </c>
      <c r="BQ217" s="77">
        <f t="shared" si="105"/>
        <v>0</v>
      </c>
      <c r="BR217" s="109" t="str">
        <f t="shared" si="106"/>
        <v>不通过</v>
      </c>
      <c r="BS217" s="77">
        <f t="shared" si="107"/>
        <v>0</v>
      </c>
      <c r="BT217" s="109" t="str">
        <f t="shared" si="108"/>
        <v>不通过</v>
      </c>
      <c r="BU217" s="77">
        <f t="shared" si="109"/>
        <v>0</v>
      </c>
      <c r="BV217" s="109" t="str">
        <f t="shared" si="110"/>
        <v>不通过</v>
      </c>
    </row>
    <row r="218" ht="14.25" spans="1:74">
      <c r="A218" s="78">
        <v>209</v>
      </c>
      <c r="B218" s="76"/>
      <c r="C218" s="77"/>
      <c r="D218" s="77"/>
      <c r="E218" s="77"/>
      <c r="F218" s="77"/>
      <c r="G218" s="77"/>
      <c r="H218" s="77"/>
      <c r="I218" s="77"/>
      <c r="J218" s="96"/>
      <c r="K218" s="77"/>
      <c r="L218" s="77"/>
      <c r="M218" s="77"/>
      <c r="N218" s="77"/>
      <c r="O218" s="77"/>
      <c r="P218" s="9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109" t="str">
        <f t="shared" si="91"/>
        <v>通过</v>
      </c>
      <c r="BD218" s="110" t="str">
        <f t="shared" si="92"/>
        <v>通过</v>
      </c>
      <c r="BE218" s="109" t="str">
        <f t="shared" si="93"/>
        <v>通过</v>
      </c>
      <c r="BF218" s="109" t="str">
        <f t="shared" si="94"/>
        <v>通过</v>
      </c>
      <c r="BG218" s="77">
        <f t="shared" si="95"/>
        <v>0</v>
      </c>
      <c r="BH218" s="109" t="str">
        <f t="shared" si="96"/>
        <v>不通过</v>
      </c>
      <c r="BI218" s="77">
        <f t="shared" si="97"/>
        <v>0</v>
      </c>
      <c r="BJ218" s="109" t="str">
        <f t="shared" si="98"/>
        <v>不通过</v>
      </c>
      <c r="BK218" s="77">
        <f t="shared" si="99"/>
        <v>0</v>
      </c>
      <c r="BL218" s="109" t="str">
        <f t="shared" si="100"/>
        <v>不通过</v>
      </c>
      <c r="BM218" s="77">
        <f t="shared" si="101"/>
        <v>0</v>
      </c>
      <c r="BN218" s="109" t="str">
        <f t="shared" si="102"/>
        <v>不通过</v>
      </c>
      <c r="BO218" s="113">
        <f t="shared" si="103"/>
        <v>0</v>
      </c>
      <c r="BP218" s="109" t="str">
        <f t="shared" si="104"/>
        <v>不通过</v>
      </c>
      <c r="BQ218" s="77">
        <f t="shared" si="105"/>
        <v>0</v>
      </c>
      <c r="BR218" s="109" t="str">
        <f t="shared" si="106"/>
        <v>不通过</v>
      </c>
      <c r="BS218" s="77">
        <f t="shared" si="107"/>
        <v>0</v>
      </c>
      <c r="BT218" s="109" t="str">
        <f t="shared" si="108"/>
        <v>不通过</v>
      </c>
      <c r="BU218" s="77">
        <f t="shared" si="109"/>
        <v>0</v>
      </c>
      <c r="BV218" s="109" t="str">
        <f t="shared" si="110"/>
        <v>不通过</v>
      </c>
    </row>
    <row r="219" ht="14.25" spans="1:74">
      <c r="A219" s="76">
        <v>210</v>
      </c>
      <c r="B219" s="76"/>
      <c r="C219" s="77"/>
      <c r="D219" s="77"/>
      <c r="E219" s="77"/>
      <c r="F219" s="77"/>
      <c r="G219" s="77"/>
      <c r="H219" s="77"/>
      <c r="I219" s="77"/>
      <c r="J219" s="96"/>
      <c r="K219" s="77"/>
      <c r="L219" s="77"/>
      <c r="M219" s="77"/>
      <c r="N219" s="77"/>
      <c r="O219" s="77"/>
      <c r="P219" s="9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109" t="str">
        <f t="shared" si="91"/>
        <v>通过</v>
      </c>
      <c r="BD219" s="110" t="str">
        <f t="shared" si="92"/>
        <v>通过</v>
      </c>
      <c r="BE219" s="109" t="str">
        <f t="shared" si="93"/>
        <v>通过</v>
      </c>
      <c r="BF219" s="109" t="str">
        <f t="shared" si="94"/>
        <v>通过</v>
      </c>
      <c r="BG219" s="77">
        <f t="shared" si="95"/>
        <v>0</v>
      </c>
      <c r="BH219" s="109" t="str">
        <f t="shared" si="96"/>
        <v>不通过</v>
      </c>
      <c r="BI219" s="77">
        <f t="shared" si="97"/>
        <v>0</v>
      </c>
      <c r="BJ219" s="109" t="str">
        <f t="shared" si="98"/>
        <v>不通过</v>
      </c>
      <c r="BK219" s="77">
        <f t="shared" si="99"/>
        <v>0</v>
      </c>
      <c r="BL219" s="109" t="str">
        <f t="shared" si="100"/>
        <v>不通过</v>
      </c>
      <c r="BM219" s="77">
        <f t="shared" si="101"/>
        <v>0</v>
      </c>
      <c r="BN219" s="109" t="str">
        <f t="shared" si="102"/>
        <v>不通过</v>
      </c>
      <c r="BO219" s="113">
        <f t="shared" si="103"/>
        <v>0</v>
      </c>
      <c r="BP219" s="109" t="str">
        <f t="shared" si="104"/>
        <v>不通过</v>
      </c>
      <c r="BQ219" s="77">
        <f t="shared" si="105"/>
        <v>0</v>
      </c>
      <c r="BR219" s="109" t="str">
        <f t="shared" si="106"/>
        <v>不通过</v>
      </c>
      <c r="BS219" s="77">
        <f t="shared" si="107"/>
        <v>0</v>
      </c>
      <c r="BT219" s="109" t="str">
        <f t="shared" si="108"/>
        <v>不通过</v>
      </c>
      <c r="BU219" s="77">
        <f t="shared" si="109"/>
        <v>0</v>
      </c>
      <c r="BV219" s="109" t="str">
        <f t="shared" si="110"/>
        <v>不通过</v>
      </c>
    </row>
    <row r="220" ht="14.25" spans="1:74">
      <c r="A220" s="76">
        <v>211</v>
      </c>
      <c r="B220" s="76"/>
      <c r="C220" s="77"/>
      <c r="D220" s="77"/>
      <c r="E220" s="77"/>
      <c r="F220" s="77"/>
      <c r="G220" s="77"/>
      <c r="H220" s="77"/>
      <c r="I220" s="77"/>
      <c r="J220" s="96"/>
      <c r="K220" s="77"/>
      <c r="L220" s="77"/>
      <c r="M220" s="77"/>
      <c r="N220" s="77"/>
      <c r="O220" s="77"/>
      <c r="P220" s="9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109" t="str">
        <f t="shared" si="91"/>
        <v>通过</v>
      </c>
      <c r="BD220" s="110" t="str">
        <f t="shared" si="92"/>
        <v>通过</v>
      </c>
      <c r="BE220" s="109" t="str">
        <f t="shared" si="93"/>
        <v>通过</v>
      </c>
      <c r="BF220" s="109" t="str">
        <f t="shared" si="94"/>
        <v>通过</v>
      </c>
      <c r="BG220" s="77">
        <f t="shared" si="95"/>
        <v>0</v>
      </c>
      <c r="BH220" s="109" t="str">
        <f t="shared" si="96"/>
        <v>不通过</v>
      </c>
      <c r="BI220" s="77">
        <f t="shared" si="97"/>
        <v>0</v>
      </c>
      <c r="BJ220" s="109" t="str">
        <f t="shared" si="98"/>
        <v>不通过</v>
      </c>
      <c r="BK220" s="77">
        <f t="shared" si="99"/>
        <v>0</v>
      </c>
      <c r="BL220" s="109" t="str">
        <f t="shared" si="100"/>
        <v>不通过</v>
      </c>
      <c r="BM220" s="77">
        <f t="shared" si="101"/>
        <v>0</v>
      </c>
      <c r="BN220" s="109" t="str">
        <f t="shared" si="102"/>
        <v>不通过</v>
      </c>
      <c r="BO220" s="113">
        <f t="shared" si="103"/>
        <v>0</v>
      </c>
      <c r="BP220" s="109" t="str">
        <f t="shared" si="104"/>
        <v>不通过</v>
      </c>
      <c r="BQ220" s="77">
        <f t="shared" si="105"/>
        <v>0</v>
      </c>
      <c r="BR220" s="109" t="str">
        <f t="shared" si="106"/>
        <v>不通过</v>
      </c>
      <c r="BS220" s="77">
        <f t="shared" si="107"/>
        <v>0</v>
      </c>
      <c r="BT220" s="109" t="str">
        <f t="shared" si="108"/>
        <v>不通过</v>
      </c>
      <c r="BU220" s="77">
        <f t="shared" si="109"/>
        <v>0</v>
      </c>
      <c r="BV220" s="109" t="str">
        <f t="shared" si="110"/>
        <v>不通过</v>
      </c>
    </row>
    <row r="221" ht="14.25" spans="1:74">
      <c r="A221" s="78">
        <v>212</v>
      </c>
      <c r="B221" s="76"/>
      <c r="C221" s="77"/>
      <c r="D221" s="77"/>
      <c r="E221" s="77"/>
      <c r="F221" s="77"/>
      <c r="G221" s="77"/>
      <c r="H221" s="77"/>
      <c r="I221" s="77"/>
      <c r="J221" s="96"/>
      <c r="K221" s="77"/>
      <c r="L221" s="77"/>
      <c r="M221" s="77"/>
      <c r="N221" s="77"/>
      <c r="O221" s="77"/>
      <c r="P221" s="9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109" t="str">
        <f t="shared" si="91"/>
        <v>通过</v>
      </c>
      <c r="BD221" s="110" t="str">
        <f t="shared" si="92"/>
        <v>通过</v>
      </c>
      <c r="BE221" s="109" t="str">
        <f t="shared" si="93"/>
        <v>通过</v>
      </c>
      <c r="BF221" s="109" t="str">
        <f t="shared" si="94"/>
        <v>通过</v>
      </c>
      <c r="BG221" s="77">
        <f t="shared" si="95"/>
        <v>0</v>
      </c>
      <c r="BH221" s="109" t="str">
        <f t="shared" si="96"/>
        <v>不通过</v>
      </c>
      <c r="BI221" s="77">
        <f t="shared" si="97"/>
        <v>0</v>
      </c>
      <c r="BJ221" s="109" t="str">
        <f t="shared" si="98"/>
        <v>不通过</v>
      </c>
      <c r="BK221" s="77">
        <f t="shared" si="99"/>
        <v>0</v>
      </c>
      <c r="BL221" s="109" t="str">
        <f t="shared" si="100"/>
        <v>不通过</v>
      </c>
      <c r="BM221" s="77">
        <f t="shared" si="101"/>
        <v>0</v>
      </c>
      <c r="BN221" s="109" t="str">
        <f t="shared" si="102"/>
        <v>不通过</v>
      </c>
      <c r="BO221" s="113">
        <f t="shared" si="103"/>
        <v>0</v>
      </c>
      <c r="BP221" s="109" t="str">
        <f t="shared" si="104"/>
        <v>不通过</v>
      </c>
      <c r="BQ221" s="77">
        <f t="shared" si="105"/>
        <v>0</v>
      </c>
      <c r="BR221" s="109" t="str">
        <f t="shared" si="106"/>
        <v>不通过</v>
      </c>
      <c r="BS221" s="77">
        <f t="shared" si="107"/>
        <v>0</v>
      </c>
      <c r="BT221" s="109" t="str">
        <f t="shared" si="108"/>
        <v>不通过</v>
      </c>
      <c r="BU221" s="77">
        <f t="shared" si="109"/>
        <v>0</v>
      </c>
      <c r="BV221" s="109" t="str">
        <f t="shared" si="110"/>
        <v>不通过</v>
      </c>
    </row>
    <row r="222" ht="14.25" spans="1:74">
      <c r="A222" s="76">
        <v>213</v>
      </c>
      <c r="B222" s="76"/>
      <c r="C222" s="77"/>
      <c r="D222" s="77"/>
      <c r="E222" s="77"/>
      <c r="F222" s="77"/>
      <c r="G222" s="77"/>
      <c r="H222" s="77"/>
      <c r="I222" s="77"/>
      <c r="J222" s="96"/>
      <c r="K222" s="77"/>
      <c r="L222" s="77"/>
      <c r="M222" s="77"/>
      <c r="N222" s="77"/>
      <c r="O222" s="77"/>
      <c r="P222" s="9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109" t="str">
        <f t="shared" si="91"/>
        <v>通过</v>
      </c>
      <c r="BD222" s="110" t="str">
        <f t="shared" si="92"/>
        <v>通过</v>
      </c>
      <c r="BE222" s="109" t="str">
        <f t="shared" si="93"/>
        <v>通过</v>
      </c>
      <c r="BF222" s="109" t="str">
        <f t="shared" si="94"/>
        <v>通过</v>
      </c>
      <c r="BG222" s="77">
        <f t="shared" si="95"/>
        <v>0</v>
      </c>
      <c r="BH222" s="109" t="str">
        <f t="shared" si="96"/>
        <v>不通过</v>
      </c>
      <c r="BI222" s="77">
        <f t="shared" si="97"/>
        <v>0</v>
      </c>
      <c r="BJ222" s="109" t="str">
        <f t="shared" si="98"/>
        <v>不通过</v>
      </c>
      <c r="BK222" s="77">
        <f t="shared" si="99"/>
        <v>0</v>
      </c>
      <c r="BL222" s="109" t="str">
        <f t="shared" si="100"/>
        <v>不通过</v>
      </c>
      <c r="BM222" s="77">
        <f t="shared" si="101"/>
        <v>0</v>
      </c>
      <c r="BN222" s="109" t="str">
        <f t="shared" si="102"/>
        <v>不通过</v>
      </c>
      <c r="BO222" s="113">
        <f t="shared" si="103"/>
        <v>0</v>
      </c>
      <c r="BP222" s="109" t="str">
        <f t="shared" si="104"/>
        <v>不通过</v>
      </c>
      <c r="BQ222" s="77">
        <f t="shared" si="105"/>
        <v>0</v>
      </c>
      <c r="BR222" s="109" t="str">
        <f t="shared" si="106"/>
        <v>不通过</v>
      </c>
      <c r="BS222" s="77">
        <f t="shared" si="107"/>
        <v>0</v>
      </c>
      <c r="BT222" s="109" t="str">
        <f t="shared" si="108"/>
        <v>不通过</v>
      </c>
      <c r="BU222" s="77">
        <f t="shared" si="109"/>
        <v>0</v>
      </c>
      <c r="BV222" s="109" t="str">
        <f t="shared" si="110"/>
        <v>不通过</v>
      </c>
    </row>
    <row r="223" ht="14.25" spans="1:74">
      <c r="A223" s="76">
        <v>214</v>
      </c>
      <c r="B223" s="76"/>
      <c r="C223" s="77"/>
      <c r="D223" s="77"/>
      <c r="E223" s="77"/>
      <c r="F223" s="77"/>
      <c r="G223" s="77"/>
      <c r="H223" s="77"/>
      <c r="I223" s="77"/>
      <c r="J223" s="96"/>
      <c r="K223" s="77"/>
      <c r="L223" s="77"/>
      <c r="M223" s="77"/>
      <c r="N223" s="77"/>
      <c r="O223" s="77"/>
      <c r="P223" s="9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109" t="str">
        <f t="shared" si="91"/>
        <v>通过</v>
      </c>
      <c r="BD223" s="110" t="str">
        <f t="shared" si="92"/>
        <v>通过</v>
      </c>
      <c r="BE223" s="109" t="str">
        <f t="shared" si="93"/>
        <v>通过</v>
      </c>
      <c r="BF223" s="109" t="str">
        <f t="shared" si="94"/>
        <v>通过</v>
      </c>
      <c r="BG223" s="77">
        <f t="shared" si="95"/>
        <v>0</v>
      </c>
      <c r="BH223" s="109" t="str">
        <f t="shared" si="96"/>
        <v>不通过</v>
      </c>
      <c r="BI223" s="77">
        <f t="shared" si="97"/>
        <v>0</v>
      </c>
      <c r="BJ223" s="109" t="str">
        <f t="shared" si="98"/>
        <v>不通过</v>
      </c>
      <c r="BK223" s="77">
        <f t="shared" si="99"/>
        <v>0</v>
      </c>
      <c r="BL223" s="109" t="str">
        <f t="shared" si="100"/>
        <v>不通过</v>
      </c>
      <c r="BM223" s="77">
        <f t="shared" si="101"/>
        <v>0</v>
      </c>
      <c r="BN223" s="109" t="str">
        <f t="shared" si="102"/>
        <v>不通过</v>
      </c>
      <c r="BO223" s="113">
        <f t="shared" si="103"/>
        <v>0</v>
      </c>
      <c r="BP223" s="109" t="str">
        <f t="shared" si="104"/>
        <v>不通过</v>
      </c>
      <c r="BQ223" s="77">
        <f t="shared" si="105"/>
        <v>0</v>
      </c>
      <c r="BR223" s="109" t="str">
        <f t="shared" si="106"/>
        <v>不通过</v>
      </c>
      <c r="BS223" s="77">
        <f t="shared" si="107"/>
        <v>0</v>
      </c>
      <c r="BT223" s="109" t="str">
        <f t="shared" si="108"/>
        <v>不通过</v>
      </c>
      <c r="BU223" s="77">
        <f t="shared" si="109"/>
        <v>0</v>
      </c>
      <c r="BV223" s="109" t="str">
        <f t="shared" si="110"/>
        <v>不通过</v>
      </c>
    </row>
    <row r="224" ht="14.25" spans="1:74">
      <c r="A224" s="78">
        <v>215</v>
      </c>
      <c r="B224" s="76"/>
      <c r="C224" s="77"/>
      <c r="D224" s="77"/>
      <c r="E224" s="77"/>
      <c r="F224" s="77"/>
      <c r="G224" s="77"/>
      <c r="H224" s="77"/>
      <c r="I224" s="77"/>
      <c r="J224" s="96"/>
      <c r="K224" s="77"/>
      <c r="L224" s="77"/>
      <c r="M224" s="77"/>
      <c r="N224" s="77"/>
      <c r="O224" s="77"/>
      <c r="P224" s="9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109" t="str">
        <f t="shared" si="91"/>
        <v>通过</v>
      </c>
      <c r="BD224" s="110" t="str">
        <f t="shared" si="92"/>
        <v>通过</v>
      </c>
      <c r="BE224" s="109" t="str">
        <f t="shared" si="93"/>
        <v>通过</v>
      </c>
      <c r="BF224" s="109" t="str">
        <f t="shared" si="94"/>
        <v>通过</v>
      </c>
      <c r="BG224" s="77">
        <f t="shared" si="95"/>
        <v>0</v>
      </c>
      <c r="BH224" s="109" t="str">
        <f t="shared" si="96"/>
        <v>不通过</v>
      </c>
      <c r="BI224" s="77">
        <f t="shared" si="97"/>
        <v>0</v>
      </c>
      <c r="BJ224" s="109" t="str">
        <f t="shared" si="98"/>
        <v>不通过</v>
      </c>
      <c r="BK224" s="77">
        <f t="shared" si="99"/>
        <v>0</v>
      </c>
      <c r="BL224" s="109" t="str">
        <f t="shared" si="100"/>
        <v>不通过</v>
      </c>
      <c r="BM224" s="77">
        <f t="shared" si="101"/>
        <v>0</v>
      </c>
      <c r="BN224" s="109" t="str">
        <f t="shared" si="102"/>
        <v>不通过</v>
      </c>
      <c r="BO224" s="113">
        <f t="shared" si="103"/>
        <v>0</v>
      </c>
      <c r="BP224" s="109" t="str">
        <f t="shared" si="104"/>
        <v>不通过</v>
      </c>
      <c r="BQ224" s="77">
        <f t="shared" si="105"/>
        <v>0</v>
      </c>
      <c r="BR224" s="109" t="str">
        <f t="shared" si="106"/>
        <v>不通过</v>
      </c>
      <c r="BS224" s="77">
        <f t="shared" si="107"/>
        <v>0</v>
      </c>
      <c r="BT224" s="109" t="str">
        <f t="shared" si="108"/>
        <v>不通过</v>
      </c>
      <c r="BU224" s="77">
        <f t="shared" si="109"/>
        <v>0</v>
      </c>
      <c r="BV224" s="109" t="str">
        <f t="shared" si="110"/>
        <v>不通过</v>
      </c>
    </row>
    <row r="225" ht="14.25" spans="1:74">
      <c r="A225" s="76">
        <v>216</v>
      </c>
      <c r="B225" s="76"/>
      <c r="C225" s="77"/>
      <c r="D225" s="77"/>
      <c r="E225" s="77"/>
      <c r="F225" s="77"/>
      <c r="G225" s="77"/>
      <c r="H225" s="77"/>
      <c r="I225" s="77"/>
      <c r="J225" s="96"/>
      <c r="K225" s="77"/>
      <c r="L225" s="77"/>
      <c r="M225" s="77"/>
      <c r="N225" s="77"/>
      <c r="O225" s="77"/>
      <c r="P225" s="9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109" t="str">
        <f t="shared" si="91"/>
        <v>通过</v>
      </c>
      <c r="BD225" s="110" t="str">
        <f t="shared" si="92"/>
        <v>通过</v>
      </c>
      <c r="BE225" s="109" t="str">
        <f t="shared" si="93"/>
        <v>通过</v>
      </c>
      <c r="BF225" s="109" t="str">
        <f t="shared" si="94"/>
        <v>通过</v>
      </c>
      <c r="BG225" s="77">
        <f t="shared" si="95"/>
        <v>0</v>
      </c>
      <c r="BH225" s="109" t="str">
        <f t="shared" si="96"/>
        <v>不通过</v>
      </c>
      <c r="BI225" s="77">
        <f t="shared" si="97"/>
        <v>0</v>
      </c>
      <c r="BJ225" s="109" t="str">
        <f t="shared" si="98"/>
        <v>不通过</v>
      </c>
      <c r="BK225" s="77">
        <f t="shared" si="99"/>
        <v>0</v>
      </c>
      <c r="BL225" s="109" t="str">
        <f t="shared" si="100"/>
        <v>不通过</v>
      </c>
      <c r="BM225" s="77">
        <f t="shared" si="101"/>
        <v>0</v>
      </c>
      <c r="BN225" s="109" t="str">
        <f t="shared" si="102"/>
        <v>不通过</v>
      </c>
      <c r="BO225" s="113">
        <f t="shared" si="103"/>
        <v>0</v>
      </c>
      <c r="BP225" s="109" t="str">
        <f t="shared" si="104"/>
        <v>不通过</v>
      </c>
      <c r="BQ225" s="77">
        <f t="shared" si="105"/>
        <v>0</v>
      </c>
      <c r="BR225" s="109" t="str">
        <f t="shared" si="106"/>
        <v>不通过</v>
      </c>
      <c r="BS225" s="77">
        <f t="shared" si="107"/>
        <v>0</v>
      </c>
      <c r="BT225" s="109" t="str">
        <f t="shared" si="108"/>
        <v>不通过</v>
      </c>
      <c r="BU225" s="77">
        <f t="shared" si="109"/>
        <v>0</v>
      </c>
      <c r="BV225" s="109" t="str">
        <f t="shared" si="110"/>
        <v>不通过</v>
      </c>
    </row>
    <row r="226" ht="14.25" spans="1:74">
      <c r="A226" s="76">
        <v>217</v>
      </c>
      <c r="B226" s="76"/>
      <c r="C226" s="77"/>
      <c r="D226" s="77"/>
      <c r="E226" s="77"/>
      <c r="F226" s="77"/>
      <c r="G226" s="77"/>
      <c r="H226" s="77"/>
      <c r="I226" s="77"/>
      <c r="J226" s="96"/>
      <c r="K226" s="77"/>
      <c r="L226" s="77"/>
      <c r="M226" s="77"/>
      <c r="N226" s="77"/>
      <c r="O226" s="77"/>
      <c r="P226" s="9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109" t="str">
        <f t="shared" si="91"/>
        <v>通过</v>
      </c>
      <c r="BD226" s="110" t="str">
        <f t="shared" si="92"/>
        <v>通过</v>
      </c>
      <c r="BE226" s="109" t="str">
        <f t="shared" si="93"/>
        <v>通过</v>
      </c>
      <c r="BF226" s="109" t="str">
        <f t="shared" si="94"/>
        <v>通过</v>
      </c>
      <c r="BG226" s="77">
        <f t="shared" si="95"/>
        <v>0</v>
      </c>
      <c r="BH226" s="109" t="str">
        <f t="shared" si="96"/>
        <v>不通过</v>
      </c>
      <c r="BI226" s="77">
        <f t="shared" si="97"/>
        <v>0</v>
      </c>
      <c r="BJ226" s="109" t="str">
        <f t="shared" si="98"/>
        <v>不通过</v>
      </c>
      <c r="BK226" s="77">
        <f t="shared" si="99"/>
        <v>0</v>
      </c>
      <c r="BL226" s="109" t="str">
        <f t="shared" si="100"/>
        <v>不通过</v>
      </c>
      <c r="BM226" s="77">
        <f t="shared" si="101"/>
        <v>0</v>
      </c>
      <c r="BN226" s="109" t="str">
        <f t="shared" si="102"/>
        <v>不通过</v>
      </c>
      <c r="BO226" s="113">
        <f t="shared" si="103"/>
        <v>0</v>
      </c>
      <c r="BP226" s="109" t="str">
        <f t="shared" si="104"/>
        <v>不通过</v>
      </c>
      <c r="BQ226" s="77">
        <f t="shared" si="105"/>
        <v>0</v>
      </c>
      <c r="BR226" s="109" t="str">
        <f t="shared" si="106"/>
        <v>不通过</v>
      </c>
      <c r="BS226" s="77">
        <f t="shared" si="107"/>
        <v>0</v>
      </c>
      <c r="BT226" s="109" t="str">
        <f t="shared" si="108"/>
        <v>不通过</v>
      </c>
      <c r="BU226" s="77">
        <f t="shared" si="109"/>
        <v>0</v>
      </c>
      <c r="BV226" s="109" t="str">
        <f t="shared" si="110"/>
        <v>不通过</v>
      </c>
    </row>
    <row r="227" ht="14.25" spans="1:74">
      <c r="A227" s="78">
        <v>218</v>
      </c>
      <c r="B227" s="76"/>
      <c r="C227" s="77"/>
      <c r="D227" s="77"/>
      <c r="E227" s="77"/>
      <c r="F227" s="77"/>
      <c r="G227" s="77"/>
      <c r="H227" s="77"/>
      <c r="I227" s="77"/>
      <c r="J227" s="96"/>
      <c r="K227" s="77"/>
      <c r="L227" s="77"/>
      <c r="M227" s="77"/>
      <c r="N227" s="77"/>
      <c r="O227" s="77"/>
      <c r="P227" s="9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109" t="str">
        <f t="shared" si="91"/>
        <v>通过</v>
      </c>
      <c r="BD227" s="110" t="str">
        <f t="shared" si="92"/>
        <v>通过</v>
      </c>
      <c r="BE227" s="109" t="str">
        <f t="shared" si="93"/>
        <v>通过</v>
      </c>
      <c r="BF227" s="109" t="str">
        <f t="shared" si="94"/>
        <v>通过</v>
      </c>
      <c r="BG227" s="77">
        <f t="shared" si="95"/>
        <v>0</v>
      </c>
      <c r="BH227" s="109" t="str">
        <f t="shared" si="96"/>
        <v>不通过</v>
      </c>
      <c r="BI227" s="77">
        <f t="shared" si="97"/>
        <v>0</v>
      </c>
      <c r="BJ227" s="109" t="str">
        <f t="shared" si="98"/>
        <v>不通过</v>
      </c>
      <c r="BK227" s="77">
        <f t="shared" si="99"/>
        <v>0</v>
      </c>
      <c r="BL227" s="109" t="str">
        <f t="shared" si="100"/>
        <v>不通过</v>
      </c>
      <c r="BM227" s="77">
        <f t="shared" si="101"/>
        <v>0</v>
      </c>
      <c r="BN227" s="109" t="str">
        <f t="shared" si="102"/>
        <v>不通过</v>
      </c>
      <c r="BO227" s="113">
        <f t="shared" si="103"/>
        <v>0</v>
      </c>
      <c r="BP227" s="109" t="str">
        <f t="shared" si="104"/>
        <v>不通过</v>
      </c>
      <c r="BQ227" s="77">
        <f t="shared" si="105"/>
        <v>0</v>
      </c>
      <c r="BR227" s="109" t="str">
        <f t="shared" si="106"/>
        <v>不通过</v>
      </c>
      <c r="BS227" s="77">
        <f t="shared" si="107"/>
        <v>0</v>
      </c>
      <c r="BT227" s="109" t="str">
        <f t="shared" si="108"/>
        <v>不通过</v>
      </c>
      <c r="BU227" s="77">
        <f t="shared" si="109"/>
        <v>0</v>
      </c>
      <c r="BV227" s="109" t="str">
        <f t="shared" si="110"/>
        <v>不通过</v>
      </c>
    </row>
    <row r="228" ht="14.25" spans="1:74">
      <c r="A228" s="76">
        <v>219</v>
      </c>
      <c r="B228" s="76"/>
      <c r="C228" s="77"/>
      <c r="D228" s="77"/>
      <c r="E228" s="77"/>
      <c r="F228" s="77"/>
      <c r="G228" s="77"/>
      <c r="H228" s="77"/>
      <c r="I228" s="77"/>
      <c r="J228" s="96"/>
      <c r="K228" s="77"/>
      <c r="L228" s="77"/>
      <c r="M228" s="77"/>
      <c r="N228" s="77"/>
      <c r="O228" s="77"/>
      <c r="P228" s="9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109" t="str">
        <f t="shared" si="91"/>
        <v>通过</v>
      </c>
      <c r="BD228" s="110" t="str">
        <f t="shared" si="92"/>
        <v>通过</v>
      </c>
      <c r="BE228" s="109" t="str">
        <f t="shared" si="93"/>
        <v>通过</v>
      </c>
      <c r="BF228" s="109" t="str">
        <f t="shared" si="94"/>
        <v>通过</v>
      </c>
      <c r="BG228" s="77">
        <f t="shared" si="95"/>
        <v>0</v>
      </c>
      <c r="BH228" s="109" t="str">
        <f t="shared" si="96"/>
        <v>不通过</v>
      </c>
      <c r="BI228" s="77">
        <f t="shared" si="97"/>
        <v>0</v>
      </c>
      <c r="BJ228" s="109" t="str">
        <f t="shared" si="98"/>
        <v>不通过</v>
      </c>
      <c r="BK228" s="77">
        <f t="shared" si="99"/>
        <v>0</v>
      </c>
      <c r="BL228" s="109" t="str">
        <f t="shared" si="100"/>
        <v>不通过</v>
      </c>
      <c r="BM228" s="77">
        <f t="shared" si="101"/>
        <v>0</v>
      </c>
      <c r="BN228" s="109" t="str">
        <f t="shared" si="102"/>
        <v>不通过</v>
      </c>
      <c r="BO228" s="113">
        <f t="shared" si="103"/>
        <v>0</v>
      </c>
      <c r="BP228" s="109" t="str">
        <f t="shared" si="104"/>
        <v>不通过</v>
      </c>
      <c r="BQ228" s="77">
        <f t="shared" si="105"/>
        <v>0</v>
      </c>
      <c r="BR228" s="109" t="str">
        <f t="shared" si="106"/>
        <v>不通过</v>
      </c>
      <c r="BS228" s="77">
        <f t="shared" si="107"/>
        <v>0</v>
      </c>
      <c r="BT228" s="109" t="str">
        <f t="shared" si="108"/>
        <v>不通过</v>
      </c>
      <c r="BU228" s="77">
        <f t="shared" si="109"/>
        <v>0</v>
      </c>
      <c r="BV228" s="109" t="str">
        <f t="shared" si="110"/>
        <v>不通过</v>
      </c>
    </row>
    <row r="229" ht="14.25" spans="1:74">
      <c r="A229" s="76">
        <v>220</v>
      </c>
      <c r="B229" s="76"/>
      <c r="C229" s="77"/>
      <c r="D229" s="77"/>
      <c r="E229" s="77"/>
      <c r="F229" s="77"/>
      <c r="G229" s="77"/>
      <c r="H229" s="77"/>
      <c r="I229" s="77"/>
      <c r="J229" s="96"/>
      <c r="K229" s="77"/>
      <c r="L229" s="77"/>
      <c r="M229" s="77"/>
      <c r="N229" s="77"/>
      <c r="O229" s="77"/>
      <c r="P229" s="9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109" t="str">
        <f t="shared" si="91"/>
        <v>通过</v>
      </c>
      <c r="BD229" s="110" t="str">
        <f t="shared" si="92"/>
        <v>通过</v>
      </c>
      <c r="BE229" s="109" t="str">
        <f t="shared" si="93"/>
        <v>通过</v>
      </c>
      <c r="BF229" s="109" t="str">
        <f t="shared" si="94"/>
        <v>通过</v>
      </c>
      <c r="BG229" s="77">
        <f t="shared" si="95"/>
        <v>0</v>
      </c>
      <c r="BH229" s="109" t="str">
        <f t="shared" si="96"/>
        <v>不通过</v>
      </c>
      <c r="BI229" s="77">
        <f t="shared" si="97"/>
        <v>0</v>
      </c>
      <c r="BJ229" s="109" t="str">
        <f t="shared" si="98"/>
        <v>不通过</v>
      </c>
      <c r="BK229" s="77">
        <f t="shared" si="99"/>
        <v>0</v>
      </c>
      <c r="BL229" s="109" t="str">
        <f t="shared" si="100"/>
        <v>不通过</v>
      </c>
      <c r="BM229" s="77">
        <f t="shared" si="101"/>
        <v>0</v>
      </c>
      <c r="BN229" s="109" t="str">
        <f t="shared" si="102"/>
        <v>不通过</v>
      </c>
      <c r="BO229" s="113">
        <f t="shared" si="103"/>
        <v>0</v>
      </c>
      <c r="BP229" s="109" t="str">
        <f t="shared" si="104"/>
        <v>不通过</v>
      </c>
      <c r="BQ229" s="77">
        <f t="shared" si="105"/>
        <v>0</v>
      </c>
      <c r="BR229" s="109" t="str">
        <f t="shared" si="106"/>
        <v>不通过</v>
      </c>
      <c r="BS229" s="77">
        <f t="shared" si="107"/>
        <v>0</v>
      </c>
      <c r="BT229" s="109" t="str">
        <f t="shared" si="108"/>
        <v>不通过</v>
      </c>
      <c r="BU229" s="77">
        <f t="shared" si="109"/>
        <v>0</v>
      </c>
      <c r="BV229" s="109" t="str">
        <f t="shared" si="110"/>
        <v>不通过</v>
      </c>
    </row>
    <row r="230" ht="14.25" spans="1:74">
      <c r="A230" s="78">
        <v>221</v>
      </c>
      <c r="B230" s="76"/>
      <c r="C230" s="77"/>
      <c r="D230" s="77"/>
      <c r="E230" s="77"/>
      <c r="F230" s="77"/>
      <c r="G230" s="77"/>
      <c r="H230" s="77"/>
      <c r="I230" s="77"/>
      <c r="J230" s="96"/>
      <c r="K230" s="77"/>
      <c r="L230" s="77"/>
      <c r="M230" s="77"/>
      <c r="N230" s="77"/>
      <c r="O230" s="77"/>
      <c r="P230" s="9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109" t="str">
        <f t="shared" si="91"/>
        <v>通过</v>
      </c>
      <c r="BD230" s="110" t="str">
        <f t="shared" si="92"/>
        <v>通过</v>
      </c>
      <c r="BE230" s="109" t="str">
        <f t="shared" si="93"/>
        <v>通过</v>
      </c>
      <c r="BF230" s="109" t="str">
        <f t="shared" si="94"/>
        <v>通过</v>
      </c>
      <c r="BG230" s="77">
        <f t="shared" si="95"/>
        <v>0</v>
      </c>
      <c r="BH230" s="109" t="str">
        <f t="shared" si="96"/>
        <v>不通过</v>
      </c>
      <c r="BI230" s="77">
        <f t="shared" si="97"/>
        <v>0</v>
      </c>
      <c r="BJ230" s="109" t="str">
        <f t="shared" si="98"/>
        <v>不通过</v>
      </c>
      <c r="BK230" s="77">
        <f t="shared" si="99"/>
        <v>0</v>
      </c>
      <c r="BL230" s="109" t="str">
        <f t="shared" si="100"/>
        <v>不通过</v>
      </c>
      <c r="BM230" s="77">
        <f t="shared" si="101"/>
        <v>0</v>
      </c>
      <c r="BN230" s="109" t="str">
        <f t="shared" si="102"/>
        <v>不通过</v>
      </c>
      <c r="BO230" s="113">
        <f t="shared" si="103"/>
        <v>0</v>
      </c>
      <c r="BP230" s="109" t="str">
        <f t="shared" si="104"/>
        <v>不通过</v>
      </c>
      <c r="BQ230" s="77">
        <f t="shared" si="105"/>
        <v>0</v>
      </c>
      <c r="BR230" s="109" t="str">
        <f t="shared" si="106"/>
        <v>不通过</v>
      </c>
      <c r="BS230" s="77">
        <f t="shared" si="107"/>
        <v>0</v>
      </c>
      <c r="BT230" s="109" t="str">
        <f t="shared" si="108"/>
        <v>不通过</v>
      </c>
      <c r="BU230" s="77">
        <f t="shared" si="109"/>
        <v>0</v>
      </c>
      <c r="BV230" s="109" t="str">
        <f t="shared" si="110"/>
        <v>不通过</v>
      </c>
    </row>
    <row r="231" ht="14.25" spans="1:74">
      <c r="A231" s="76">
        <v>222</v>
      </c>
      <c r="B231" s="76"/>
      <c r="C231" s="77"/>
      <c r="D231" s="77"/>
      <c r="E231" s="77"/>
      <c r="F231" s="77"/>
      <c r="G231" s="77"/>
      <c r="H231" s="77"/>
      <c r="I231" s="77"/>
      <c r="J231" s="96"/>
      <c r="K231" s="77"/>
      <c r="L231" s="77"/>
      <c r="M231" s="77"/>
      <c r="N231" s="77"/>
      <c r="O231" s="77"/>
      <c r="P231" s="9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109" t="str">
        <f t="shared" si="91"/>
        <v>通过</v>
      </c>
      <c r="BD231" s="110" t="str">
        <f t="shared" si="92"/>
        <v>通过</v>
      </c>
      <c r="BE231" s="109" t="str">
        <f t="shared" si="93"/>
        <v>通过</v>
      </c>
      <c r="BF231" s="109" t="str">
        <f t="shared" si="94"/>
        <v>通过</v>
      </c>
      <c r="BG231" s="77">
        <f t="shared" si="95"/>
        <v>0</v>
      </c>
      <c r="BH231" s="109" t="str">
        <f t="shared" si="96"/>
        <v>不通过</v>
      </c>
      <c r="BI231" s="77">
        <f t="shared" si="97"/>
        <v>0</v>
      </c>
      <c r="BJ231" s="109" t="str">
        <f t="shared" si="98"/>
        <v>不通过</v>
      </c>
      <c r="BK231" s="77">
        <f t="shared" si="99"/>
        <v>0</v>
      </c>
      <c r="BL231" s="109" t="str">
        <f t="shared" si="100"/>
        <v>不通过</v>
      </c>
      <c r="BM231" s="77">
        <f t="shared" si="101"/>
        <v>0</v>
      </c>
      <c r="BN231" s="109" t="str">
        <f t="shared" si="102"/>
        <v>不通过</v>
      </c>
      <c r="BO231" s="113">
        <f t="shared" si="103"/>
        <v>0</v>
      </c>
      <c r="BP231" s="109" t="str">
        <f t="shared" si="104"/>
        <v>不通过</v>
      </c>
      <c r="BQ231" s="77">
        <f t="shared" si="105"/>
        <v>0</v>
      </c>
      <c r="BR231" s="109" t="str">
        <f t="shared" si="106"/>
        <v>不通过</v>
      </c>
      <c r="BS231" s="77">
        <f t="shared" si="107"/>
        <v>0</v>
      </c>
      <c r="BT231" s="109" t="str">
        <f t="shared" si="108"/>
        <v>不通过</v>
      </c>
      <c r="BU231" s="77">
        <f t="shared" si="109"/>
        <v>0</v>
      </c>
      <c r="BV231" s="109" t="str">
        <f t="shared" si="110"/>
        <v>不通过</v>
      </c>
    </row>
    <row r="232" ht="14.25" spans="1:74">
      <c r="A232" s="76">
        <v>223</v>
      </c>
      <c r="B232" s="76"/>
      <c r="C232" s="77"/>
      <c r="D232" s="77"/>
      <c r="E232" s="77"/>
      <c r="F232" s="77"/>
      <c r="G232" s="77"/>
      <c r="H232" s="77"/>
      <c r="I232" s="77"/>
      <c r="J232" s="96"/>
      <c r="K232" s="77"/>
      <c r="L232" s="77"/>
      <c r="M232" s="77"/>
      <c r="N232" s="77"/>
      <c r="O232" s="77"/>
      <c r="P232" s="9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109" t="str">
        <f t="shared" si="91"/>
        <v>通过</v>
      </c>
      <c r="BD232" s="110" t="str">
        <f t="shared" si="92"/>
        <v>通过</v>
      </c>
      <c r="BE232" s="109" t="str">
        <f t="shared" si="93"/>
        <v>通过</v>
      </c>
      <c r="BF232" s="109" t="str">
        <f t="shared" si="94"/>
        <v>通过</v>
      </c>
      <c r="BG232" s="77">
        <f t="shared" si="95"/>
        <v>0</v>
      </c>
      <c r="BH232" s="109" t="str">
        <f t="shared" si="96"/>
        <v>不通过</v>
      </c>
      <c r="BI232" s="77">
        <f t="shared" si="97"/>
        <v>0</v>
      </c>
      <c r="BJ232" s="109" t="str">
        <f t="shared" si="98"/>
        <v>不通过</v>
      </c>
      <c r="BK232" s="77">
        <f t="shared" si="99"/>
        <v>0</v>
      </c>
      <c r="BL232" s="109" t="str">
        <f t="shared" si="100"/>
        <v>不通过</v>
      </c>
      <c r="BM232" s="77">
        <f t="shared" si="101"/>
        <v>0</v>
      </c>
      <c r="BN232" s="109" t="str">
        <f t="shared" si="102"/>
        <v>不通过</v>
      </c>
      <c r="BO232" s="113">
        <f t="shared" si="103"/>
        <v>0</v>
      </c>
      <c r="BP232" s="109" t="str">
        <f t="shared" si="104"/>
        <v>不通过</v>
      </c>
      <c r="BQ232" s="77">
        <f t="shared" si="105"/>
        <v>0</v>
      </c>
      <c r="BR232" s="109" t="str">
        <f t="shared" si="106"/>
        <v>不通过</v>
      </c>
      <c r="BS232" s="77">
        <f t="shared" si="107"/>
        <v>0</v>
      </c>
      <c r="BT232" s="109" t="str">
        <f t="shared" si="108"/>
        <v>不通过</v>
      </c>
      <c r="BU232" s="77">
        <f t="shared" si="109"/>
        <v>0</v>
      </c>
      <c r="BV232" s="109" t="str">
        <f t="shared" si="110"/>
        <v>不通过</v>
      </c>
    </row>
    <row r="233" ht="14.25" spans="1:74">
      <c r="A233" s="78">
        <v>224</v>
      </c>
      <c r="B233" s="76"/>
      <c r="C233" s="77"/>
      <c r="D233" s="77"/>
      <c r="E233" s="77"/>
      <c r="F233" s="77"/>
      <c r="G233" s="77"/>
      <c r="H233" s="77"/>
      <c r="I233" s="77"/>
      <c r="J233" s="96"/>
      <c r="K233" s="77"/>
      <c r="L233" s="77"/>
      <c r="M233" s="77"/>
      <c r="N233" s="77"/>
      <c r="O233" s="77"/>
      <c r="P233" s="9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109" t="str">
        <f t="shared" si="91"/>
        <v>通过</v>
      </c>
      <c r="BD233" s="110" t="str">
        <f t="shared" si="92"/>
        <v>通过</v>
      </c>
      <c r="BE233" s="109" t="str">
        <f t="shared" si="93"/>
        <v>通过</v>
      </c>
      <c r="BF233" s="109" t="str">
        <f t="shared" si="94"/>
        <v>通过</v>
      </c>
      <c r="BG233" s="77">
        <f t="shared" si="95"/>
        <v>0</v>
      </c>
      <c r="BH233" s="109" t="str">
        <f t="shared" si="96"/>
        <v>不通过</v>
      </c>
      <c r="BI233" s="77">
        <f t="shared" si="97"/>
        <v>0</v>
      </c>
      <c r="BJ233" s="109" t="str">
        <f t="shared" si="98"/>
        <v>不通过</v>
      </c>
      <c r="BK233" s="77">
        <f t="shared" si="99"/>
        <v>0</v>
      </c>
      <c r="BL233" s="109" t="str">
        <f t="shared" si="100"/>
        <v>不通过</v>
      </c>
      <c r="BM233" s="77">
        <f t="shared" si="101"/>
        <v>0</v>
      </c>
      <c r="BN233" s="109" t="str">
        <f t="shared" si="102"/>
        <v>不通过</v>
      </c>
      <c r="BO233" s="113">
        <f t="shared" si="103"/>
        <v>0</v>
      </c>
      <c r="BP233" s="109" t="str">
        <f t="shared" si="104"/>
        <v>不通过</v>
      </c>
      <c r="BQ233" s="77">
        <f t="shared" si="105"/>
        <v>0</v>
      </c>
      <c r="BR233" s="109" t="str">
        <f t="shared" si="106"/>
        <v>不通过</v>
      </c>
      <c r="BS233" s="77">
        <f t="shared" si="107"/>
        <v>0</v>
      </c>
      <c r="BT233" s="109" t="str">
        <f t="shared" si="108"/>
        <v>不通过</v>
      </c>
      <c r="BU233" s="77">
        <f t="shared" si="109"/>
        <v>0</v>
      </c>
      <c r="BV233" s="109" t="str">
        <f t="shared" si="110"/>
        <v>不通过</v>
      </c>
    </row>
    <row r="234" ht="14.25" spans="1:74">
      <c r="A234" s="76">
        <v>225</v>
      </c>
      <c r="B234" s="76"/>
      <c r="C234" s="77"/>
      <c r="D234" s="77"/>
      <c r="E234" s="77"/>
      <c r="F234" s="77"/>
      <c r="G234" s="77"/>
      <c r="H234" s="77"/>
      <c r="I234" s="77"/>
      <c r="J234" s="96"/>
      <c r="K234" s="77"/>
      <c r="L234" s="77"/>
      <c r="M234" s="77"/>
      <c r="N234" s="77"/>
      <c r="O234" s="77"/>
      <c r="P234" s="9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109" t="str">
        <f t="shared" si="91"/>
        <v>通过</v>
      </c>
      <c r="BD234" s="110" t="str">
        <f t="shared" si="92"/>
        <v>通过</v>
      </c>
      <c r="BE234" s="109" t="str">
        <f t="shared" si="93"/>
        <v>通过</v>
      </c>
      <c r="BF234" s="109" t="str">
        <f t="shared" si="94"/>
        <v>通过</v>
      </c>
      <c r="BG234" s="77">
        <f t="shared" si="95"/>
        <v>0</v>
      </c>
      <c r="BH234" s="109" t="str">
        <f t="shared" si="96"/>
        <v>不通过</v>
      </c>
      <c r="BI234" s="77">
        <f t="shared" si="97"/>
        <v>0</v>
      </c>
      <c r="BJ234" s="109" t="str">
        <f t="shared" si="98"/>
        <v>不通过</v>
      </c>
      <c r="BK234" s="77">
        <f t="shared" si="99"/>
        <v>0</v>
      </c>
      <c r="BL234" s="109" t="str">
        <f t="shared" si="100"/>
        <v>不通过</v>
      </c>
      <c r="BM234" s="77">
        <f t="shared" si="101"/>
        <v>0</v>
      </c>
      <c r="BN234" s="109" t="str">
        <f t="shared" si="102"/>
        <v>不通过</v>
      </c>
      <c r="BO234" s="113">
        <f t="shared" si="103"/>
        <v>0</v>
      </c>
      <c r="BP234" s="109" t="str">
        <f t="shared" si="104"/>
        <v>不通过</v>
      </c>
      <c r="BQ234" s="77">
        <f t="shared" si="105"/>
        <v>0</v>
      </c>
      <c r="BR234" s="109" t="str">
        <f t="shared" si="106"/>
        <v>不通过</v>
      </c>
      <c r="BS234" s="77">
        <f t="shared" si="107"/>
        <v>0</v>
      </c>
      <c r="BT234" s="109" t="str">
        <f t="shared" si="108"/>
        <v>不通过</v>
      </c>
      <c r="BU234" s="77">
        <f t="shared" si="109"/>
        <v>0</v>
      </c>
      <c r="BV234" s="109" t="str">
        <f t="shared" si="110"/>
        <v>不通过</v>
      </c>
    </row>
    <row r="235" ht="14.25" spans="1:74">
      <c r="A235" s="76">
        <v>226</v>
      </c>
      <c r="B235" s="76"/>
      <c r="C235" s="77"/>
      <c r="D235" s="77"/>
      <c r="E235" s="77"/>
      <c r="F235" s="77"/>
      <c r="G235" s="77"/>
      <c r="H235" s="77"/>
      <c r="I235" s="77"/>
      <c r="J235" s="96"/>
      <c r="K235" s="77"/>
      <c r="L235" s="77"/>
      <c r="M235" s="77"/>
      <c r="N235" s="77"/>
      <c r="O235" s="77"/>
      <c r="P235" s="9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109" t="str">
        <f t="shared" si="91"/>
        <v>通过</v>
      </c>
      <c r="BD235" s="110" t="str">
        <f t="shared" si="92"/>
        <v>通过</v>
      </c>
      <c r="BE235" s="109" t="str">
        <f t="shared" si="93"/>
        <v>通过</v>
      </c>
      <c r="BF235" s="109" t="str">
        <f t="shared" si="94"/>
        <v>通过</v>
      </c>
      <c r="BG235" s="77">
        <f t="shared" si="95"/>
        <v>0</v>
      </c>
      <c r="BH235" s="109" t="str">
        <f t="shared" si="96"/>
        <v>不通过</v>
      </c>
      <c r="BI235" s="77">
        <f t="shared" si="97"/>
        <v>0</v>
      </c>
      <c r="BJ235" s="109" t="str">
        <f t="shared" si="98"/>
        <v>不通过</v>
      </c>
      <c r="BK235" s="77">
        <f t="shared" si="99"/>
        <v>0</v>
      </c>
      <c r="BL235" s="109" t="str">
        <f t="shared" si="100"/>
        <v>不通过</v>
      </c>
      <c r="BM235" s="77">
        <f t="shared" si="101"/>
        <v>0</v>
      </c>
      <c r="BN235" s="109" t="str">
        <f t="shared" si="102"/>
        <v>不通过</v>
      </c>
      <c r="BO235" s="113">
        <f t="shared" si="103"/>
        <v>0</v>
      </c>
      <c r="BP235" s="109" t="str">
        <f t="shared" si="104"/>
        <v>不通过</v>
      </c>
      <c r="BQ235" s="77">
        <f t="shared" si="105"/>
        <v>0</v>
      </c>
      <c r="BR235" s="109" t="str">
        <f t="shared" si="106"/>
        <v>不通过</v>
      </c>
      <c r="BS235" s="77">
        <f t="shared" si="107"/>
        <v>0</v>
      </c>
      <c r="BT235" s="109" t="str">
        <f t="shared" si="108"/>
        <v>不通过</v>
      </c>
      <c r="BU235" s="77">
        <f t="shared" si="109"/>
        <v>0</v>
      </c>
      <c r="BV235" s="109" t="str">
        <f t="shared" si="110"/>
        <v>不通过</v>
      </c>
    </row>
    <row r="236" ht="14.25" spans="1:74">
      <c r="A236" s="78">
        <v>227</v>
      </c>
      <c r="B236" s="76"/>
      <c r="C236" s="77"/>
      <c r="D236" s="77"/>
      <c r="E236" s="77"/>
      <c r="F236" s="77"/>
      <c r="G236" s="77"/>
      <c r="H236" s="77"/>
      <c r="I236" s="77"/>
      <c r="J236" s="96"/>
      <c r="K236" s="77"/>
      <c r="L236" s="77"/>
      <c r="M236" s="77"/>
      <c r="N236" s="77"/>
      <c r="O236" s="77"/>
      <c r="P236" s="9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109" t="str">
        <f t="shared" si="91"/>
        <v>通过</v>
      </c>
      <c r="BD236" s="110" t="str">
        <f t="shared" si="92"/>
        <v>通过</v>
      </c>
      <c r="BE236" s="109" t="str">
        <f t="shared" si="93"/>
        <v>通过</v>
      </c>
      <c r="BF236" s="109" t="str">
        <f t="shared" si="94"/>
        <v>通过</v>
      </c>
      <c r="BG236" s="77">
        <f t="shared" si="95"/>
        <v>0</v>
      </c>
      <c r="BH236" s="109" t="str">
        <f t="shared" si="96"/>
        <v>不通过</v>
      </c>
      <c r="BI236" s="77">
        <f t="shared" si="97"/>
        <v>0</v>
      </c>
      <c r="BJ236" s="109" t="str">
        <f t="shared" si="98"/>
        <v>不通过</v>
      </c>
      <c r="BK236" s="77">
        <f t="shared" si="99"/>
        <v>0</v>
      </c>
      <c r="BL236" s="109" t="str">
        <f t="shared" si="100"/>
        <v>不通过</v>
      </c>
      <c r="BM236" s="77">
        <f t="shared" si="101"/>
        <v>0</v>
      </c>
      <c r="BN236" s="109" t="str">
        <f t="shared" si="102"/>
        <v>不通过</v>
      </c>
      <c r="BO236" s="113">
        <f t="shared" si="103"/>
        <v>0</v>
      </c>
      <c r="BP236" s="109" t="str">
        <f t="shared" si="104"/>
        <v>不通过</v>
      </c>
      <c r="BQ236" s="77">
        <f t="shared" si="105"/>
        <v>0</v>
      </c>
      <c r="BR236" s="109" t="str">
        <f t="shared" si="106"/>
        <v>不通过</v>
      </c>
      <c r="BS236" s="77">
        <f t="shared" si="107"/>
        <v>0</v>
      </c>
      <c r="BT236" s="109" t="str">
        <f t="shared" si="108"/>
        <v>不通过</v>
      </c>
      <c r="BU236" s="77">
        <f t="shared" si="109"/>
        <v>0</v>
      </c>
      <c r="BV236" s="109" t="str">
        <f t="shared" si="110"/>
        <v>不通过</v>
      </c>
    </row>
    <row r="237" ht="14.25" spans="1:74">
      <c r="A237" s="76">
        <v>228</v>
      </c>
      <c r="B237" s="76"/>
      <c r="C237" s="77"/>
      <c r="D237" s="77"/>
      <c r="E237" s="77"/>
      <c r="F237" s="77"/>
      <c r="G237" s="77"/>
      <c r="H237" s="77"/>
      <c r="I237" s="77"/>
      <c r="J237" s="96"/>
      <c r="K237" s="77"/>
      <c r="L237" s="77"/>
      <c r="M237" s="77"/>
      <c r="N237" s="77"/>
      <c r="O237" s="77"/>
      <c r="P237" s="9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109" t="str">
        <f t="shared" si="91"/>
        <v>通过</v>
      </c>
      <c r="BD237" s="110" t="str">
        <f t="shared" si="92"/>
        <v>通过</v>
      </c>
      <c r="BE237" s="109" t="str">
        <f t="shared" si="93"/>
        <v>通过</v>
      </c>
      <c r="BF237" s="109" t="str">
        <f t="shared" si="94"/>
        <v>通过</v>
      </c>
      <c r="BG237" s="77">
        <f t="shared" si="95"/>
        <v>0</v>
      </c>
      <c r="BH237" s="109" t="str">
        <f t="shared" si="96"/>
        <v>不通过</v>
      </c>
      <c r="BI237" s="77">
        <f t="shared" si="97"/>
        <v>0</v>
      </c>
      <c r="BJ237" s="109" t="str">
        <f t="shared" si="98"/>
        <v>不通过</v>
      </c>
      <c r="BK237" s="77">
        <f t="shared" si="99"/>
        <v>0</v>
      </c>
      <c r="BL237" s="109" t="str">
        <f t="shared" si="100"/>
        <v>不通过</v>
      </c>
      <c r="BM237" s="77">
        <f t="shared" si="101"/>
        <v>0</v>
      </c>
      <c r="BN237" s="109" t="str">
        <f t="shared" si="102"/>
        <v>不通过</v>
      </c>
      <c r="BO237" s="113">
        <f t="shared" si="103"/>
        <v>0</v>
      </c>
      <c r="BP237" s="109" t="str">
        <f t="shared" si="104"/>
        <v>不通过</v>
      </c>
      <c r="BQ237" s="77">
        <f t="shared" si="105"/>
        <v>0</v>
      </c>
      <c r="BR237" s="109" t="str">
        <f t="shared" si="106"/>
        <v>不通过</v>
      </c>
      <c r="BS237" s="77">
        <f t="shared" si="107"/>
        <v>0</v>
      </c>
      <c r="BT237" s="109" t="str">
        <f t="shared" si="108"/>
        <v>不通过</v>
      </c>
      <c r="BU237" s="77">
        <f t="shared" si="109"/>
        <v>0</v>
      </c>
      <c r="BV237" s="109" t="str">
        <f t="shared" si="110"/>
        <v>不通过</v>
      </c>
    </row>
    <row r="238" ht="14.25" spans="1:74">
      <c r="A238" s="76">
        <v>229</v>
      </c>
      <c r="B238" s="76"/>
      <c r="C238" s="77"/>
      <c r="D238" s="77"/>
      <c r="E238" s="77"/>
      <c r="F238" s="77"/>
      <c r="G238" s="77"/>
      <c r="H238" s="77"/>
      <c r="I238" s="77"/>
      <c r="J238" s="96"/>
      <c r="K238" s="77"/>
      <c r="L238" s="77"/>
      <c r="M238" s="77"/>
      <c r="N238" s="77"/>
      <c r="O238" s="77"/>
      <c r="P238" s="9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109" t="str">
        <f t="shared" si="91"/>
        <v>通过</v>
      </c>
      <c r="BD238" s="110" t="str">
        <f t="shared" si="92"/>
        <v>通过</v>
      </c>
      <c r="BE238" s="109" t="str">
        <f t="shared" si="93"/>
        <v>通过</v>
      </c>
      <c r="BF238" s="109" t="str">
        <f t="shared" si="94"/>
        <v>通过</v>
      </c>
      <c r="BG238" s="77">
        <f t="shared" si="95"/>
        <v>0</v>
      </c>
      <c r="BH238" s="109" t="str">
        <f t="shared" si="96"/>
        <v>不通过</v>
      </c>
      <c r="BI238" s="77">
        <f t="shared" si="97"/>
        <v>0</v>
      </c>
      <c r="BJ238" s="109" t="str">
        <f t="shared" si="98"/>
        <v>不通过</v>
      </c>
      <c r="BK238" s="77">
        <f t="shared" si="99"/>
        <v>0</v>
      </c>
      <c r="BL238" s="109" t="str">
        <f t="shared" si="100"/>
        <v>不通过</v>
      </c>
      <c r="BM238" s="77">
        <f t="shared" si="101"/>
        <v>0</v>
      </c>
      <c r="BN238" s="109" t="str">
        <f t="shared" si="102"/>
        <v>不通过</v>
      </c>
      <c r="BO238" s="113">
        <f t="shared" si="103"/>
        <v>0</v>
      </c>
      <c r="BP238" s="109" t="str">
        <f t="shared" si="104"/>
        <v>不通过</v>
      </c>
      <c r="BQ238" s="77">
        <f t="shared" si="105"/>
        <v>0</v>
      </c>
      <c r="BR238" s="109" t="str">
        <f t="shared" si="106"/>
        <v>不通过</v>
      </c>
      <c r="BS238" s="77">
        <f t="shared" si="107"/>
        <v>0</v>
      </c>
      <c r="BT238" s="109" t="str">
        <f t="shared" si="108"/>
        <v>不通过</v>
      </c>
      <c r="BU238" s="77">
        <f t="shared" si="109"/>
        <v>0</v>
      </c>
      <c r="BV238" s="109" t="str">
        <f t="shared" si="110"/>
        <v>不通过</v>
      </c>
    </row>
    <row r="239" ht="14.25" spans="1:74">
      <c r="A239" s="78">
        <v>230</v>
      </c>
      <c r="B239" s="76"/>
      <c r="C239" s="77"/>
      <c r="D239" s="77"/>
      <c r="E239" s="77"/>
      <c r="F239" s="77"/>
      <c r="G239" s="77"/>
      <c r="H239" s="77"/>
      <c r="I239" s="77"/>
      <c r="J239" s="96"/>
      <c r="K239" s="77"/>
      <c r="L239" s="77"/>
      <c r="M239" s="77"/>
      <c r="N239" s="77"/>
      <c r="O239" s="77"/>
      <c r="P239" s="9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109" t="str">
        <f t="shared" si="91"/>
        <v>通过</v>
      </c>
      <c r="BD239" s="110" t="str">
        <f t="shared" si="92"/>
        <v>通过</v>
      </c>
      <c r="BE239" s="109" t="str">
        <f t="shared" si="93"/>
        <v>通过</v>
      </c>
      <c r="BF239" s="109" t="str">
        <f t="shared" si="94"/>
        <v>通过</v>
      </c>
      <c r="BG239" s="77">
        <f t="shared" si="95"/>
        <v>0</v>
      </c>
      <c r="BH239" s="109" t="str">
        <f t="shared" si="96"/>
        <v>不通过</v>
      </c>
      <c r="BI239" s="77">
        <f t="shared" si="97"/>
        <v>0</v>
      </c>
      <c r="BJ239" s="109" t="str">
        <f t="shared" si="98"/>
        <v>不通过</v>
      </c>
      <c r="BK239" s="77">
        <f t="shared" si="99"/>
        <v>0</v>
      </c>
      <c r="BL239" s="109" t="str">
        <f t="shared" si="100"/>
        <v>不通过</v>
      </c>
      <c r="BM239" s="77">
        <f t="shared" si="101"/>
        <v>0</v>
      </c>
      <c r="BN239" s="109" t="str">
        <f t="shared" si="102"/>
        <v>不通过</v>
      </c>
      <c r="BO239" s="113">
        <f t="shared" si="103"/>
        <v>0</v>
      </c>
      <c r="BP239" s="109" t="str">
        <f t="shared" si="104"/>
        <v>不通过</v>
      </c>
      <c r="BQ239" s="77">
        <f t="shared" si="105"/>
        <v>0</v>
      </c>
      <c r="BR239" s="109" t="str">
        <f t="shared" si="106"/>
        <v>不通过</v>
      </c>
      <c r="BS239" s="77">
        <f t="shared" si="107"/>
        <v>0</v>
      </c>
      <c r="BT239" s="109" t="str">
        <f t="shared" si="108"/>
        <v>不通过</v>
      </c>
      <c r="BU239" s="77">
        <f t="shared" si="109"/>
        <v>0</v>
      </c>
      <c r="BV239" s="109" t="str">
        <f t="shared" si="110"/>
        <v>不通过</v>
      </c>
    </row>
    <row r="240" ht="14.25" spans="1:74">
      <c r="A240" s="76">
        <v>231</v>
      </c>
      <c r="B240" s="76"/>
      <c r="C240" s="77"/>
      <c r="D240" s="77"/>
      <c r="E240" s="77"/>
      <c r="F240" s="77"/>
      <c r="G240" s="77"/>
      <c r="H240" s="77"/>
      <c r="I240" s="77"/>
      <c r="J240" s="96"/>
      <c r="K240" s="77"/>
      <c r="L240" s="77"/>
      <c r="M240" s="77"/>
      <c r="N240" s="77"/>
      <c r="O240" s="77"/>
      <c r="P240" s="9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109" t="str">
        <f t="shared" si="91"/>
        <v>通过</v>
      </c>
      <c r="BD240" s="110" t="str">
        <f t="shared" si="92"/>
        <v>通过</v>
      </c>
      <c r="BE240" s="109" t="str">
        <f t="shared" si="93"/>
        <v>通过</v>
      </c>
      <c r="BF240" s="109" t="str">
        <f t="shared" si="94"/>
        <v>通过</v>
      </c>
      <c r="BG240" s="77">
        <f t="shared" si="95"/>
        <v>0</v>
      </c>
      <c r="BH240" s="109" t="str">
        <f t="shared" si="96"/>
        <v>不通过</v>
      </c>
      <c r="BI240" s="77">
        <f t="shared" si="97"/>
        <v>0</v>
      </c>
      <c r="BJ240" s="109" t="str">
        <f t="shared" si="98"/>
        <v>不通过</v>
      </c>
      <c r="BK240" s="77">
        <f t="shared" si="99"/>
        <v>0</v>
      </c>
      <c r="BL240" s="109" t="str">
        <f t="shared" si="100"/>
        <v>不通过</v>
      </c>
      <c r="BM240" s="77">
        <f t="shared" si="101"/>
        <v>0</v>
      </c>
      <c r="BN240" s="109" t="str">
        <f t="shared" si="102"/>
        <v>不通过</v>
      </c>
      <c r="BO240" s="113">
        <f t="shared" si="103"/>
        <v>0</v>
      </c>
      <c r="BP240" s="109" t="str">
        <f t="shared" si="104"/>
        <v>不通过</v>
      </c>
      <c r="BQ240" s="77">
        <f t="shared" si="105"/>
        <v>0</v>
      </c>
      <c r="BR240" s="109" t="str">
        <f t="shared" si="106"/>
        <v>不通过</v>
      </c>
      <c r="BS240" s="77">
        <f t="shared" si="107"/>
        <v>0</v>
      </c>
      <c r="BT240" s="109" t="str">
        <f t="shared" si="108"/>
        <v>不通过</v>
      </c>
      <c r="BU240" s="77">
        <f t="shared" si="109"/>
        <v>0</v>
      </c>
      <c r="BV240" s="109" t="str">
        <f t="shared" si="110"/>
        <v>不通过</v>
      </c>
    </row>
    <row r="241" ht="14.25" spans="1:74">
      <c r="A241" s="76">
        <v>232</v>
      </c>
      <c r="B241" s="76"/>
      <c r="C241" s="77"/>
      <c r="D241" s="77"/>
      <c r="E241" s="77"/>
      <c r="F241" s="77"/>
      <c r="G241" s="77"/>
      <c r="H241" s="77"/>
      <c r="I241" s="77"/>
      <c r="J241" s="96"/>
      <c r="K241" s="77"/>
      <c r="L241" s="77"/>
      <c r="M241" s="77"/>
      <c r="N241" s="77"/>
      <c r="O241" s="77"/>
      <c r="P241" s="9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109" t="str">
        <f t="shared" si="91"/>
        <v>通过</v>
      </c>
      <c r="BD241" s="110" t="str">
        <f t="shared" si="92"/>
        <v>通过</v>
      </c>
      <c r="BE241" s="109" t="str">
        <f t="shared" si="93"/>
        <v>通过</v>
      </c>
      <c r="BF241" s="109" t="str">
        <f t="shared" si="94"/>
        <v>通过</v>
      </c>
      <c r="BG241" s="77">
        <f t="shared" si="95"/>
        <v>0</v>
      </c>
      <c r="BH241" s="109" t="str">
        <f t="shared" si="96"/>
        <v>不通过</v>
      </c>
      <c r="BI241" s="77">
        <f t="shared" si="97"/>
        <v>0</v>
      </c>
      <c r="BJ241" s="109" t="str">
        <f t="shared" si="98"/>
        <v>不通过</v>
      </c>
      <c r="BK241" s="77">
        <f t="shared" si="99"/>
        <v>0</v>
      </c>
      <c r="BL241" s="109" t="str">
        <f t="shared" si="100"/>
        <v>不通过</v>
      </c>
      <c r="BM241" s="77">
        <f t="shared" si="101"/>
        <v>0</v>
      </c>
      <c r="BN241" s="109" t="str">
        <f t="shared" si="102"/>
        <v>不通过</v>
      </c>
      <c r="BO241" s="113">
        <f t="shared" si="103"/>
        <v>0</v>
      </c>
      <c r="BP241" s="109" t="str">
        <f t="shared" si="104"/>
        <v>不通过</v>
      </c>
      <c r="BQ241" s="77">
        <f t="shared" si="105"/>
        <v>0</v>
      </c>
      <c r="BR241" s="109" t="str">
        <f t="shared" si="106"/>
        <v>不通过</v>
      </c>
      <c r="BS241" s="77">
        <f t="shared" si="107"/>
        <v>0</v>
      </c>
      <c r="BT241" s="109" t="str">
        <f t="shared" si="108"/>
        <v>不通过</v>
      </c>
      <c r="BU241" s="77">
        <f t="shared" si="109"/>
        <v>0</v>
      </c>
      <c r="BV241" s="109" t="str">
        <f t="shared" si="110"/>
        <v>不通过</v>
      </c>
    </row>
    <row r="242" ht="14.25" spans="1:74">
      <c r="A242" s="78">
        <v>233</v>
      </c>
      <c r="B242" s="76"/>
      <c r="C242" s="77"/>
      <c r="D242" s="77"/>
      <c r="E242" s="77"/>
      <c r="F242" s="77"/>
      <c r="G242" s="77"/>
      <c r="H242" s="77"/>
      <c r="I242" s="77"/>
      <c r="J242" s="96"/>
      <c r="K242" s="77"/>
      <c r="L242" s="77"/>
      <c r="M242" s="77"/>
      <c r="N242" s="77"/>
      <c r="O242" s="77"/>
      <c r="P242" s="9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109" t="str">
        <f t="shared" si="91"/>
        <v>通过</v>
      </c>
      <c r="BD242" s="110" t="str">
        <f t="shared" si="92"/>
        <v>通过</v>
      </c>
      <c r="BE242" s="109" t="str">
        <f t="shared" si="93"/>
        <v>通过</v>
      </c>
      <c r="BF242" s="109" t="str">
        <f t="shared" si="94"/>
        <v>通过</v>
      </c>
      <c r="BG242" s="77">
        <f t="shared" si="95"/>
        <v>0</v>
      </c>
      <c r="BH242" s="109" t="str">
        <f t="shared" si="96"/>
        <v>不通过</v>
      </c>
      <c r="BI242" s="77">
        <f t="shared" si="97"/>
        <v>0</v>
      </c>
      <c r="BJ242" s="109" t="str">
        <f t="shared" si="98"/>
        <v>不通过</v>
      </c>
      <c r="BK242" s="77">
        <f t="shared" si="99"/>
        <v>0</v>
      </c>
      <c r="BL242" s="109" t="str">
        <f t="shared" si="100"/>
        <v>不通过</v>
      </c>
      <c r="BM242" s="77">
        <f t="shared" si="101"/>
        <v>0</v>
      </c>
      <c r="BN242" s="109" t="str">
        <f t="shared" si="102"/>
        <v>不通过</v>
      </c>
      <c r="BO242" s="113">
        <f t="shared" si="103"/>
        <v>0</v>
      </c>
      <c r="BP242" s="109" t="str">
        <f t="shared" si="104"/>
        <v>不通过</v>
      </c>
      <c r="BQ242" s="77">
        <f t="shared" si="105"/>
        <v>0</v>
      </c>
      <c r="BR242" s="109" t="str">
        <f t="shared" si="106"/>
        <v>不通过</v>
      </c>
      <c r="BS242" s="77">
        <f t="shared" si="107"/>
        <v>0</v>
      </c>
      <c r="BT242" s="109" t="str">
        <f t="shared" si="108"/>
        <v>不通过</v>
      </c>
      <c r="BU242" s="77">
        <f t="shared" si="109"/>
        <v>0</v>
      </c>
      <c r="BV242" s="109" t="str">
        <f t="shared" si="110"/>
        <v>不通过</v>
      </c>
    </row>
    <row r="243" ht="14.25" spans="1:74">
      <c r="A243" s="76">
        <v>234</v>
      </c>
      <c r="B243" s="76"/>
      <c r="C243" s="77"/>
      <c r="D243" s="77"/>
      <c r="E243" s="77"/>
      <c r="F243" s="77"/>
      <c r="G243" s="77"/>
      <c r="H243" s="77"/>
      <c r="I243" s="77"/>
      <c r="J243" s="96"/>
      <c r="K243" s="77"/>
      <c r="L243" s="77"/>
      <c r="M243" s="77"/>
      <c r="N243" s="77"/>
      <c r="O243" s="77"/>
      <c r="P243" s="9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109" t="str">
        <f t="shared" si="91"/>
        <v>通过</v>
      </c>
      <c r="BD243" s="110" t="str">
        <f t="shared" si="92"/>
        <v>通过</v>
      </c>
      <c r="BE243" s="109" t="str">
        <f t="shared" si="93"/>
        <v>通过</v>
      </c>
      <c r="BF243" s="109" t="str">
        <f t="shared" si="94"/>
        <v>通过</v>
      </c>
      <c r="BG243" s="77">
        <f t="shared" si="95"/>
        <v>0</v>
      </c>
      <c r="BH243" s="109" t="str">
        <f t="shared" si="96"/>
        <v>不通过</v>
      </c>
      <c r="BI243" s="77">
        <f t="shared" si="97"/>
        <v>0</v>
      </c>
      <c r="BJ243" s="109" t="str">
        <f t="shared" si="98"/>
        <v>不通过</v>
      </c>
      <c r="BK243" s="77">
        <f t="shared" si="99"/>
        <v>0</v>
      </c>
      <c r="BL243" s="109" t="str">
        <f t="shared" si="100"/>
        <v>不通过</v>
      </c>
      <c r="BM243" s="77">
        <f t="shared" si="101"/>
        <v>0</v>
      </c>
      <c r="BN243" s="109" t="str">
        <f t="shared" si="102"/>
        <v>不通过</v>
      </c>
      <c r="BO243" s="113">
        <f t="shared" si="103"/>
        <v>0</v>
      </c>
      <c r="BP243" s="109" t="str">
        <f t="shared" si="104"/>
        <v>不通过</v>
      </c>
      <c r="BQ243" s="77">
        <f t="shared" si="105"/>
        <v>0</v>
      </c>
      <c r="BR243" s="109" t="str">
        <f t="shared" si="106"/>
        <v>不通过</v>
      </c>
      <c r="BS243" s="77">
        <f t="shared" si="107"/>
        <v>0</v>
      </c>
      <c r="BT243" s="109" t="str">
        <f t="shared" si="108"/>
        <v>不通过</v>
      </c>
      <c r="BU243" s="77">
        <f t="shared" si="109"/>
        <v>0</v>
      </c>
      <c r="BV243" s="109" t="str">
        <f t="shared" si="110"/>
        <v>不通过</v>
      </c>
    </row>
    <row r="244" ht="14.25" spans="1:74">
      <c r="A244" s="76">
        <v>235</v>
      </c>
      <c r="B244" s="76"/>
      <c r="C244" s="77"/>
      <c r="D244" s="77"/>
      <c r="E244" s="77"/>
      <c r="F244" s="77"/>
      <c r="G244" s="77"/>
      <c r="H244" s="77"/>
      <c r="I244" s="77"/>
      <c r="J244" s="96"/>
      <c r="K244" s="77"/>
      <c r="L244" s="77"/>
      <c r="M244" s="77"/>
      <c r="N244" s="77"/>
      <c r="O244" s="77"/>
      <c r="P244" s="9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109" t="str">
        <f t="shared" si="91"/>
        <v>通过</v>
      </c>
      <c r="BD244" s="110" t="str">
        <f t="shared" si="92"/>
        <v>通过</v>
      </c>
      <c r="BE244" s="109" t="str">
        <f t="shared" si="93"/>
        <v>通过</v>
      </c>
      <c r="BF244" s="109" t="str">
        <f t="shared" si="94"/>
        <v>通过</v>
      </c>
      <c r="BG244" s="77">
        <f t="shared" si="95"/>
        <v>0</v>
      </c>
      <c r="BH244" s="109" t="str">
        <f t="shared" si="96"/>
        <v>不通过</v>
      </c>
      <c r="BI244" s="77">
        <f t="shared" si="97"/>
        <v>0</v>
      </c>
      <c r="BJ244" s="109" t="str">
        <f t="shared" si="98"/>
        <v>不通过</v>
      </c>
      <c r="BK244" s="77">
        <f t="shared" si="99"/>
        <v>0</v>
      </c>
      <c r="BL244" s="109" t="str">
        <f t="shared" si="100"/>
        <v>不通过</v>
      </c>
      <c r="BM244" s="77">
        <f t="shared" si="101"/>
        <v>0</v>
      </c>
      <c r="BN244" s="109" t="str">
        <f t="shared" si="102"/>
        <v>不通过</v>
      </c>
      <c r="BO244" s="113">
        <f t="shared" si="103"/>
        <v>0</v>
      </c>
      <c r="BP244" s="109" t="str">
        <f t="shared" si="104"/>
        <v>不通过</v>
      </c>
      <c r="BQ244" s="77">
        <f t="shared" si="105"/>
        <v>0</v>
      </c>
      <c r="BR244" s="109" t="str">
        <f t="shared" si="106"/>
        <v>不通过</v>
      </c>
      <c r="BS244" s="77">
        <f t="shared" si="107"/>
        <v>0</v>
      </c>
      <c r="BT244" s="109" t="str">
        <f t="shared" si="108"/>
        <v>不通过</v>
      </c>
      <c r="BU244" s="77">
        <f t="shared" si="109"/>
        <v>0</v>
      </c>
      <c r="BV244" s="109" t="str">
        <f t="shared" si="110"/>
        <v>不通过</v>
      </c>
    </row>
    <row r="245" ht="14.25" spans="1:74">
      <c r="A245" s="78">
        <v>236</v>
      </c>
      <c r="B245" s="76"/>
      <c r="C245" s="77"/>
      <c r="D245" s="77"/>
      <c r="E245" s="77"/>
      <c r="F245" s="77"/>
      <c r="G245" s="77"/>
      <c r="H245" s="77"/>
      <c r="I245" s="77"/>
      <c r="J245" s="96"/>
      <c r="K245" s="77"/>
      <c r="L245" s="77"/>
      <c r="M245" s="77"/>
      <c r="N245" s="77"/>
      <c r="O245" s="77"/>
      <c r="P245" s="9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109" t="str">
        <f t="shared" si="91"/>
        <v>通过</v>
      </c>
      <c r="BD245" s="110" t="str">
        <f t="shared" si="92"/>
        <v>通过</v>
      </c>
      <c r="BE245" s="109" t="str">
        <f t="shared" si="93"/>
        <v>通过</v>
      </c>
      <c r="BF245" s="109" t="str">
        <f t="shared" si="94"/>
        <v>通过</v>
      </c>
      <c r="BG245" s="77">
        <f t="shared" si="95"/>
        <v>0</v>
      </c>
      <c r="BH245" s="109" t="str">
        <f t="shared" si="96"/>
        <v>不通过</v>
      </c>
      <c r="BI245" s="77">
        <f t="shared" si="97"/>
        <v>0</v>
      </c>
      <c r="BJ245" s="109" t="str">
        <f t="shared" si="98"/>
        <v>不通过</v>
      </c>
      <c r="BK245" s="77">
        <f t="shared" si="99"/>
        <v>0</v>
      </c>
      <c r="BL245" s="109" t="str">
        <f t="shared" si="100"/>
        <v>不通过</v>
      </c>
      <c r="BM245" s="77">
        <f t="shared" si="101"/>
        <v>0</v>
      </c>
      <c r="BN245" s="109" t="str">
        <f t="shared" si="102"/>
        <v>不通过</v>
      </c>
      <c r="BO245" s="113">
        <f t="shared" si="103"/>
        <v>0</v>
      </c>
      <c r="BP245" s="109" t="str">
        <f t="shared" si="104"/>
        <v>不通过</v>
      </c>
      <c r="BQ245" s="77">
        <f t="shared" si="105"/>
        <v>0</v>
      </c>
      <c r="BR245" s="109" t="str">
        <f t="shared" si="106"/>
        <v>不通过</v>
      </c>
      <c r="BS245" s="77">
        <f t="shared" si="107"/>
        <v>0</v>
      </c>
      <c r="BT245" s="109" t="str">
        <f t="shared" si="108"/>
        <v>不通过</v>
      </c>
      <c r="BU245" s="77">
        <f t="shared" si="109"/>
        <v>0</v>
      </c>
      <c r="BV245" s="109" t="str">
        <f t="shared" si="110"/>
        <v>不通过</v>
      </c>
    </row>
    <row r="246" ht="14.25" spans="1:74">
      <c r="A246" s="76">
        <v>237</v>
      </c>
      <c r="B246" s="76"/>
      <c r="C246" s="77"/>
      <c r="D246" s="77"/>
      <c r="E246" s="77"/>
      <c r="F246" s="77"/>
      <c r="G246" s="77"/>
      <c r="H246" s="77"/>
      <c r="I246" s="77"/>
      <c r="J246" s="96"/>
      <c r="K246" s="77"/>
      <c r="L246" s="77"/>
      <c r="M246" s="77"/>
      <c r="N246" s="77"/>
      <c r="O246" s="77"/>
      <c r="P246" s="9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109" t="str">
        <f t="shared" si="91"/>
        <v>通过</v>
      </c>
      <c r="BD246" s="110" t="str">
        <f t="shared" si="92"/>
        <v>通过</v>
      </c>
      <c r="BE246" s="109" t="str">
        <f t="shared" si="93"/>
        <v>通过</v>
      </c>
      <c r="BF246" s="109" t="str">
        <f t="shared" si="94"/>
        <v>通过</v>
      </c>
      <c r="BG246" s="77">
        <f t="shared" si="95"/>
        <v>0</v>
      </c>
      <c r="BH246" s="109" t="str">
        <f t="shared" si="96"/>
        <v>不通过</v>
      </c>
      <c r="BI246" s="77">
        <f t="shared" si="97"/>
        <v>0</v>
      </c>
      <c r="BJ246" s="109" t="str">
        <f t="shared" si="98"/>
        <v>不通过</v>
      </c>
      <c r="BK246" s="77">
        <f t="shared" si="99"/>
        <v>0</v>
      </c>
      <c r="BL246" s="109" t="str">
        <f t="shared" si="100"/>
        <v>不通过</v>
      </c>
      <c r="BM246" s="77">
        <f t="shared" si="101"/>
        <v>0</v>
      </c>
      <c r="BN246" s="109" t="str">
        <f t="shared" si="102"/>
        <v>不通过</v>
      </c>
      <c r="BO246" s="113">
        <f t="shared" si="103"/>
        <v>0</v>
      </c>
      <c r="BP246" s="109" t="str">
        <f t="shared" si="104"/>
        <v>不通过</v>
      </c>
      <c r="BQ246" s="77">
        <f t="shared" si="105"/>
        <v>0</v>
      </c>
      <c r="BR246" s="109" t="str">
        <f t="shared" si="106"/>
        <v>不通过</v>
      </c>
      <c r="BS246" s="77">
        <f t="shared" si="107"/>
        <v>0</v>
      </c>
      <c r="BT246" s="109" t="str">
        <f t="shared" si="108"/>
        <v>不通过</v>
      </c>
      <c r="BU246" s="77">
        <f t="shared" si="109"/>
        <v>0</v>
      </c>
      <c r="BV246" s="109" t="str">
        <f t="shared" si="110"/>
        <v>不通过</v>
      </c>
    </row>
    <row r="247" ht="14.25" spans="1:74">
      <c r="A247" s="76">
        <v>238</v>
      </c>
      <c r="B247" s="76"/>
      <c r="C247" s="77"/>
      <c r="D247" s="77"/>
      <c r="E247" s="77"/>
      <c r="F247" s="77"/>
      <c r="G247" s="77"/>
      <c r="H247" s="77"/>
      <c r="I247" s="77"/>
      <c r="J247" s="96"/>
      <c r="K247" s="77"/>
      <c r="L247" s="77"/>
      <c r="M247" s="77"/>
      <c r="N247" s="77"/>
      <c r="O247" s="77"/>
      <c r="P247" s="9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109" t="str">
        <f t="shared" si="91"/>
        <v>通过</v>
      </c>
      <c r="BD247" s="110" t="str">
        <f t="shared" si="92"/>
        <v>通过</v>
      </c>
      <c r="BE247" s="109" t="str">
        <f t="shared" si="93"/>
        <v>通过</v>
      </c>
      <c r="BF247" s="109" t="str">
        <f t="shared" si="94"/>
        <v>通过</v>
      </c>
      <c r="BG247" s="77">
        <f t="shared" si="95"/>
        <v>0</v>
      </c>
      <c r="BH247" s="109" t="str">
        <f t="shared" si="96"/>
        <v>不通过</v>
      </c>
      <c r="BI247" s="77">
        <f t="shared" si="97"/>
        <v>0</v>
      </c>
      <c r="BJ247" s="109" t="str">
        <f t="shared" si="98"/>
        <v>不通过</v>
      </c>
      <c r="BK247" s="77">
        <f t="shared" si="99"/>
        <v>0</v>
      </c>
      <c r="BL247" s="109" t="str">
        <f t="shared" si="100"/>
        <v>不通过</v>
      </c>
      <c r="BM247" s="77">
        <f t="shared" si="101"/>
        <v>0</v>
      </c>
      <c r="BN247" s="109" t="str">
        <f t="shared" si="102"/>
        <v>不通过</v>
      </c>
      <c r="BO247" s="113">
        <f t="shared" si="103"/>
        <v>0</v>
      </c>
      <c r="BP247" s="109" t="str">
        <f t="shared" si="104"/>
        <v>不通过</v>
      </c>
      <c r="BQ247" s="77">
        <f t="shared" si="105"/>
        <v>0</v>
      </c>
      <c r="BR247" s="109" t="str">
        <f t="shared" si="106"/>
        <v>不通过</v>
      </c>
      <c r="BS247" s="77">
        <f t="shared" si="107"/>
        <v>0</v>
      </c>
      <c r="BT247" s="109" t="str">
        <f t="shared" si="108"/>
        <v>不通过</v>
      </c>
      <c r="BU247" s="77">
        <f t="shared" si="109"/>
        <v>0</v>
      </c>
      <c r="BV247" s="109" t="str">
        <f t="shared" si="110"/>
        <v>不通过</v>
      </c>
    </row>
    <row r="248" ht="14.25" spans="1:74">
      <c r="A248" s="78">
        <v>239</v>
      </c>
      <c r="B248" s="76"/>
      <c r="C248" s="77"/>
      <c r="D248" s="77"/>
      <c r="E248" s="77"/>
      <c r="F248" s="77"/>
      <c r="G248" s="77"/>
      <c r="H248" s="77"/>
      <c r="I248" s="77"/>
      <c r="J248" s="96"/>
      <c r="K248" s="77"/>
      <c r="L248" s="77"/>
      <c r="M248" s="77"/>
      <c r="N248" s="77"/>
      <c r="O248" s="77"/>
      <c r="P248" s="9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109" t="str">
        <f t="shared" si="91"/>
        <v>通过</v>
      </c>
      <c r="BD248" s="110" t="str">
        <f t="shared" si="92"/>
        <v>通过</v>
      </c>
      <c r="BE248" s="109" t="str">
        <f t="shared" si="93"/>
        <v>通过</v>
      </c>
      <c r="BF248" s="109" t="str">
        <f t="shared" si="94"/>
        <v>通过</v>
      </c>
      <c r="BG248" s="77">
        <f t="shared" si="95"/>
        <v>0</v>
      </c>
      <c r="BH248" s="109" t="str">
        <f t="shared" si="96"/>
        <v>不通过</v>
      </c>
      <c r="BI248" s="77">
        <f t="shared" si="97"/>
        <v>0</v>
      </c>
      <c r="BJ248" s="109" t="str">
        <f t="shared" si="98"/>
        <v>不通过</v>
      </c>
      <c r="BK248" s="77">
        <f t="shared" si="99"/>
        <v>0</v>
      </c>
      <c r="BL248" s="109" t="str">
        <f t="shared" si="100"/>
        <v>不通过</v>
      </c>
      <c r="BM248" s="77">
        <f t="shared" si="101"/>
        <v>0</v>
      </c>
      <c r="BN248" s="109" t="str">
        <f t="shared" si="102"/>
        <v>不通过</v>
      </c>
      <c r="BO248" s="113">
        <f t="shared" si="103"/>
        <v>0</v>
      </c>
      <c r="BP248" s="109" t="str">
        <f t="shared" si="104"/>
        <v>不通过</v>
      </c>
      <c r="BQ248" s="77">
        <f t="shared" si="105"/>
        <v>0</v>
      </c>
      <c r="BR248" s="109" t="str">
        <f t="shared" si="106"/>
        <v>不通过</v>
      </c>
      <c r="BS248" s="77">
        <f t="shared" si="107"/>
        <v>0</v>
      </c>
      <c r="BT248" s="109" t="str">
        <f t="shared" si="108"/>
        <v>不通过</v>
      </c>
      <c r="BU248" s="77">
        <f t="shared" si="109"/>
        <v>0</v>
      </c>
      <c r="BV248" s="109" t="str">
        <f t="shared" si="110"/>
        <v>不通过</v>
      </c>
    </row>
    <row r="249" ht="14.25" spans="1:74">
      <c r="A249" s="76">
        <v>240</v>
      </c>
      <c r="B249" s="76"/>
      <c r="C249" s="77"/>
      <c r="D249" s="77"/>
      <c r="E249" s="77"/>
      <c r="F249" s="77"/>
      <c r="G249" s="77"/>
      <c r="H249" s="77"/>
      <c r="I249" s="77"/>
      <c r="J249" s="96"/>
      <c r="K249" s="77"/>
      <c r="L249" s="77"/>
      <c r="M249" s="77"/>
      <c r="N249" s="77"/>
      <c r="O249" s="77"/>
      <c r="P249" s="9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109" t="str">
        <f t="shared" si="91"/>
        <v>通过</v>
      </c>
      <c r="BD249" s="110" t="str">
        <f t="shared" si="92"/>
        <v>通过</v>
      </c>
      <c r="BE249" s="109" t="str">
        <f t="shared" si="93"/>
        <v>通过</v>
      </c>
      <c r="BF249" s="109" t="str">
        <f t="shared" si="94"/>
        <v>通过</v>
      </c>
      <c r="BG249" s="77">
        <f t="shared" si="95"/>
        <v>0</v>
      </c>
      <c r="BH249" s="109" t="str">
        <f t="shared" si="96"/>
        <v>不通过</v>
      </c>
      <c r="BI249" s="77">
        <f t="shared" si="97"/>
        <v>0</v>
      </c>
      <c r="BJ249" s="109" t="str">
        <f t="shared" si="98"/>
        <v>不通过</v>
      </c>
      <c r="BK249" s="77">
        <f t="shared" si="99"/>
        <v>0</v>
      </c>
      <c r="BL249" s="109" t="str">
        <f t="shared" si="100"/>
        <v>不通过</v>
      </c>
      <c r="BM249" s="77">
        <f t="shared" si="101"/>
        <v>0</v>
      </c>
      <c r="BN249" s="109" t="str">
        <f t="shared" si="102"/>
        <v>不通过</v>
      </c>
      <c r="BO249" s="113">
        <f t="shared" si="103"/>
        <v>0</v>
      </c>
      <c r="BP249" s="109" t="str">
        <f t="shared" si="104"/>
        <v>不通过</v>
      </c>
      <c r="BQ249" s="77">
        <f t="shared" si="105"/>
        <v>0</v>
      </c>
      <c r="BR249" s="109" t="str">
        <f t="shared" si="106"/>
        <v>不通过</v>
      </c>
      <c r="BS249" s="77">
        <f t="shared" si="107"/>
        <v>0</v>
      </c>
      <c r="BT249" s="109" t="str">
        <f t="shared" si="108"/>
        <v>不通过</v>
      </c>
      <c r="BU249" s="77">
        <f t="shared" si="109"/>
        <v>0</v>
      </c>
      <c r="BV249" s="109" t="str">
        <f t="shared" si="110"/>
        <v>不通过</v>
      </c>
    </row>
    <row r="250" ht="14.25" spans="1:74">
      <c r="A250" s="76">
        <v>241</v>
      </c>
      <c r="B250" s="76"/>
      <c r="C250" s="77"/>
      <c r="D250" s="77"/>
      <c r="E250" s="77"/>
      <c r="F250" s="77"/>
      <c r="G250" s="77"/>
      <c r="H250" s="77"/>
      <c r="I250" s="77"/>
      <c r="J250" s="96"/>
      <c r="K250" s="77"/>
      <c r="L250" s="77"/>
      <c r="M250" s="77"/>
      <c r="N250" s="77"/>
      <c r="O250" s="77"/>
      <c r="P250" s="9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109" t="str">
        <f t="shared" si="91"/>
        <v>通过</v>
      </c>
      <c r="BD250" s="110" t="str">
        <f t="shared" si="92"/>
        <v>通过</v>
      </c>
      <c r="BE250" s="109" t="str">
        <f t="shared" si="93"/>
        <v>通过</v>
      </c>
      <c r="BF250" s="109" t="str">
        <f t="shared" si="94"/>
        <v>通过</v>
      </c>
      <c r="BG250" s="77">
        <f t="shared" si="95"/>
        <v>0</v>
      </c>
      <c r="BH250" s="109" t="str">
        <f t="shared" si="96"/>
        <v>不通过</v>
      </c>
      <c r="BI250" s="77">
        <f t="shared" si="97"/>
        <v>0</v>
      </c>
      <c r="BJ250" s="109" t="str">
        <f t="shared" si="98"/>
        <v>不通过</v>
      </c>
      <c r="BK250" s="77">
        <f t="shared" si="99"/>
        <v>0</v>
      </c>
      <c r="BL250" s="109" t="str">
        <f t="shared" si="100"/>
        <v>不通过</v>
      </c>
      <c r="BM250" s="77">
        <f t="shared" si="101"/>
        <v>0</v>
      </c>
      <c r="BN250" s="109" t="str">
        <f t="shared" si="102"/>
        <v>不通过</v>
      </c>
      <c r="BO250" s="113">
        <f t="shared" si="103"/>
        <v>0</v>
      </c>
      <c r="BP250" s="109" t="str">
        <f t="shared" si="104"/>
        <v>不通过</v>
      </c>
      <c r="BQ250" s="77">
        <f t="shared" si="105"/>
        <v>0</v>
      </c>
      <c r="BR250" s="109" t="str">
        <f t="shared" si="106"/>
        <v>不通过</v>
      </c>
      <c r="BS250" s="77">
        <f t="shared" si="107"/>
        <v>0</v>
      </c>
      <c r="BT250" s="109" t="str">
        <f t="shared" si="108"/>
        <v>不通过</v>
      </c>
      <c r="BU250" s="77">
        <f t="shared" si="109"/>
        <v>0</v>
      </c>
      <c r="BV250" s="109" t="str">
        <f t="shared" si="110"/>
        <v>不通过</v>
      </c>
    </row>
    <row r="251" ht="14.25" spans="1:74">
      <c r="A251" s="78">
        <v>242</v>
      </c>
      <c r="B251" s="76"/>
      <c r="C251" s="77"/>
      <c r="D251" s="77"/>
      <c r="E251" s="77"/>
      <c r="F251" s="77"/>
      <c r="G251" s="77"/>
      <c r="H251" s="77"/>
      <c r="I251" s="77"/>
      <c r="J251" s="96"/>
      <c r="K251" s="77"/>
      <c r="L251" s="77"/>
      <c r="M251" s="77"/>
      <c r="N251" s="77"/>
      <c r="O251" s="77"/>
      <c r="P251" s="9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109" t="str">
        <f t="shared" si="91"/>
        <v>通过</v>
      </c>
      <c r="BD251" s="110" t="str">
        <f t="shared" si="92"/>
        <v>通过</v>
      </c>
      <c r="BE251" s="109" t="str">
        <f t="shared" si="93"/>
        <v>通过</v>
      </c>
      <c r="BF251" s="109" t="str">
        <f t="shared" si="94"/>
        <v>通过</v>
      </c>
      <c r="BG251" s="77">
        <f t="shared" si="95"/>
        <v>0</v>
      </c>
      <c r="BH251" s="109" t="str">
        <f t="shared" si="96"/>
        <v>不通过</v>
      </c>
      <c r="BI251" s="77">
        <f t="shared" si="97"/>
        <v>0</v>
      </c>
      <c r="BJ251" s="109" t="str">
        <f t="shared" si="98"/>
        <v>不通过</v>
      </c>
      <c r="BK251" s="77">
        <f t="shared" si="99"/>
        <v>0</v>
      </c>
      <c r="BL251" s="109" t="str">
        <f t="shared" si="100"/>
        <v>不通过</v>
      </c>
      <c r="BM251" s="77">
        <f t="shared" si="101"/>
        <v>0</v>
      </c>
      <c r="BN251" s="109" t="str">
        <f t="shared" si="102"/>
        <v>不通过</v>
      </c>
      <c r="BO251" s="113">
        <f t="shared" si="103"/>
        <v>0</v>
      </c>
      <c r="BP251" s="109" t="str">
        <f t="shared" si="104"/>
        <v>不通过</v>
      </c>
      <c r="BQ251" s="77">
        <f t="shared" si="105"/>
        <v>0</v>
      </c>
      <c r="BR251" s="109" t="str">
        <f t="shared" si="106"/>
        <v>不通过</v>
      </c>
      <c r="BS251" s="77">
        <f t="shared" si="107"/>
        <v>0</v>
      </c>
      <c r="BT251" s="109" t="str">
        <f t="shared" si="108"/>
        <v>不通过</v>
      </c>
      <c r="BU251" s="77">
        <f t="shared" si="109"/>
        <v>0</v>
      </c>
      <c r="BV251" s="109" t="str">
        <f t="shared" si="110"/>
        <v>不通过</v>
      </c>
    </row>
    <row r="252" ht="14.25" spans="1:74">
      <c r="A252" s="76">
        <v>243</v>
      </c>
      <c r="B252" s="76"/>
      <c r="C252" s="77"/>
      <c r="D252" s="77"/>
      <c r="E252" s="77"/>
      <c r="F252" s="77"/>
      <c r="G252" s="77"/>
      <c r="H252" s="77"/>
      <c r="I252" s="77"/>
      <c r="J252" s="96"/>
      <c r="K252" s="77"/>
      <c r="L252" s="77"/>
      <c r="M252" s="77"/>
      <c r="N252" s="77"/>
      <c r="O252" s="77"/>
      <c r="P252" s="9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109" t="str">
        <f t="shared" si="91"/>
        <v>通过</v>
      </c>
      <c r="BD252" s="110" t="str">
        <f t="shared" si="92"/>
        <v>通过</v>
      </c>
      <c r="BE252" s="109" t="str">
        <f t="shared" si="93"/>
        <v>通过</v>
      </c>
      <c r="BF252" s="109" t="str">
        <f t="shared" si="94"/>
        <v>通过</v>
      </c>
      <c r="BG252" s="77">
        <f t="shared" si="95"/>
        <v>0</v>
      </c>
      <c r="BH252" s="109" t="str">
        <f t="shared" si="96"/>
        <v>不通过</v>
      </c>
      <c r="BI252" s="77">
        <f t="shared" si="97"/>
        <v>0</v>
      </c>
      <c r="BJ252" s="109" t="str">
        <f t="shared" si="98"/>
        <v>不通过</v>
      </c>
      <c r="BK252" s="77">
        <f t="shared" si="99"/>
        <v>0</v>
      </c>
      <c r="BL252" s="109" t="str">
        <f t="shared" si="100"/>
        <v>不通过</v>
      </c>
      <c r="BM252" s="77">
        <f t="shared" si="101"/>
        <v>0</v>
      </c>
      <c r="BN252" s="109" t="str">
        <f t="shared" si="102"/>
        <v>不通过</v>
      </c>
      <c r="BO252" s="113">
        <f t="shared" si="103"/>
        <v>0</v>
      </c>
      <c r="BP252" s="109" t="str">
        <f t="shared" si="104"/>
        <v>不通过</v>
      </c>
      <c r="BQ252" s="77">
        <f t="shared" si="105"/>
        <v>0</v>
      </c>
      <c r="BR252" s="109" t="str">
        <f t="shared" si="106"/>
        <v>不通过</v>
      </c>
      <c r="BS252" s="77">
        <f t="shared" si="107"/>
        <v>0</v>
      </c>
      <c r="BT252" s="109" t="str">
        <f t="shared" si="108"/>
        <v>不通过</v>
      </c>
      <c r="BU252" s="77">
        <f t="shared" si="109"/>
        <v>0</v>
      </c>
      <c r="BV252" s="109" t="str">
        <f t="shared" si="110"/>
        <v>不通过</v>
      </c>
    </row>
    <row r="253" ht="14.25" spans="1:74">
      <c r="A253" s="76">
        <v>244</v>
      </c>
      <c r="B253" s="76"/>
      <c r="C253" s="77"/>
      <c r="D253" s="77"/>
      <c r="E253" s="77"/>
      <c r="F253" s="77"/>
      <c r="G253" s="77"/>
      <c r="H253" s="77"/>
      <c r="I253" s="77"/>
      <c r="J253" s="96"/>
      <c r="K253" s="77"/>
      <c r="L253" s="77"/>
      <c r="M253" s="77"/>
      <c r="N253" s="77"/>
      <c r="O253" s="77"/>
      <c r="P253" s="9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109" t="str">
        <f t="shared" si="91"/>
        <v>通过</v>
      </c>
      <c r="BD253" s="110" t="str">
        <f t="shared" si="92"/>
        <v>通过</v>
      </c>
      <c r="BE253" s="109" t="str">
        <f t="shared" si="93"/>
        <v>通过</v>
      </c>
      <c r="BF253" s="109" t="str">
        <f t="shared" si="94"/>
        <v>通过</v>
      </c>
      <c r="BG253" s="77">
        <f t="shared" si="95"/>
        <v>0</v>
      </c>
      <c r="BH253" s="109" t="str">
        <f t="shared" si="96"/>
        <v>不通过</v>
      </c>
      <c r="BI253" s="77">
        <f t="shared" si="97"/>
        <v>0</v>
      </c>
      <c r="BJ253" s="109" t="str">
        <f t="shared" si="98"/>
        <v>不通过</v>
      </c>
      <c r="BK253" s="77">
        <f t="shared" si="99"/>
        <v>0</v>
      </c>
      <c r="BL253" s="109" t="str">
        <f t="shared" si="100"/>
        <v>不通过</v>
      </c>
      <c r="BM253" s="77">
        <f t="shared" si="101"/>
        <v>0</v>
      </c>
      <c r="BN253" s="109" t="str">
        <f t="shared" si="102"/>
        <v>不通过</v>
      </c>
      <c r="BO253" s="113">
        <f t="shared" si="103"/>
        <v>0</v>
      </c>
      <c r="BP253" s="109" t="str">
        <f t="shared" si="104"/>
        <v>不通过</v>
      </c>
      <c r="BQ253" s="77">
        <f t="shared" si="105"/>
        <v>0</v>
      </c>
      <c r="BR253" s="109" t="str">
        <f t="shared" si="106"/>
        <v>不通过</v>
      </c>
      <c r="BS253" s="77">
        <f t="shared" si="107"/>
        <v>0</v>
      </c>
      <c r="BT253" s="109" t="str">
        <f t="shared" si="108"/>
        <v>不通过</v>
      </c>
      <c r="BU253" s="77">
        <f t="shared" si="109"/>
        <v>0</v>
      </c>
      <c r="BV253" s="109" t="str">
        <f t="shared" si="110"/>
        <v>不通过</v>
      </c>
    </row>
    <row r="254" ht="14.25" spans="1:74">
      <c r="A254" s="78">
        <v>245</v>
      </c>
      <c r="B254" s="76"/>
      <c r="C254" s="77"/>
      <c r="D254" s="77"/>
      <c r="E254" s="77"/>
      <c r="F254" s="77"/>
      <c r="G254" s="77"/>
      <c r="H254" s="77"/>
      <c r="I254" s="77"/>
      <c r="J254" s="96"/>
      <c r="K254" s="77"/>
      <c r="L254" s="77"/>
      <c r="M254" s="77"/>
      <c r="N254" s="77"/>
      <c r="O254" s="77"/>
      <c r="P254" s="9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109" t="str">
        <f t="shared" si="91"/>
        <v>通过</v>
      </c>
      <c r="BD254" s="110" t="str">
        <f t="shared" si="92"/>
        <v>通过</v>
      </c>
      <c r="BE254" s="109" t="str">
        <f t="shared" si="93"/>
        <v>通过</v>
      </c>
      <c r="BF254" s="109" t="str">
        <f t="shared" si="94"/>
        <v>通过</v>
      </c>
      <c r="BG254" s="77">
        <f t="shared" si="95"/>
        <v>0</v>
      </c>
      <c r="BH254" s="109" t="str">
        <f t="shared" si="96"/>
        <v>不通过</v>
      </c>
      <c r="BI254" s="77">
        <f t="shared" si="97"/>
        <v>0</v>
      </c>
      <c r="BJ254" s="109" t="str">
        <f t="shared" si="98"/>
        <v>不通过</v>
      </c>
      <c r="BK254" s="77">
        <f t="shared" si="99"/>
        <v>0</v>
      </c>
      <c r="BL254" s="109" t="str">
        <f t="shared" si="100"/>
        <v>不通过</v>
      </c>
      <c r="BM254" s="77">
        <f t="shared" si="101"/>
        <v>0</v>
      </c>
      <c r="BN254" s="109" t="str">
        <f t="shared" si="102"/>
        <v>不通过</v>
      </c>
      <c r="BO254" s="113">
        <f t="shared" si="103"/>
        <v>0</v>
      </c>
      <c r="BP254" s="109" t="str">
        <f t="shared" si="104"/>
        <v>不通过</v>
      </c>
      <c r="BQ254" s="77">
        <f t="shared" si="105"/>
        <v>0</v>
      </c>
      <c r="BR254" s="109" t="str">
        <f t="shared" si="106"/>
        <v>不通过</v>
      </c>
      <c r="BS254" s="77">
        <f t="shared" si="107"/>
        <v>0</v>
      </c>
      <c r="BT254" s="109" t="str">
        <f t="shared" si="108"/>
        <v>不通过</v>
      </c>
      <c r="BU254" s="77">
        <f t="shared" si="109"/>
        <v>0</v>
      </c>
      <c r="BV254" s="109" t="str">
        <f t="shared" si="110"/>
        <v>不通过</v>
      </c>
    </row>
    <row r="255" ht="14.25" spans="1:74">
      <c r="A255" s="76">
        <v>246</v>
      </c>
      <c r="B255" s="76"/>
      <c r="C255" s="77"/>
      <c r="D255" s="77"/>
      <c r="E255" s="77"/>
      <c r="F255" s="77"/>
      <c r="G255" s="77"/>
      <c r="H255" s="77"/>
      <c r="I255" s="77"/>
      <c r="J255" s="96"/>
      <c r="K255" s="77"/>
      <c r="L255" s="77"/>
      <c r="M255" s="77"/>
      <c r="N255" s="77"/>
      <c r="O255" s="77"/>
      <c r="P255" s="9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109" t="str">
        <f t="shared" si="91"/>
        <v>通过</v>
      </c>
      <c r="BD255" s="110" t="str">
        <f t="shared" si="92"/>
        <v>通过</v>
      </c>
      <c r="BE255" s="109" t="str">
        <f t="shared" si="93"/>
        <v>通过</v>
      </c>
      <c r="BF255" s="109" t="str">
        <f t="shared" si="94"/>
        <v>通过</v>
      </c>
      <c r="BG255" s="77">
        <f t="shared" si="95"/>
        <v>0</v>
      </c>
      <c r="BH255" s="109" t="str">
        <f t="shared" si="96"/>
        <v>不通过</v>
      </c>
      <c r="BI255" s="77">
        <f t="shared" si="97"/>
        <v>0</v>
      </c>
      <c r="BJ255" s="109" t="str">
        <f t="shared" si="98"/>
        <v>不通过</v>
      </c>
      <c r="BK255" s="77">
        <f t="shared" si="99"/>
        <v>0</v>
      </c>
      <c r="BL255" s="109" t="str">
        <f t="shared" si="100"/>
        <v>不通过</v>
      </c>
      <c r="BM255" s="77">
        <f t="shared" si="101"/>
        <v>0</v>
      </c>
      <c r="BN255" s="109" t="str">
        <f t="shared" si="102"/>
        <v>不通过</v>
      </c>
      <c r="BO255" s="113">
        <f t="shared" si="103"/>
        <v>0</v>
      </c>
      <c r="BP255" s="109" t="str">
        <f t="shared" si="104"/>
        <v>不通过</v>
      </c>
      <c r="BQ255" s="77">
        <f t="shared" si="105"/>
        <v>0</v>
      </c>
      <c r="BR255" s="109" t="str">
        <f t="shared" si="106"/>
        <v>不通过</v>
      </c>
      <c r="BS255" s="77">
        <f t="shared" si="107"/>
        <v>0</v>
      </c>
      <c r="BT255" s="109" t="str">
        <f t="shared" si="108"/>
        <v>不通过</v>
      </c>
      <c r="BU255" s="77">
        <f t="shared" si="109"/>
        <v>0</v>
      </c>
      <c r="BV255" s="109" t="str">
        <f t="shared" si="110"/>
        <v>不通过</v>
      </c>
    </row>
    <row r="256" ht="14.25" spans="1:74">
      <c r="A256" s="76">
        <v>247</v>
      </c>
      <c r="B256" s="76"/>
      <c r="C256" s="77"/>
      <c r="D256" s="77"/>
      <c r="E256" s="77"/>
      <c r="F256" s="77"/>
      <c r="G256" s="77"/>
      <c r="H256" s="77"/>
      <c r="I256" s="77"/>
      <c r="J256" s="96"/>
      <c r="K256" s="77"/>
      <c r="L256" s="77"/>
      <c r="M256" s="77"/>
      <c r="N256" s="77"/>
      <c r="O256" s="77"/>
      <c r="P256" s="9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109" t="str">
        <f t="shared" si="91"/>
        <v>通过</v>
      </c>
      <c r="BD256" s="110" t="str">
        <f t="shared" si="92"/>
        <v>通过</v>
      </c>
      <c r="BE256" s="109" t="str">
        <f t="shared" si="93"/>
        <v>通过</v>
      </c>
      <c r="BF256" s="109" t="str">
        <f t="shared" si="94"/>
        <v>通过</v>
      </c>
      <c r="BG256" s="77">
        <f t="shared" si="95"/>
        <v>0</v>
      </c>
      <c r="BH256" s="109" t="str">
        <f t="shared" si="96"/>
        <v>不通过</v>
      </c>
      <c r="BI256" s="77">
        <f t="shared" si="97"/>
        <v>0</v>
      </c>
      <c r="BJ256" s="109" t="str">
        <f t="shared" si="98"/>
        <v>不通过</v>
      </c>
      <c r="BK256" s="77">
        <f t="shared" si="99"/>
        <v>0</v>
      </c>
      <c r="BL256" s="109" t="str">
        <f t="shared" si="100"/>
        <v>不通过</v>
      </c>
      <c r="BM256" s="77">
        <f t="shared" si="101"/>
        <v>0</v>
      </c>
      <c r="BN256" s="109" t="str">
        <f t="shared" si="102"/>
        <v>不通过</v>
      </c>
      <c r="BO256" s="113">
        <f t="shared" si="103"/>
        <v>0</v>
      </c>
      <c r="BP256" s="109" t="str">
        <f t="shared" si="104"/>
        <v>不通过</v>
      </c>
      <c r="BQ256" s="77">
        <f t="shared" si="105"/>
        <v>0</v>
      </c>
      <c r="BR256" s="109" t="str">
        <f t="shared" si="106"/>
        <v>不通过</v>
      </c>
      <c r="BS256" s="77">
        <f t="shared" si="107"/>
        <v>0</v>
      </c>
      <c r="BT256" s="109" t="str">
        <f t="shared" si="108"/>
        <v>不通过</v>
      </c>
      <c r="BU256" s="77">
        <f t="shared" si="109"/>
        <v>0</v>
      </c>
      <c r="BV256" s="109" t="str">
        <f t="shared" si="110"/>
        <v>不通过</v>
      </c>
    </row>
    <row r="257" ht="14.25" spans="1:74">
      <c r="A257" s="78">
        <v>248</v>
      </c>
      <c r="B257" s="76"/>
      <c r="C257" s="77"/>
      <c r="D257" s="77"/>
      <c r="E257" s="77"/>
      <c r="F257" s="77"/>
      <c r="G257" s="77"/>
      <c r="H257" s="77"/>
      <c r="I257" s="77"/>
      <c r="J257" s="96"/>
      <c r="K257" s="77"/>
      <c r="L257" s="77"/>
      <c r="M257" s="77"/>
      <c r="N257" s="77"/>
      <c r="O257" s="77"/>
      <c r="P257" s="9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109" t="str">
        <f t="shared" si="91"/>
        <v>通过</v>
      </c>
      <c r="BD257" s="110" t="str">
        <f t="shared" si="92"/>
        <v>通过</v>
      </c>
      <c r="BE257" s="109" t="str">
        <f t="shared" si="93"/>
        <v>通过</v>
      </c>
      <c r="BF257" s="109" t="str">
        <f t="shared" si="94"/>
        <v>通过</v>
      </c>
      <c r="BG257" s="77">
        <f t="shared" si="95"/>
        <v>0</v>
      </c>
      <c r="BH257" s="109" t="str">
        <f t="shared" si="96"/>
        <v>不通过</v>
      </c>
      <c r="BI257" s="77">
        <f t="shared" si="97"/>
        <v>0</v>
      </c>
      <c r="BJ257" s="109" t="str">
        <f t="shared" si="98"/>
        <v>不通过</v>
      </c>
      <c r="BK257" s="77">
        <f t="shared" si="99"/>
        <v>0</v>
      </c>
      <c r="BL257" s="109" t="str">
        <f t="shared" si="100"/>
        <v>不通过</v>
      </c>
      <c r="BM257" s="77">
        <f t="shared" si="101"/>
        <v>0</v>
      </c>
      <c r="BN257" s="109" t="str">
        <f t="shared" si="102"/>
        <v>不通过</v>
      </c>
      <c r="BO257" s="113">
        <f t="shared" si="103"/>
        <v>0</v>
      </c>
      <c r="BP257" s="109" t="str">
        <f t="shared" si="104"/>
        <v>不通过</v>
      </c>
      <c r="BQ257" s="77">
        <f t="shared" si="105"/>
        <v>0</v>
      </c>
      <c r="BR257" s="109" t="str">
        <f t="shared" si="106"/>
        <v>不通过</v>
      </c>
      <c r="BS257" s="77">
        <f t="shared" si="107"/>
        <v>0</v>
      </c>
      <c r="BT257" s="109" t="str">
        <f t="shared" si="108"/>
        <v>不通过</v>
      </c>
      <c r="BU257" s="77">
        <f t="shared" si="109"/>
        <v>0</v>
      </c>
      <c r="BV257" s="109" t="str">
        <f t="shared" si="110"/>
        <v>不通过</v>
      </c>
    </row>
    <row r="258" ht="14.25" spans="1:74">
      <c r="A258" s="76">
        <v>249</v>
      </c>
      <c r="B258" s="76"/>
      <c r="C258" s="77"/>
      <c r="D258" s="77"/>
      <c r="E258" s="77"/>
      <c r="F258" s="77"/>
      <c r="G258" s="77"/>
      <c r="H258" s="77"/>
      <c r="I258" s="77"/>
      <c r="J258" s="96"/>
      <c r="K258" s="77"/>
      <c r="L258" s="77"/>
      <c r="M258" s="77"/>
      <c r="N258" s="77"/>
      <c r="O258" s="77"/>
      <c r="P258" s="9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109" t="str">
        <f t="shared" si="91"/>
        <v>通过</v>
      </c>
      <c r="BD258" s="110" t="str">
        <f t="shared" si="92"/>
        <v>通过</v>
      </c>
      <c r="BE258" s="109" t="str">
        <f t="shared" si="93"/>
        <v>通过</v>
      </c>
      <c r="BF258" s="109" t="str">
        <f t="shared" si="94"/>
        <v>通过</v>
      </c>
      <c r="BG258" s="77">
        <f t="shared" si="95"/>
        <v>0</v>
      </c>
      <c r="BH258" s="109" t="str">
        <f t="shared" si="96"/>
        <v>不通过</v>
      </c>
      <c r="BI258" s="77">
        <f t="shared" si="97"/>
        <v>0</v>
      </c>
      <c r="BJ258" s="109" t="str">
        <f t="shared" si="98"/>
        <v>不通过</v>
      </c>
      <c r="BK258" s="77">
        <f t="shared" si="99"/>
        <v>0</v>
      </c>
      <c r="BL258" s="109" t="str">
        <f t="shared" si="100"/>
        <v>不通过</v>
      </c>
      <c r="BM258" s="77">
        <f t="shared" si="101"/>
        <v>0</v>
      </c>
      <c r="BN258" s="109" t="str">
        <f t="shared" si="102"/>
        <v>不通过</v>
      </c>
      <c r="BO258" s="113">
        <f t="shared" si="103"/>
        <v>0</v>
      </c>
      <c r="BP258" s="109" t="str">
        <f t="shared" si="104"/>
        <v>不通过</v>
      </c>
      <c r="BQ258" s="77">
        <f t="shared" si="105"/>
        <v>0</v>
      </c>
      <c r="BR258" s="109" t="str">
        <f t="shared" si="106"/>
        <v>不通过</v>
      </c>
      <c r="BS258" s="77">
        <f t="shared" si="107"/>
        <v>0</v>
      </c>
      <c r="BT258" s="109" t="str">
        <f t="shared" si="108"/>
        <v>不通过</v>
      </c>
      <c r="BU258" s="77">
        <f t="shared" si="109"/>
        <v>0</v>
      </c>
      <c r="BV258" s="109" t="str">
        <f t="shared" si="110"/>
        <v>不通过</v>
      </c>
    </row>
    <row r="259" ht="14.25" spans="1:74">
      <c r="A259" s="76">
        <v>250</v>
      </c>
      <c r="B259" s="76"/>
      <c r="C259" s="77"/>
      <c r="D259" s="77"/>
      <c r="E259" s="77"/>
      <c r="F259" s="77"/>
      <c r="G259" s="77"/>
      <c r="H259" s="77"/>
      <c r="I259" s="77"/>
      <c r="J259" s="96"/>
      <c r="K259" s="77"/>
      <c r="L259" s="77"/>
      <c r="M259" s="77"/>
      <c r="N259" s="77"/>
      <c r="O259" s="77"/>
      <c r="P259" s="9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109" t="str">
        <f t="shared" si="91"/>
        <v>通过</v>
      </c>
      <c r="BD259" s="110" t="str">
        <f t="shared" si="92"/>
        <v>通过</v>
      </c>
      <c r="BE259" s="109" t="str">
        <f t="shared" si="93"/>
        <v>通过</v>
      </c>
      <c r="BF259" s="109" t="str">
        <f t="shared" si="94"/>
        <v>通过</v>
      </c>
      <c r="BG259" s="77">
        <f t="shared" si="95"/>
        <v>0</v>
      </c>
      <c r="BH259" s="109" t="str">
        <f t="shared" si="96"/>
        <v>不通过</v>
      </c>
      <c r="BI259" s="77">
        <f t="shared" si="97"/>
        <v>0</v>
      </c>
      <c r="BJ259" s="109" t="str">
        <f t="shared" si="98"/>
        <v>不通过</v>
      </c>
      <c r="BK259" s="77">
        <f t="shared" si="99"/>
        <v>0</v>
      </c>
      <c r="BL259" s="109" t="str">
        <f t="shared" si="100"/>
        <v>不通过</v>
      </c>
      <c r="BM259" s="77">
        <f t="shared" si="101"/>
        <v>0</v>
      </c>
      <c r="BN259" s="109" t="str">
        <f t="shared" si="102"/>
        <v>不通过</v>
      </c>
      <c r="BO259" s="113">
        <f t="shared" si="103"/>
        <v>0</v>
      </c>
      <c r="BP259" s="109" t="str">
        <f t="shared" si="104"/>
        <v>不通过</v>
      </c>
      <c r="BQ259" s="77">
        <f t="shared" si="105"/>
        <v>0</v>
      </c>
      <c r="BR259" s="109" t="str">
        <f t="shared" si="106"/>
        <v>不通过</v>
      </c>
      <c r="BS259" s="77">
        <f t="shared" si="107"/>
        <v>0</v>
      </c>
      <c r="BT259" s="109" t="str">
        <f t="shared" si="108"/>
        <v>不通过</v>
      </c>
      <c r="BU259" s="77">
        <f t="shared" si="109"/>
        <v>0</v>
      </c>
      <c r="BV259" s="109" t="str">
        <f t="shared" si="110"/>
        <v>不通过</v>
      </c>
    </row>
    <row r="260" ht="14.25" spans="1:74">
      <c r="A260" s="78">
        <v>251</v>
      </c>
      <c r="B260" s="76"/>
      <c r="C260" s="77"/>
      <c r="D260" s="77"/>
      <c r="E260" s="77"/>
      <c r="F260" s="77"/>
      <c r="G260" s="77"/>
      <c r="H260" s="77"/>
      <c r="I260" s="77"/>
      <c r="J260" s="96"/>
      <c r="K260" s="77"/>
      <c r="L260" s="77"/>
      <c r="M260" s="77"/>
      <c r="N260" s="77"/>
      <c r="O260" s="77"/>
      <c r="P260" s="9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109" t="str">
        <f t="shared" si="91"/>
        <v>通过</v>
      </c>
      <c r="BD260" s="110" t="str">
        <f t="shared" si="92"/>
        <v>通过</v>
      </c>
      <c r="BE260" s="109" t="str">
        <f t="shared" si="93"/>
        <v>通过</v>
      </c>
      <c r="BF260" s="109" t="str">
        <f t="shared" si="94"/>
        <v>通过</v>
      </c>
      <c r="BG260" s="77">
        <f t="shared" si="95"/>
        <v>0</v>
      </c>
      <c r="BH260" s="109" t="str">
        <f t="shared" si="96"/>
        <v>不通过</v>
      </c>
      <c r="BI260" s="77">
        <f t="shared" si="97"/>
        <v>0</v>
      </c>
      <c r="BJ260" s="109" t="str">
        <f t="shared" si="98"/>
        <v>不通过</v>
      </c>
      <c r="BK260" s="77">
        <f t="shared" si="99"/>
        <v>0</v>
      </c>
      <c r="BL260" s="109" t="str">
        <f t="shared" si="100"/>
        <v>不通过</v>
      </c>
      <c r="BM260" s="77">
        <f t="shared" si="101"/>
        <v>0</v>
      </c>
      <c r="BN260" s="109" t="str">
        <f t="shared" si="102"/>
        <v>不通过</v>
      </c>
      <c r="BO260" s="113">
        <f t="shared" si="103"/>
        <v>0</v>
      </c>
      <c r="BP260" s="109" t="str">
        <f t="shared" si="104"/>
        <v>不通过</v>
      </c>
      <c r="BQ260" s="77">
        <f t="shared" si="105"/>
        <v>0</v>
      </c>
      <c r="BR260" s="109" t="str">
        <f t="shared" si="106"/>
        <v>不通过</v>
      </c>
      <c r="BS260" s="77">
        <f t="shared" si="107"/>
        <v>0</v>
      </c>
      <c r="BT260" s="109" t="str">
        <f t="shared" si="108"/>
        <v>不通过</v>
      </c>
      <c r="BU260" s="77">
        <f t="shared" si="109"/>
        <v>0</v>
      </c>
      <c r="BV260" s="109" t="str">
        <f t="shared" si="110"/>
        <v>不通过</v>
      </c>
    </row>
    <row r="261" ht="14.25" spans="1:74">
      <c r="A261" s="76">
        <v>252</v>
      </c>
      <c r="B261" s="76"/>
      <c r="C261" s="77"/>
      <c r="D261" s="77"/>
      <c r="E261" s="77"/>
      <c r="F261" s="77"/>
      <c r="G261" s="77"/>
      <c r="H261" s="77"/>
      <c r="I261" s="77"/>
      <c r="J261" s="96"/>
      <c r="K261" s="77"/>
      <c r="L261" s="77"/>
      <c r="M261" s="77"/>
      <c r="N261" s="77"/>
      <c r="O261" s="77"/>
      <c r="P261" s="9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109" t="str">
        <f t="shared" si="91"/>
        <v>通过</v>
      </c>
      <c r="BD261" s="110" t="str">
        <f t="shared" si="92"/>
        <v>通过</v>
      </c>
      <c r="BE261" s="109" t="str">
        <f t="shared" si="93"/>
        <v>通过</v>
      </c>
      <c r="BF261" s="109" t="str">
        <f t="shared" si="94"/>
        <v>通过</v>
      </c>
      <c r="BG261" s="77">
        <f t="shared" si="95"/>
        <v>0</v>
      </c>
      <c r="BH261" s="109" t="str">
        <f t="shared" si="96"/>
        <v>不通过</v>
      </c>
      <c r="BI261" s="77">
        <f t="shared" si="97"/>
        <v>0</v>
      </c>
      <c r="BJ261" s="109" t="str">
        <f t="shared" si="98"/>
        <v>不通过</v>
      </c>
      <c r="BK261" s="77">
        <f t="shared" si="99"/>
        <v>0</v>
      </c>
      <c r="BL261" s="109" t="str">
        <f t="shared" si="100"/>
        <v>不通过</v>
      </c>
      <c r="BM261" s="77">
        <f t="shared" si="101"/>
        <v>0</v>
      </c>
      <c r="BN261" s="109" t="str">
        <f t="shared" si="102"/>
        <v>不通过</v>
      </c>
      <c r="BO261" s="113">
        <f t="shared" si="103"/>
        <v>0</v>
      </c>
      <c r="BP261" s="109" t="str">
        <f t="shared" si="104"/>
        <v>不通过</v>
      </c>
      <c r="BQ261" s="77">
        <f t="shared" si="105"/>
        <v>0</v>
      </c>
      <c r="BR261" s="109" t="str">
        <f t="shared" si="106"/>
        <v>不通过</v>
      </c>
      <c r="BS261" s="77">
        <f t="shared" si="107"/>
        <v>0</v>
      </c>
      <c r="BT261" s="109" t="str">
        <f t="shared" si="108"/>
        <v>不通过</v>
      </c>
      <c r="BU261" s="77">
        <f t="shared" si="109"/>
        <v>0</v>
      </c>
      <c r="BV261" s="109" t="str">
        <f t="shared" si="110"/>
        <v>不通过</v>
      </c>
    </row>
    <row r="262" ht="14.25" spans="1:74">
      <c r="A262" s="76">
        <v>253</v>
      </c>
      <c r="B262" s="76"/>
      <c r="C262" s="77"/>
      <c r="D262" s="77"/>
      <c r="E262" s="77"/>
      <c r="F262" s="77"/>
      <c r="G262" s="77"/>
      <c r="H262" s="77"/>
      <c r="I262" s="77"/>
      <c r="J262" s="96"/>
      <c r="K262" s="77"/>
      <c r="L262" s="77"/>
      <c r="M262" s="77"/>
      <c r="N262" s="77"/>
      <c r="O262" s="77"/>
      <c r="P262" s="9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109" t="str">
        <f t="shared" si="91"/>
        <v>通过</v>
      </c>
      <c r="BD262" s="110" t="str">
        <f t="shared" si="92"/>
        <v>通过</v>
      </c>
      <c r="BE262" s="109" t="str">
        <f t="shared" si="93"/>
        <v>通过</v>
      </c>
      <c r="BF262" s="109" t="str">
        <f t="shared" si="94"/>
        <v>通过</v>
      </c>
      <c r="BG262" s="77">
        <f t="shared" si="95"/>
        <v>0</v>
      </c>
      <c r="BH262" s="109" t="str">
        <f t="shared" si="96"/>
        <v>不通过</v>
      </c>
      <c r="BI262" s="77">
        <f t="shared" si="97"/>
        <v>0</v>
      </c>
      <c r="BJ262" s="109" t="str">
        <f t="shared" si="98"/>
        <v>不通过</v>
      </c>
      <c r="BK262" s="77">
        <f t="shared" si="99"/>
        <v>0</v>
      </c>
      <c r="BL262" s="109" t="str">
        <f t="shared" si="100"/>
        <v>不通过</v>
      </c>
      <c r="BM262" s="77">
        <f t="shared" si="101"/>
        <v>0</v>
      </c>
      <c r="BN262" s="109" t="str">
        <f t="shared" si="102"/>
        <v>不通过</v>
      </c>
      <c r="BO262" s="113">
        <f t="shared" si="103"/>
        <v>0</v>
      </c>
      <c r="BP262" s="109" t="str">
        <f t="shared" si="104"/>
        <v>不通过</v>
      </c>
      <c r="BQ262" s="77">
        <f t="shared" si="105"/>
        <v>0</v>
      </c>
      <c r="BR262" s="109" t="str">
        <f t="shared" si="106"/>
        <v>不通过</v>
      </c>
      <c r="BS262" s="77">
        <f t="shared" si="107"/>
        <v>0</v>
      </c>
      <c r="BT262" s="109" t="str">
        <f t="shared" si="108"/>
        <v>不通过</v>
      </c>
      <c r="BU262" s="77">
        <f t="shared" si="109"/>
        <v>0</v>
      </c>
      <c r="BV262" s="109" t="str">
        <f t="shared" si="110"/>
        <v>不通过</v>
      </c>
    </row>
    <row r="263" ht="14.25" spans="1:74">
      <c r="A263" s="78">
        <v>254</v>
      </c>
      <c r="B263" s="76"/>
      <c r="C263" s="77"/>
      <c r="D263" s="77"/>
      <c r="E263" s="77"/>
      <c r="F263" s="77"/>
      <c r="G263" s="77"/>
      <c r="H263" s="77"/>
      <c r="I263" s="77"/>
      <c r="J263" s="96"/>
      <c r="K263" s="77"/>
      <c r="L263" s="77"/>
      <c r="M263" s="77"/>
      <c r="N263" s="77"/>
      <c r="O263" s="77"/>
      <c r="P263" s="9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109" t="str">
        <f t="shared" si="91"/>
        <v>通过</v>
      </c>
      <c r="BD263" s="110" t="str">
        <f t="shared" si="92"/>
        <v>通过</v>
      </c>
      <c r="BE263" s="109" t="str">
        <f t="shared" si="93"/>
        <v>通过</v>
      </c>
      <c r="BF263" s="109" t="str">
        <f t="shared" si="94"/>
        <v>通过</v>
      </c>
      <c r="BG263" s="77">
        <f t="shared" si="95"/>
        <v>0</v>
      </c>
      <c r="BH263" s="109" t="str">
        <f t="shared" si="96"/>
        <v>不通过</v>
      </c>
      <c r="BI263" s="77">
        <f t="shared" si="97"/>
        <v>0</v>
      </c>
      <c r="BJ263" s="109" t="str">
        <f t="shared" si="98"/>
        <v>不通过</v>
      </c>
      <c r="BK263" s="77">
        <f t="shared" si="99"/>
        <v>0</v>
      </c>
      <c r="BL263" s="109" t="str">
        <f t="shared" si="100"/>
        <v>不通过</v>
      </c>
      <c r="BM263" s="77">
        <f t="shared" si="101"/>
        <v>0</v>
      </c>
      <c r="BN263" s="109" t="str">
        <f t="shared" si="102"/>
        <v>不通过</v>
      </c>
      <c r="BO263" s="113">
        <f t="shared" si="103"/>
        <v>0</v>
      </c>
      <c r="BP263" s="109" t="str">
        <f t="shared" si="104"/>
        <v>不通过</v>
      </c>
      <c r="BQ263" s="77">
        <f t="shared" si="105"/>
        <v>0</v>
      </c>
      <c r="BR263" s="109" t="str">
        <f t="shared" si="106"/>
        <v>不通过</v>
      </c>
      <c r="BS263" s="77">
        <f t="shared" si="107"/>
        <v>0</v>
      </c>
      <c r="BT263" s="109" t="str">
        <f t="shared" si="108"/>
        <v>不通过</v>
      </c>
      <c r="BU263" s="77">
        <f t="shared" si="109"/>
        <v>0</v>
      </c>
      <c r="BV263" s="109" t="str">
        <f t="shared" si="110"/>
        <v>不通过</v>
      </c>
    </row>
    <row r="264" ht="14.25" spans="1:74">
      <c r="A264" s="76">
        <v>255</v>
      </c>
      <c r="B264" s="76"/>
      <c r="C264" s="77"/>
      <c r="D264" s="77"/>
      <c r="E264" s="77"/>
      <c r="F264" s="77"/>
      <c r="G264" s="77"/>
      <c r="H264" s="77"/>
      <c r="I264" s="77"/>
      <c r="J264" s="96"/>
      <c r="K264" s="77"/>
      <c r="L264" s="77"/>
      <c r="M264" s="77"/>
      <c r="N264" s="77"/>
      <c r="O264" s="77"/>
      <c r="P264" s="9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109" t="str">
        <f t="shared" si="91"/>
        <v>通过</v>
      </c>
      <c r="BD264" s="110" t="str">
        <f t="shared" si="92"/>
        <v>通过</v>
      </c>
      <c r="BE264" s="109" t="str">
        <f t="shared" si="93"/>
        <v>通过</v>
      </c>
      <c r="BF264" s="109" t="str">
        <f t="shared" si="94"/>
        <v>通过</v>
      </c>
      <c r="BG264" s="77">
        <f t="shared" si="95"/>
        <v>0</v>
      </c>
      <c r="BH264" s="109" t="str">
        <f t="shared" si="96"/>
        <v>不通过</v>
      </c>
      <c r="BI264" s="77">
        <f t="shared" si="97"/>
        <v>0</v>
      </c>
      <c r="BJ264" s="109" t="str">
        <f t="shared" si="98"/>
        <v>不通过</v>
      </c>
      <c r="BK264" s="77">
        <f t="shared" si="99"/>
        <v>0</v>
      </c>
      <c r="BL264" s="109" t="str">
        <f t="shared" si="100"/>
        <v>不通过</v>
      </c>
      <c r="BM264" s="77">
        <f t="shared" si="101"/>
        <v>0</v>
      </c>
      <c r="BN264" s="109" t="str">
        <f t="shared" si="102"/>
        <v>不通过</v>
      </c>
      <c r="BO264" s="113">
        <f t="shared" si="103"/>
        <v>0</v>
      </c>
      <c r="BP264" s="109" t="str">
        <f t="shared" si="104"/>
        <v>不通过</v>
      </c>
      <c r="BQ264" s="77">
        <f t="shared" si="105"/>
        <v>0</v>
      </c>
      <c r="BR264" s="109" t="str">
        <f t="shared" si="106"/>
        <v>不通过</v>
      </c>
      <c r="BS264" s="77">
        <f t="shared" si="107"/>
        <v>0</v>
      </c>
      <c r="BT264" s="109" t="str">
        <f t="shared" si="108"/>
        <v>不通过</v>
      </c>
      <c r="BU264" s="77">
        <f t="shared" si="109"/>
        <v>0</v>
      </c>
      <c r="BV264" s="109" t="str">
        <f t="shared" si="110"/>
        <v>不通过</v>
      </c>
    </row>
    <row r="265" ht="14.25" spans="1:74">
      <c r="A265" s="76">
        <v>256</v>
      </c>
      <c r="B265" s="76"/>
      <c r="C265" s="77"/>
      <c r="D265" s="77"/>
      <c r="E265" s="77"/>
      <c r="F265" s="77"/>
      <c r="G265" s="77"/>
      <c r="H265" s="77"/>
      <c r="I265" s="77"/>
      <c r="J265" s="96"/>
      <c r="K265" s="77"/>
      <c r="L265" s="77"/>
      <c r="M265" s="77"/>
      <c r="N265" s="77"/>
      <c r="O265" s="77"/>
      <c r="P265" s="9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109" t="str">
        <f t="shared" si="91"/>
        <v>通过</v>
      </c>
      <c r="BD265" s="110" t="str">
        <f t="shared" si="92"/>
        <v>通过</v>
      </c>
      <c r="BE265" s="109" t="str">
        <f t="shared" si="93"/>
        <v>通过</v>
      </c>
      <c r="BF265" s="109" t="str">
        <f t="shared" si="94"/>
        <v>通过</v>
      </c>
      <c r="BG265" s="77">
        <f t="shared" si="95"/>
        <v>0</v>
      </c>
      <c r="BH265" s="109" t="str">
        <f t="shared" si="96"/>
        <v>不通过</v>
      </c>
      <c r="BI265" s="77">
        <f t="shared" si="97"/>
        <v>0</v>
      </c>
      <c r="BJ265" s="109" t="str">
        <f t="shared" si="98"/>
        <v>不通过</v>
      </c>
      <c r="BK265" s="77">
        <f t="shared" si="99"/>
        <v>0</v>
      </c>
      <c r="BL265" s="109" t="str">
        <f t="shared" si="100"/>
        <v>不通过</v>
      </c>
      <c r="BM265" s="77">
        <f t="shared" si="101"/>
        <v>0</v>
      </c>
      <c r="BN265" s="109" t="str">
        <f t="shared" si="102"/>
        <v>不通过</v>
      </c>
      <c r="BO265" s="113">
        <f t="shared" si="103"/>
        <v>0</v>
      </c>
      <c r="BP265" s="109" t="str">
        <f t="shared" si="104"/>
        <v>不通过</v>
      </c>
      <c r="BQ265" s="77">
        <f t="shared" si="105"/>
        <v>0</v>
      </c>
      <c r="BR265" s="109" t="str">
        <f t="shared" si="106"/>
        <v>不通过</v>
      </c>
      <c r="BS265" s="77">
        <f t="shared" si="107"/>
        <v>0</v>
      </c>
      <c r="BT265" s="109" t="str">
        <f t="shared" si="108"/>
        <v>不通过</v>
      </c>
      <c r="BU265" s="77">
        <f t="shared" si="109"/>
        <v>0</v>
      </c>
      <c r="BV265" s="109" t="str">
        <f t="shared" si="110"/>
        <v>不通过</v>
      </c>
    </row>
    <row r="266" ht="14.25" spans="1:74">
      <c r="A266" s="78">
        <v>257</v>
      </c>
      <c r="B266" s="76"/>
      <c r="C266" s="77"/>
      <c r="D266" s="77"/>
      <c r="E266" s="77"/>
      <c r="F266" s="77"/>
      <c r="G266" s="77"/>
      <c r="H266" s="77"/>
      <c r="I266" s="77"/>
      <c r="J266" s="96"/>
      <c r="K266" s="77"/>
      <c r="L266" s="77"/>
      <c r="M266" s="77"/>
      <c r="N266" s="77"/>
      <c r="O266" s="77"/>
      <c r="P266" s="9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109" t="str">
        <f t="shared" si="91"/>
        <v>通过</v>
      </c>
      <c r="BD266" s="110" t="str">
        <f t="shared" si="92"/>
        <v>通过</v>
      </c>
      <c r="BE266" s="109" t="str">
        <f t="shared" si="93"/>
        <v>通过</v>
      </c>
      <c r="BF266" s="109" t="str">
        <f t="shared" si="94"/>
        <v>通过</v>
      </c>
      <c r="BG266" s="77">
        <f t="shared" si="95"/>
        <v>0</v>
      </c>
      <c r="BH266" s="109" t="str">
        <f t="shared" si="96"/>
        <v>不通过</v>
      </c>
      <c r="BI266" s="77">
        <f t="shared" si="97"/>
        <v>0</v>
      </c>
      <c r="BJ266" s="109" t="str">
        <f t="shared" si="98"/>
        <v>不通过</v>
      </c>
      <c r="BK266" s="77">
        <f t="shared" si="99"/>
        <v>0</v>
      </c>
      <c r="BL266" s="109" t="str">
        <f t="shared" si="100"/>
        <v>不通过</v>
      </c>
      <c r="BM266" s="77">
        <f t="shared" si="101"/>
        <v>0</v>
      </c>
      <c r="BN266" s="109" t="str">
        <f t="shared" si="102"/>
        <v>不通过</v>
      </c>
      <c r="BO266" s="113">
        <f t="shared" si="103"/>
        <v>0</v>
      </c>
      <c r="BP266" s="109" t="str">
        <f t="shared" si="104"/>
        <v>不通过</v>
      </c>
      <c r="BQ266" s="77">
        <f t="shared" si="105"/>
        <v>0</v>
      </c>
      <c r="BR266" s="109" t="str">
        <f t="shared" si="106"/>
        <v>不通过</v>
      </c>
      <c r="BS266" s="77">
        <f t="shared" si="107"/>
        <v>0</v>
      </c>
      <c r="BT266" s="109" t="str">
        <f t="shared" si="108"/>
        <v>不通过</v>
      </c>
      <c r="BU266" s="77">
        <f t="shared" si="109"/>
        <v>0</v>
      </c>
      <c r="BV266" s="109" t="str">
        <f t="shared" si="110"/>
        <v>不通过</v>
      </c>
    </row>
    <row r="267" ht="14.25" spans="1:74">
      <c r="A267" s="76">
        <v>258</v>
      </c>
      <c r="B267" s="76"/>
      <c r="C267" s="77"/>
      <c r="D267" s="77"/>
      <c r="E267" s="77"/>
      <c r="F267" s="77"/>
      <c r="G267" s="77"/>
      <c r="H267" s="77"/>
      <c r="I267" s="77"/>
      <c r="J267" s="96"/>
      <c r="K267" s="77"/>
      <c r="L267" s="77"/>
      <c r="M267" s="77"/>
      <c r="N267" s="77"/>
      <c r="O267" s="77"/>
      <c r="P267" s="9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109" t="str">
        <f t="shared" si="91"/>
        <v>通过</v>
      </c>
      <c r="BD267" s="110" t="str">
        <f t="shared" si="92"/>
        <v>通过</v>
      </c>
      <c r="BE267" s="109" t="str">
        <f t="shared" si="93"/>
        <v>通过</v>
      </c>
      <c r="BF267" s="109" t="str">
        <f t="shared" si="94"/>
        <v>通过</v>
      </c>
      <c r="BG267" s="77">
        <f t="shared" si="95"/>
        <v>0</v>
      </c>
      <c r="BH267" s="109" t="str">
        <f t="shared" si="96"/>
        <v>不通过</v>
      </c>
      <c r="BI267" s="77">
        <f t="shared" si="97"/>
        <v>0</v>
      </c>
      <c r="BJ267" s="109" t="str">
        <f t="shared" si="98"/>
        <v>不通过</v>
      </c>
      <c r="BK267" s="77">
        <f t="shared" si="99"/>
        <v>0</v>
      </c>
      <c r="BL267" s="109" t="str">
        <f t="shared" si="100"/>
        <v>不通过</v>
      </c>
      <c r="BM267" s="77">
        <f t="shared" si="101"/>
        <v>0</v>
      </c>
      <c r="BN267" s="109" t="str">
        <f t="shared" si="102"/>
        <v>不通过</v>
      </c>
      <c r="BO267" s="113">
        <f t="shared" si="103"/>
        <v>0</v>
      </c>
      <c r="BP267" s="109" t="str">
        <f t="shared" si="104"/>
        <v>不通过</v>
      </c>
      <c r="BQ267" s="77">
        <f t="shared" si="105"/>
        <v>0</v>
      </c>
      <c r="BR267" s="109" t="str">
        <f t="shared" si="106"/>
        <v>不通过</v>
      </c>
      <c r="BS267" s="77">
        <f t="shared" si="107"/>
        <v>0</v>
      </c>
      <c r="BT267" s="109" t="str">
        <f t="shared" si="108"/>
        <v>不通过</v>
      </c>
      <c r="BU267" s="77">
        <f t="shared" si="109"/>
        <v>0</v>
      </c>
      <c r="BV267" s="109" t="str">
        <f t="shared" si="110"/>
        <v>不通过</v>
      </c>
    </row>
    <row r="268" ht="14.25" spans="1:74">
      <c r="A268" s="76">
        <v>259</v>
      </c>
      <c r="B268" s="76"/>
      <c r="C268" s="77"/>
      <c r="D268" s="77"/>
      <c r="E268" s="77"/>
      <c r="F268" s="77"/>
      <c r="G268" s="77"/>
      <c r="H268" s="77"/>
      <c r="I268" s="77"/>
      <c r="J268" s="96"/>
      <c r="K268" s="77"/>
      <c r="L268" s="77"/>
      <c r="M268" s="77"/>
      <c r="N268" s="77"/>
      <c r="O268" s="77"/>
      <c r="P268" s="9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109" t="str">
        <f t="shared" si="91"/>
        <v>通过</v>
      </c>
      <c r="BD268" s="110" t="str">
        <f t="shared" si="92"/>
        <v>通过</v>
      </c>
      <c r="BE268" s="109" t="str">
        <f t="shared" si="93"/>
        <v>通过</v>
      </c>
      <c r="BF268" s="109" t="str">
        <f t="shared" si="94"/>
        <v>通过</v>
      </c>
      <c r="BG268" s="77">
        <f t="shared" si="95"/>
        <v>0</v>
      </c>
      <c r="BH268" s="109" t="str">
        <f t="shared" si="96"/>
        <v>不通过</v>
      </c>
      <c r="BI268" s="77">
        <f t="shared" si="97"/>
        <v>0</v>
      </c>
      <c r="BJ268" s="109" t="str">
        <f t="shared" si="98"/>
        <v>不通过</v>
      </c>
      <c r="BK268" s="77">
        <f t="shared" si="99"/>
        <v>0</v>
      </c>
      <c r="BL268" s="109" t="str">
        <f t="shared" si="100"/>
        <v>不通过</v>
      </c>
      <c r="BM268" s="77">
        <f t="shared" si="101"/>
        <v>0</v>
      </c>
      <c r="BN268" s="109" t="str">
        <f t="shared" si="102"/>
        <v>不通过</v>
      </c>
      <c r="BO268" s="113">
        <f t="shared" si="103"/>
        <v>0</v>
      </c>
      <c r="BP268" s="109" t="str">
        <f t="shared" si="104"/>
        <v>不通过</v>
      </c>
      <c r="BQ268" s="77">
        <f t="shared" si="105"/>
        <v>0</v>
      </c>
      <c r="BR268" s="109" t="str">
        <f t="shared" si="106"/>
        <v>不通过</v>
      </c>
      <c r="BS268" s="77">
        <f t="shared" si="107"/>
        <v>0</v>
      </c>
      <c r="BT268" s="109" t="str">
        <f t="shared" si="108"/>
        <v>不通过</v>
      </c>
      <c r="BU268" s="77">
        <f t="shared" si="109"/>
        <v>0</v>
      </c>
      <c r="BV268" s="109" t="str">
        <f t="shared" si="110"/>
        <v>不通过</v>
      </c>
    </row>
    <row r="269" ht="14.25" spans="1:74">
      <c r="A269" s="78">
        <v>260</v>
      </c>
      <c r="B269" s="76"/>
      <c r="C269" s="77"/>
      <c r="D269" s="77"/>
      <c r="E269" s="77"/>
      <c r="F269" s="77"/>
      <c r="G269" s="77"/>
      <c r="H269" s="77"/>
      <c r="I269" s="77"/>
      <c r="J269" s="96"/>
      <c r="K269" s="77"/>
      <c r="L269" s="77"/>
      <c r="M269" s="77"/>
      <c r="N269" s="77"/>
      <c r="O269" s="77"/>
      <c r="P269" s="9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109" t="str">
        <f t="shared" si="91"/>
        <v>通过</v>
      </c>
      <c r="BD269" s="110" t="str">
        <f t="shared" si="92"/>
        <v>通过</v>
      </c>
      <c r="BE269" s="109" t="str">
        <f t="shared" si="93"/>
        <v>通过</v>
      </c>
      <c r="BF269" s="109" t="str">
        <f t="shared" si="94"/>
        <v>通过</v>
      </c>
      <c r="BG269" s="77">
        <f t="shared" si="95"/>
        <v>0</v>
      </c>
      <c r="BH269" s="109" t="str">
        <f t="shared" si="96"/>
        <v>不通过</v>
      </c>
      <c r="BI269" s="77">
        <f t="shared" si="97"/>
        <v>0</v>
      </c>
      <c r="BJ269" s="109" t="str">
        <f t="shared" si="98"/>
        <v>不通过</v>
      </c>
      <c r="BK269" s="77">
        <f t="shared" si="99"/>
        <v>0</v>
      </c>
      <c r="BL269" s="109" t="str">
        <f t="shared" si="100"/>
        <v>不通过</v>
      </c>
      <c r="BM269" s="77">
        <f t="shared" si="101"/>
        <v>0</v>
      </c>
      <c r="BN269" s="109" t="str">
        <f t="shared" si="102"/>
        <v>不通过</v>
      </c>
      <c r="BO269" s="113">
        <f t="shared" si="103"/>
        <v>0</v>
      </c>
      <c r="BP269" s="109" t="str">
        <f t="shared" si="104"/>
        <v>不通过</v>
      </c>
      <c r="BQ269" s="77">
        <f t="shared" si="105"/>
        <v>0</v>
      </c>
      <c r="BR269" s="109" t="str">
        <f t="shared" si="106"/>
        <v>不通过</v>
      </c>
      <c r="BS269" s="77">
        <f t="shared" si="107"/>
        <v>0</v>
      </c>
      <c r="BT269" s="109" t="str">
        <f t="shared" si="108"/>
        <v>不通过</v>
      </c>
      <c r="BU269" s="77">
        <f t="shared" si="109"/>
        <v>0</v>
      </c>
      <c r="BV269" s="109" t="str">
        <f t="shared" si="110"/>
        <v>不通过</v>
      </c>
    </row>
    <row r="270" ht="14.25" spans="1:74">
      <c r="A270" s="76">
        <v>261</v>
      </c>
      <c r="B270" s="76"/>
      <c r="C270" s="77"/>
      <c r="D270" s="77"/>
      <c r="E270" s="77"/>
      <c r="F270" s="77"/>
      <c r="G270" s="77"/>
      <c r="H270" s="77"/>
      <c r="I270" s="77"/>
      <c r="J270" s="96"/>
      <c r="K270" s="77"/>
      <c r="L270" s="77"/>
      <c r="M270" s="77"/>
      <c r="N270" s="77"/>
      <c r="O270" s="77"/>
      <c r="P270" s="9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109" t="str">
        <f t="shared" si="91"/>
        <v>通过</v>
      </c>
      <c r="BD270" s="110" t="str">
        <f t="shared" si="92"/>
        <v>通过</v>
      </c>
      <c r="BE270" s="109" t="str">
        <f t="shared" si="93"/>
        <v>通过</v>
      </c>
      <c r="BF270" s="109" t="str">
        <f t="shared" si="94"/>
        <v>通过</v>
      </c>
      <c r="BG270" s="77">
        <f t="shared" si="95"/>
        <v>0</v>
      </c>
      <c r="BH270" s="109" t="str">
        <f t="shared" si="96"/>
        <v>不通过</v>
      </c>
      <c r="BI270" s="77">
        <f t="shared" si="97"/>
        <v>0</v>
      </c>
      <c r="BJ270" s="109" t="str">
        <f t="shared" si="98"/>
        <v>不通过</v>
      </c>
      <c r="BK270" s="77">
        <f t="shared" si="99"/>
        <v>0</v>
      </c>
      <c r="BL270" s="109" t="str">
        <f t="shared" si="100"/>
        <v>不通过</v>
      </c>
      <c r="BM270" s="77">
        <f t="shared" si="101"/>
        <v>0</v>
      </c>
      <c r="BN270" s="109" t="str">
        <f t="shared" si="102"/>
        <v>不通过</v>
      </c>
      <c r="BO270" s="113">
        <f t="shared" si="103"/>
        <v>0</v>
      </c>
      <c r="BP270" s="109" t="str">
        <f t="shared" si="104"/>
        <v>不通过</v>
      </c>
      <c r="BQ270" s="77">
        <f t="shared" si="105"/>
        <v>0</v>
      </c>
      <c r="BR270" s="109" t="str">
        <f t="shared" si="106"/>
        <v>不通过</v>
      </c>
      <c r="BS270" s="77">
        <f t="shared" si="107"/>
        <v>0</v>
      </c>
      <c r="BT270" s="109" t="str">
        <f t="shared" si="108"/>
        <v>不通过</v>
      </c>
      <c r="BU270" s="77">
        <f t="shared" si="109"/>
        <v>0</v>
      </c>
      <c r="BV270" s="109" t="str">
        <f t="shared" si="110"/>
        <v>不通过</v>
      </c>
    </row>
    <row r="271" ht="14.25" spans="1:74">
      <c r="A271" s="76">
        <v>262</v>
      </c>
      <c r="B271" s="76"/>
      <c r="C271" s="77"/>
      <c r="D271" s="77"/>
      <c r="E271" s="77"/>
      <c r="F271" s="77"/>
      <c r="G271" s="77"/>
      <c r="H271" s="77"/>
      <c r="I271" s="77"/>
      <c r="J271" s="96"/>
      <c r="K271" s="77"/>
      <c r="L271" s="77"/>
      <c r="M271" s="77"/>
      <c r="N271" s="77"/>
      <c r="O271" s="77"/>
      <c r="P271" s="9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109" t="str">
        <f t="shared" si="91"/>
        <v>通过</v>
      </c>
      <c r="BD271" s="110" t="str">
        <f t="shared" si="92"/>
        <v>通过</v>
      </c>
      <c r="BE271" s="109" t="str">
        <f t="shared" si="93"/>
        <v>通过</v>
      </c>
      <c r="BF271" s="109" t="str">
        <f t="shared" si="94"/>
        <v>通过</v>
      </c>
      <c r="BG271" s="77">
        <f t="shared" si="95"/>
        <v>0</v>
      </c>
      <c r="BH271" s="109" t="str">
        <f t="shared" si="96"/>
        <v>不通过</v>
      </c>
      <c r="BI271" s="77">
        <f t="shared" si="97"/>
        <v>0</v>
      </c>
      <c r="BJ271" s="109" t="str">
        <f t="shared" si="98"/>
        <v>不通过</v>
      </c>
      <c r="BK271" s="77">
        <f t="shared" si="99"/>
        <v>0</v>
      </c>
      <c r="BL271" s="109" t="str">
        <f t="shared" si="100"/>
        <v>不通过</v>
      </c>
      <c r="BM271" s="77">
        <f t="shared" si="101"/>
        <v>0</v>
      </c>
      <c r="BN271" s="109" t="str">
        <f t="shared" si="102"/>
        <v>不通过</v>
      </c>
      <c r="BO271" s="113">
        <f t="shared" si="103"/>
        <v>0</v>
      </c>
      <c r="BP271" s="109" t="str">
        <f t="shared" si="104"/>
        <v>不通过</v>
      </c>
      <c r="BQ271" s="77">
        <f t="shared" si="105"/>
        <v>0</v>
      </c>
      <c r="BR271" s="109" t="str">
        <f t="shared" si="106"/>
        <v>不通过</v>
      </c>
      <c r="BS271" s="77">
        <f t="shared" si="107"/>
        <v>0</v>
      </c>
      <c r="BT271" s="109" t="str">
        <f t="shared" si="108"/>
        <v>不通过</v>
      </c>
      <c r="BU271" s="77">
        <f t="shared" si="109"/>
        <v>0</v>
      </c>
      <c r="BV271" s="109" t="str">
        <f t="shared" si="110"/>
        <v>不通过</v>
      </c>
    </row>
    <row r="272" ht="14.25" spans="1:74">
      <c r="A272" s="78">
        <v>263</v>
      </c>
      <c r="B272" s="76"/>
      <c r="C272" s="77"/>
      <c r="D272" s="77"/>
      <c r="E272" s="77"/>
      <c r="F272" s="77"/>
      <c r="G272" s="77"/>
      <c r="H272" s="77"/>
      <c r="I272" s="77"/>
      <c r="J272" s="96"/>
      <c r="K272" s="77"/>
      <c r="L272" s="77"/>
      <c r="M272" s="77"/>
      <c r="N272" s="77"/>
      <c r="O272" s="77"/>
      <c r="P272" s="9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109" t="str">
        <f t="shared" si="91"/>
        <v>通过</v>
      </c>
      <c r="BD272" s="110" t="str">
        <f t="shared" si="92"/>
        <v>通过</v>
      </c>
      <c r="BE272" s="109" t="str">
        <f t="shared" si="93"/>
        <v>通过</v>
      </c>
      <c r="BF272" s="109" t="str">
        <f t="shared" si="94"/>
        <v>通过</v>
      </c>
      <c r="BG272" s="77">
        <f t="shared" si="95"/>
        <v>0</v>
      </c>
      <c r="BH272" s="109" t="str">
        <f t="shared" si="96"/>
        <v>不通过</v>
      </c>
      <c r="BI272" s="77">
        <f t="shared" si="97"/>
        <v>0</v>
      </c>
      <c r="BJ272" s="109" t="str">
        <f t="shared" si="98"/>
        <v>不通过</v>
      </c>
      <c r="BK272" s="77">
        <f t="shared" si="99"/>
        <v>0</v>
      </c>
      <c r="BL272" s="109" t="str">
        <f t="shared" si="100"/>
        <v>不通过</v>
      </c>
      <c r="BM272" s="77">
        <f t="shared" si="101"/>
        <v>0</v>
      </c>
      <c r="BN272" s="109" t="str">
        <f t="shared" si="102"/>
        <v>不通过</v>
      </c>
      <c r="BO272" s="113">
        <f t="shared" si="103"/>
        <v>0</v>
      </c>
      <c r="BP272" s="109" t="str">
        <f t="shared" si="104"/>
        <v>不通过</v>
      </c>
      <c r="BQ272" s="77">
        <f t="shared" si="105"/>
        <v>0</v>
      </c>
      <c r="BR272" s="109" t="str">
        <f t="shared" si="106"/>
        <v>不通过</v>
      </c>
      <c r="BS272" s="77">
        <f t="shared" si="107"/>
        <v>0</v>
      </c>
      <c r="BT272" s="109" t="str">
        <f t="shared" si="108"/>
        <v>不通过</v>
      </c>
      <c r="BU272" s="77">
        <f t="shared" si="109"/>
        <v>0</v>
      </c>
      <c r="BV272" s="109" t="str">
        <f t="shared" si="110"/>
        <v>不通过</v>
      </c>
    </row>
    <row r="273" ht="14.25" spans="1:74">
      <c r="A273" s="76">
        <v>264</v>
      </c>
      <c r="B273" s="76"/>
      <c r="C273" s="77"/>
      <c r="D273" s="77"/>
      <c r="E273" s="77"/>
      <c r="F273" s="77"/>
      <c r="G273" s="77"/>
      <c r="H273" s="77"/>
      <c r="I273" s="77"/>
      <c r="J273" s="96"/>
      <c r="K273" s="77"/>
      <c r="L273" s="77"/>
      <c r="M273" s="77"/>
      <c r="N273" s="77"/>
      <c r="O273" s="77"/>
      <c r="P273" s="9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109" t="str">
        <f t="shared" ref="BC273:BC336" si="111">IF(AND(L273&gt;=M273),"通过","不通过")</f>
        <v>通过</v>
      </c>
      <c r="BD273" s="110" t="str">
        <f t="shared" ref="BD273:BD336" si="112">IF(AND(Y273&gt;=Z273),"通过","不通过")</f>
        <v>通过</v>
      </c>
      <c r="BE273" s="109" t="str">
        <f t="shared" ref="BE273:BE336" si="113">IF(AND(AL273&gt;=AM273),"通过","不通过")</f>
        <v>通过</v>
      </c>
      <c r="BF273" s="109" t="str">
        <f t="shared" ref="BF273:BF336" si="114">IF(AND(AY273&gt;=AZ273),"通过","不通过")</f>
        <v>通过</v>
      </c>
      <c r="BG273" s="77">
        <f t="shared" ref="BG273:BG336" si="115">IF(AND(M273&gt;=1,J273&gt;0),1,0)</f>
        <v>0</v>
      </c>
      <c r="BH273" s="109" t="str">
        <f t="shared" ref="BH273:BH336" si="116">IF(AND(BG273&gt;=1),"通过","不通过")</f>
        <v>不通过</v>
      </c>
      <c r="BI273" s="77">
        <f t="shared" ref="BI273:BI336" si="117">IF(AND(O273&gt;=1,(G273+H273+I273)&gt;0),1,0)</f>
        <v>0</v>
      </c>
      <c r="BJ273" s="109" t="str">
        <f t="shared" ref="BJ273:BJ336" si="118">IF(AND(BI273&gt;=1),"通过","不通过")</f>
        <v>不通过</v>
      </c>
      <c r="BK273" s="77">
        <f t="shared" ref="BK273:BK336" si="119">IF(AND(Z273&gt;=1,W273&gt;0),1,0)</f>
        <v>0</v>
      </c>
      <c r="BL273" s="109" t="str">
        <f t="shared" ref="BL273:BL336" si="120">IF(AND(BK273&gt;=1),"通过","不通过")</f>
        <v>不通过</v>
      </c>
      <c r="BM273" s="77">
        <f t="shared" ref="BM273:BM336" si="121">IF(AND(AB273&gt;=1,(T273+U273+V273)&gt;0),1,0)</f>
        <v>0</v>
      </c>
      <c r="BN273" s="109" t="str">
        <f t="shared" ref="BN273:BN336" si="122">IF(AND(BM273&gt;=1),"通过","不通过")</f>
        <v>不通过</v>
      </c>
      <c r="BO273" s="113">
        <f t="shared" ref="BO273:BO336" si="123">IF(AND(AM273&gt;=1,AJ273&gt;0),1,0)</f>
        <v>0</v>
      </c>
      <c r="BP273" s="109" t="str">
        <f t="shared" ref="BP273:BP336" si="124">IF(AND(BO273&gt;=1),"通过","不通过")</f>
        <v>不通过</v>
      </c>
      <c r="BQ273" s="77">
        <f t="shared" ref="BQ273:BQ336" si="125">IF(AND(AO273&gt;=1,(AG273+AH273+AI273)&gt;0),1,0)</f>
        <v>0</v>
      </c>
      <c r="BR273" s="109" t="str">
        <f t="shared" ref="BR273:BR336" si="126">IF(AND(BQ273&gt;=1),"通过","不通过")</f>
        <v>不通过</v>
      </c>
      <c r="BS273" s="77">
        <f t="shared" ref="BS273:BS336" si="127">IF(AND(AZ273&gt;=1,AW273&gt;0),1,0)</f>
        <v>0</v>
      </c>
      <c r="BT273" s="109" t="str">
        <f t="shared" ref="BT273:BT336" si="128">IF(AND(BS273&gt;=1),"通过","不通过")</f>
        <v>不通过</v>
      </c>
      <c r="BU273" s="77">
        <f t="shared" ref="BU273:BU336" si="129">IF(AND(BB273&gt;=1,(AT273+AU273+AV273)&gt;0),1,0)</f>
        <v>0</v>
      </c>
      <c r="BV273" s="109" t="str">
        <f t="shared" ref="BV273:BV336" si="130">IF(AND(BU273&gt;=1),"通过","不通过")</f>
        <v>不通过</v>
      </c>
    </row>
    <row r="274" ht="14.25" spans="1:74">
      <c r="A274" s="76">
        <v>265</v>
      </c>
      <c r="B274" s="76"/>
      <c r="C274" s="77"/>
      <c r="D274" s="77"/>
      <c r="E274" s="77"/>
      <c r="F274" s="77"/>
      <c r="G274" s="77"/>
      <c r="H274" s="77"/>
      <c r="I274" s="77"/>
      <c r="J274" s="96"/>
      <c r="K274" s="77"/>
      <c r="L274" s="77"/>
      <c r="M274" s="77"/>
      <c r="N274" s="77"/>
      <c r="O274" s="77"/>
      <c r="P274" s="9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109" t="str">
        <f t="shared" si="111"/>
        <v>通过</v>
      </c>
      <c r="BD274" s="110" t="str">
        <f t="shared" si="112"/>
        <v>通过</v>
      </c>
      <c r="BE274" s="109" t="str">
        <f t="shared" si="113"/>
        <v>通过</v>
      </c>
      <c r="BF274" s="109" t="str">
        <f t="shared" si="114"/>
        <v>通过</v>
      </c>
      <c r="BG274" s="77">
        <f t="shared" si="115"/>
        <v>0</v>
      </c>
      <c r="BH274" s="109" t="str">
        <f t="shared" si="116"/>
        <v>不通过</v>
      </c>
      <c r="BI274" s="77">
        <f t="shared" si="117"/>
        <v>0</v>
      </c>
      <c r="BJ274" s="109" t="str">
        <f t="shared" si="118"/>
        <v>不通过</v>
      </c>
      <c r="BK274" s="77">
        <f t="shared" si="119"/>
        <v>0</v>
      </c>
      <c r="BL274" s="109" t="str">
        <f t="shared" si="120"/>
        <v>不通过</v>
      </c>
      <c r="BM274" s="77">
        <f t="shared" si="121"/>
        <v>0</v>
      </c>
      <c r="BN274" s="109" t="str">
        <f t="shared" si="122"/>
        <v>不通过</v>
      </c>
      <c r="BO274" s="113">
        <f t="shared" si="123"/>
        <v>0</v>
      </c>
      <c r="BP274" s="109" t="str">
        <f t="shared" si="124"/>
        <v>不通过</v>
      </c>
      <c r="BQ274" s="77">
        <f t="shared" si="125"/>
        <v>0</v>
      </c>
      <c r="BR274" s="109" t="str">
        <f t="shared" si="126"/>
        <v>不通过</v>
      </c>
      <c r="BS274" s="77">
        <f t="shared" si="127"/>
        <v>0</v>
      </c>
      <c r="BT274" s="109" t="str">
        <f t="shared" si="128"/>
        <v>不通过</v>
      </c>
      <c r="BU274" s="77">
        <f t="shared" si="129"/>
        <v>0</v>
      </c>
      <c r="BV274" s="109" t="str">
        <f t="shared" si="130"/>
        <v>不通过</v>
      </c>
    </row>
    <row r="275" ht="14.25" spans="1:74">
      <c r="A275" s="78">
        <v>266</v>
      </c>
      <c r="B275" s="76"/>
      <c r="C275" s="77"/>
      <c r="D275" s="77"/>
      <c r="E275" s="77"/>
      <c r="F275" s="77"/>
      <c r="G275" s="77"/>
      <c r="H275" s="77"/>
      <c r="I275" s="77"/>
      <c r="J275" s="96"/>
      <c r="K275" s="77"/>
      <c r="L275" s="77"/>
      <c r="M275" s="77"/>
      <c r="N275" s="77"/>
      <c r="O275" s="77"/>
      <c r="P275" s="9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109" t="str">
        <f t="shared" si="111"/>
        <v>通过</v>
      </c>
      <c r="BD275" s="110" t="str">
        <f t="shared" si="112"/>
        <v>通过</v>
      </c>
      <c r="BE275" s="109" t="str">
        <f t="shared" si="113"/>
        <v>通过</v>
      </c>
      <c r="BF275" s="109" t="str">
        <f t="shared" si="114"/>
        <v>通过</v>
      </c>
      <c r="BG275" s="77">
        <f t="shared" si="115"/>
        <v>0</v>
      </c>
      <c r="BH275" s="109" t="str">
        <f t="shared" si="116"/>
        <v>不通过</v>
      </c>
      <c r="BI275" s="77">
        <f t="shared" si="117"/>
        <v>0</v>
      </c>
      <c r="BJ275" s="109" t="str">
        <f t="shared" si="118"/>
        <v>不通过</v>
      </c>
      <c r="BK275" s="77">
        <f t="shared" si="119"/>
        <v>0</v>
      </c>
      <c r="BL275" s="109" t="str">
        <f t="shared" si="120"/>
        <v>不通过</v>
      </c>
      <c r="BM275" s="77">
        <f t="shared" si="121"/>
        <v>0</v>
      </c>
      <c r="BN275" s="109" t="str">
        <f t="shared" si="122"/>
        <v>不通过</v>
      </c>
      <c r="BO275" s="113">
        <f t="shared" si="123"/>
        <v>0</v>
      </c>
      <c r="BP275" s="109" t="str">
        <f t="shared" si="124"/>
        <v>不通过</v>
      </c>
      <c r="BQ275" s="77">
        <f t="shared" si="125"/>
        <v>0</v>
      </c>
      <c r="BR275" s="109" t="str">
        <f t="shared" si="126"/>
        <v>不通过</v>
      </c>
      <c r="BS275" s="77">
        <f t="shared" si="127"/>
        <v>0</v>
      </c>
      <c r="BT275" s="109" t="str">
        <f t="shared" si="128"/>
        <v>不通过</v>
      </c>
      <c r="BU275" s="77">
        <f t="shared" si="129"/>
        <v>0</v>
      </c>
      <c r="BV275" s="109" t="str">
        <f t="shared" si="130"/>
        <v>不通过</v>
      </c>
    </row>
    <row r="276" ht="14.25" spans="1:74">
      <c r="A276" s="76">
        <v>267</v>
      </c>
      <c r="B276" s="76"/>
      <c r="C276" s="77"/>
      <c r="D276" s="77"/>
      <c r="E276" s="77"/>
      <c r="F276" s="77"/>
      <c r="G276" s="77"/>
      <c r="H276" s="77"/>
      <c r="I276" s="77"/>
      <c r="J276" s="96"/>
      <c r="K276" s="77"/>
      <c r="L276" s="77"/>
      <c r="M276" s="77"/>
      <c r="N276" s="77"/>
      <c r="O276" s="77"/>
      <c r="P276" s="9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109" t="str">
        <f t="shared" si="111"/>
        <v>通过</v>
      </c>
      <c r="BD276" s="110" t="str">
        <f t="shared" si="112"/>
        <v>通过</v>
      </c>
      <c r="BE276" s="109" t="str">
        <f t="shared" si="113"/>
        <v>通过</v>
      </c>
      <c r="BF276" s="109" t="str">
        <f t="shared" si="114"/>
        <v>通过</v>
      </c>
      <c r="BG276" s="77">
        <f t="shared" si="115"/>
        <v>0</v>
      </c>
      <c r="BH276" s="109" t="str">
        <f t="shared" si="116"/>
        <v>不通过</v>
      </c>
      <c r="BI276" s="77">
        <f t="shared" si="117"/>
        <v>0</v>
      </c>
      <c r="BJ276" s="109" t="str">
        <f t="shared" si="118"/>
        <v>不通过</v>
      </c>
      <c r="BK276" s="77">
        <f t="shared" si="119"/>
        <v>0</v>
      </c>
      <c r="BL276" s="109" t="str">
        <f t="shared" si="120"/>
        <v>不通过</v>
      </c>
      <c r="BM276" s="77">
        <f t="shared" si="121"/>
        <v>0</v>
      </c>
      <c r="BN276" s="109" t="str">
        <f t="shared" si="122"/>
        <v>不通过</v>
      </c>
      <c r="BO276" s="113">
        <f t="shared" si="123"/>
        <v>0</v>
      </c>
      <c r="BP276" s="109" t="str">
        <f t="shared" si="124"/>
        <v>不通过</v>
      </c>
      <c r="BQ276" s="77">
        <f t="shared" si="125"/>
        <v>0</v>
      </c>
      <c r="BR276" s="109" t="str">
        <f t="shared" si="126"/>
        <v>不通过</v>
      </c>
      <c r="BS276" s="77">
        <f t="shared" si="127"/>
        <v>0</v>
      </c>
      <c r="BT276" s="109" t="str">
        <f t="shared" si="128"/>
        <v>不通过</v>
      </c>
      <c r="BU276" s="77">
        <f t="shared" si="129"/>
        <v>0</v>
      </c>
      <c r="BV276" s="109" t="str">
        <f t="shared" si="130"/>
        <v>不通过</v>
      </c>
    </row>
    <row r="277" ht="14.25" spans="1:74">
      <c r="A277" s="76">
        <v>268</v>
      </c>
      <c r="B277" s="76"/>
      <c r="C277" s="77"/>
      <c r="D277" s="77"/>
      <c r="E277" s="77"/>
      <c r="F277" s="77"/>
      <c r="G277" s="77"/>
      <c r="H277" s="77"/>
      <c r="I277" s="77"/>
      <c r="J277" s="96"/>
      <c r="K277" s="77"/>
      <c r="L277" s="77"/>
      <c r="M277" s="77"/>
      <c r="N277" s="77"/>
      <c r="O277" s="77"/>
      <c r="P277" s="9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109" t="str">
        <f t="shared" si="111"/>
        <v>通过</v>
      </c>
      <c r="BD277" s="110" t="str">
        <f t="shared" si="112"/>
        <v>通过</v>
      </c>
      <c r="BE277" s="109" t="str">
        <f t="shared" si="113"/>
        <v>通过</v>
      </c>
      <c r="BF277" s="109" t="str">
        <f t="shared" si="114"/>
        <v>通过</v>
      </c>
      <c r="BG277" s="77">
        <f t="shared" si="115"/>
        <v>0</v>
      </c>
      <c r="BH277" s="109" t="str">
        <f t="shared" si="116"/>
        <v>不通过</v>
      </c>
      <c r="BI277" s="77">
        <f t="shared" si="117"/>
        <v>0</v>
      </c>
      <c r="BJ277" s="109" t="str">
        <f t="shared" si="118"/>
        <v>不通过</v>
      </c>
      <c r="BK277" s="77">
        <f t="shared" si="119"/>
        <v>0</v>
      </c>
      <c r="BL277" s="109" t="str">
        <f t="shared" si="120"/>
        <v>不通过</v>
      </c>
      <c r="BM277" s="77">
        <f t="shared" si="121"/>
        <v>0</v>
      </c>
      <c r="BN277" s="109" t="str">
        <f t="shared" si="122"/>
        <v>不通过</v>
      </c>
      <c r="BO277" s="113">
        <f t="shared" si="123"/>
        <v>0</v>
      </c>
      <c r="BP277" s="109" t="str">
        <f t="shared" si="124"/>
        <v>不通过</v>
      </c>
      <c r="BQ277" s="77">
        <f t="shared" si="125"/>
        <v>0</v>
      </c>
      <c r="BR277" s="109" t="str">
        <f t="shared" si="126"/>
        <v>不通过</v>
      </c>
      <c r="BS277" s="77">
        <f t="shared" si="127"/>
        <v>0</v>
      </c>
      <c r="BT277" s="109" t="str">
        <f t="shared" si="128"/>
        <v>不通过</v>
      </c>
      <c r="BU277" s="77">
        <f t="shared" si="129"/>
        <v>0</v>
      </c>
      <c r="BV277" s="109" t="str">
        <f t="shared" si="130"/>
        <v>不通过</v>
      </c>
    </row>
    <row r="278" ht="14.25" spans="1:74">
      <c r="A278" s="78">
        <v>269</v>
      </c>
      <c r="B278" s="76"/>
      <c r="C278" s="77"/>
      <c r="D278" s="77"/>
      <c r="E278" s="77"/>
      <c r="F278" s="77"/>
      <c r="G278" s="77"/>
      <c r="H278" s="77"/>
      <c r="I278" s="77"/>
      <c r="J278" s="96"/>
      <c r="K278" s="77"/>
      <c r="L278" s="77"/>
      <c r="M278" s="77"/>
      <c r="N278" s="77"/>
      <c r="O278" s="77"/>
      <c r="P278" s="9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109" t="str">
        <f t="shared" si="111"/>
        <v>通过</v>
      </c>
      <c r="BD278" s="110" t="str">
        <f t="shared" si="112"/>
        <v>通过</v>
      </c>
      <c r="BE278" s="109" t="str">
        <f t="shared" si="113"/>
        <v>通过</v>
      </c>
      <c r="BF278" s="109" t="str">
        <f t="shared" si="114"/>
        <v>通过</v>
      </c>
      <c r="BG278" s="77">
        <f t="shared" si="115"/>
        <v>0</v>
      </c>
      <c r="BH278" s="109" t="str">
        <f t="shared" si="116"/>
        <v>不通过</v>
      </c>
      <c r="BI278" s="77">
        <f t="shared" si="117"/>
        <v>0</v>
      </c>
      <c r="BJ278" s="109" t="str">
        <f t="shared" si="118"/>
        <v>不通过</v>
      </c>
      <c r="BK278" s="77">
        <f t="shared" si="119"/>
        <v>0</v>
      </c>
      <c r="BL278" s="109" t="str">
        <f t="shared" si="120"/>
        <v>不通过</v>
      </c>
      <c r="BM278" s="77">
        <f t="shared" si="121"/>
        <v>0</v>
      </c>
      <c r="BN278" s="109" t="str">
        <f t="shared" si="122"/>
        <v>不通过</v>
      </c>
      <c r="BO278" s="113">
        <f t="shared" si="123"/>
        <v>0</v>
      </c>
      <c r="BP278" s="109" t="str">
        <f t="shared" si="124"/>
        <v>不通过</v>
      </c>
      <c r="BQ278" s="77">
        <f t="shared" si="125"/>
        <v>0</v>
      </c>
      <c r="BR278" s="109" t="str">
        <f t="shared" si="126"/>
        <v>不通过</v>
      </c>
      <c r="BS278" s="77">
        <f t="shared" si="127"/>
        <v>0</v>
      </c>
      <c r="BT278" s="109" t="str">
        <f t="shared" si="128"/>
        <v>不通过</v>
      </c>
      <c r="BU278" s="77">
        <f t="shared" si="129"/>
        <v>0</v>
      </c>
      <c r="BV278" s="109" t="str">
        <f t="shared" si="130"/>
        <v>不通过</v>
      </c>
    </row>
    <row r="279" ht="14.25" spans="1:74">
      <c r="A279" s="76">
        <v>270</v>
      </c>
      <c r="B279" s="76"/>
      <c r="C279" s="77"/>
      <c r="D279" s="77"/>
      <c r="E279" s="77"/>
      <c r="F279" s="77"/>
      <c r="G279" s="77"/>
      <c r="H279" s="77"/>
      <c r="I279" s="77"/>
      <c r="J279" s="96"/>
      <c r="K279" s="77"/>
      <c r="L279" s="77"/>
      <c r="M279" s="77"/>
      <c r="N279" s="77"/>
      <c r="O279" s="77"/>
      <c r="P279" s="9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109" t="str">
        <f t="shared" si="111"/>
        <v>通过</v>
      </c>
      <c r="BD279" s="110" t="str">
        <f t="shared" si="112"/>
        <v>通过</v>
      </c>
      <c r="BE279" s="109" t="str">
        <f t="shared" si="113"/>
        <v>通过</v>
      </c>
      <c r="BF279" s="109" t="str">
        <f t="shared" si="114"/>
        <v>通过</v>
      </c>
      <c r="BG279" s="77">
        <f t="shared" si="115"/>
        <v>0</v>
      </c>
      <c r="BH279" s="109" t="str">
        <f t="shared" si="116"/>
        <v>不通过</v>
      </c>
      <c r="BI279" s="77">
        <f t="shared" si="117"/>
        <v>0</v>
      </c>
      <c r="BJ279" s="109" t="str">
        <f t="shared" si="118"/>
        <v>不通过</v>
      </c>
      <c r="BK279" s="77">
        <f t="shared" si="119"/>
        <v>0</v>
      </c>
      <c r="BL279" s="109" t="str">
        <f t="shared" si="120"/>
        <v>不通过</v>
      </c>
      <c r="BM279" s="77">
        <f t="shared" si="121"/>
        <v>0</v>
      </c>
      <c r="BN279" s="109" t="str">
        <f t="shared" si="122"/>
        <v>不通过</v>
      </c>
      <c r="BO279" s="113">
        <f t="shared" si="123"/>
        <v>0</v>
      </c>
      <c r="BP279" s="109" t="str">
        <f t="shared" si="124"/>
        <v>不通过</v>
      </c>
      <c r="BQ279" s="77">
        <f t="shared" si="125"/>
        <v>0</v>
      </c>
      <c r="BR279" s="109" t="str">
        <f t="shared" si="126"/>
        <v>不通过</v>
      </c>
      <c r="BS279" s="77">
        <f t="shared" si="127"/>
        <v>0</v>
      </c>
      <c r="BT279" s="109" t="str">
        <f t="shared" si="128"/>
        <v>不通过</v>
      </c>
      <c r="BU279" s="77">
        <f t="shared" si="129"/>
        <v>0</v>
      </c>
      <c r="BV279" s="109" t="str">
        <f t="shared" si="130"/>
        <v>不通过</v>
      </c>
    </row>
    <row r="280" ht="14.25" spans="1:74">
      <c r="A280" s="76">
        <v>271</v>
      </c>
      <c r="B280" s="76"/>
      <c r="C280" s="77"/>
      <c r="D280" s="77"/>
      <c r="E280" s="77"/>
      <c r="F280" s="77"/>
      <c r="G280" s="77"/>
      <c r="H280" s="77"/>
      <c r="I280" s="77"/>
      <c r="J280" s="96"/>
      <c r="K280" s="77"/>
      <c r="L280" s="77"/>
      <c r="M280" s="77"/>
      <c r="N280" s="77"/>
      <c r="O280" s="77"/>
      <c r="P280" s="9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109" t="str">
        <f t="shared" si="111"/>
        <v>通过</v>
      </c>
      <c r="BD280" s="110" t="str">
        <f t="shared" si="112"/>
        <v>通过</v>
      </c>
      <c r="BE280" s="109" t="str">
        <f t="shared" si="113"/>
        <v>通过</v>
      </c>
      <c r="BF280" s="109" t="str">
        <f t="shared" si="114"/>
        <v>通过</v>
      </c>
      <c r="BG280" s="77">
        <f t="shared" si="115"/>
        <v>0</v>
      </c>
      <c r="BH280" s="109" t="str">
        <f t="shared" si="116"/>
        <v>不通过</v>
      </c>
      <c r="BI280" s="77">
        <f t="shared" si="117"/>
        <v>0</v>
      </c>
      <c r="BJ280" s="109" t="str">
        <f t="shared" si="118"/>
        <v>不通过</v>
      </c>
      <c r="BK280" s="77">
        <f t="shared" si="119"/>
        <v>0</v>
      </c>
      <c r="BL280" s="109" t="str">
        <f t="shared" si="120"/>
        <v>不通过</v>
      </c>
      <c r="BM280" s="77">
        <f t="shared" si="121"/>
        <v>0</v>
      </c>
      <c r="BN280" s="109" t="str">
        <f t="shared" si="122"/>
        <v>不通过</v>
      </c>
      <c r="BO280" s="113">
        <f t="shared" si="123"/>
        <v>0</v>
      </c>
      <c r="BP280" s="109" t="str">
        <f t="shared" si="124"/>
        <v>不通过</v>
      </c>
      <c r="BQ280" s="77">
        <f t="shared" si="125"/>
        <v>0</v>
      </c>
      <c r="BR280" s="109" t="str">
        <f t="shared" si="126"/>
        <v>不通过</v>
      </c>
      <c r="BS280" s="77">
        <f t="shared" si="127"/>
        <v>0</v>
      </c>
      <c r="BT280" s="109" t="str">
        <f t="shared" si="128"/>
        <v>不通过</v>
      </c>
      <c r="BU280" s="77">
        <f t="shared" si="129"/>
        <v>0</v>
      </c>
      <c r="BV280" s="109" t="str">
        <f t="shared" si="130"/>
        <v>不通过</v>
      </c>
    </row>
    <row r="281" ht="14.25" spans="1:74">
      <c r="A281" s="78">
        <v>272</v>
      </c>
      <c r="B281" s="76"/>
      <c r="C281" s="77"/>
      <c r="D281" s="77"/>
      <c r="E281" s="77"/>
      <c r="F281" s="77"/>
      <c r="G281" s="77"/>
      <c r="H281" s="77"/>
      <c r="I281" s="77"/>
      <c r="J281" s="96"/>
      <c r="K281" s="77"/>
      <c r="L281" s="77"/>
      <c r="M281" s="77"/>
      <c r="N281" s="77"/>
      <c r="O281" s="77"/>
      <c r="P281" s="9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109" t="str">
        <f t="shared" si="111"/>
        <v>通过</v>
      </c>
      <c r="BD281" s="110" t="str">
        <f t="shared" si="112"/>
        <v>通过</v>
      </c>
      <c r="BE281" s="109" t="str">
        <f t="shared" si="113"/>
        <v>通过</v>
      </c>
      <c r="BF281" s="109" t="str">
        <f t="shared" si="114"/>
        <v>通过</v>
      </c>
      <c r="BG281" s="77">
        <f t="shared" si="115"/>
        <v>0</v>
      </c>
      <c r="BH281" s="109" t="str">
        <f t="shared" si="116"/>
        <v>不通过</v>
      </c>
      <c r="BI281" s="77">
        <f t="shared" si="117"/>
        <v>0</v>
      </c>
      <c r="BJ281" s="109" t="str">
        <f t="shared" si="118"/>
        <v>不通过</v>
      </c>
      <c r="BK281" s="77">
        <f t="shared" si="119"/>
        <v>0</v>
      </c>
      <c r="BL281" s="109" t="str">
        <f t="shared" si="120"/>
        <v>不通过</v>
      </c>
      <c r="BM281" s="77">
        <f t="shared" si="121"/>
        <v>0</v>
      </c>
      <c r="BN281" s="109" t="str">
        <f t="shared" si="122"/>
        <v>不通过</v>
      </c>
      <c r="BO281" s="113">
        <f t="shared" si="123"/>
        <v>0</v>
      </c>
      <c r="BP281" s="109" t="str">
        <f t="shared" si="124"/>
        <v>不通过</v>
      </c>
      <c r="BQ281" s="77">
        <f t="shared" si="125"/>
        <v>0</v>
      </c>
      <c r="BR281" s="109" t="str">
        <f t="shared" si="126"/>
        <v>不通过</v>
      </c>
      <c r="BS281" s="77">
        <f t="shared" si="127"/>
        <v>0</v>
      </c>
      <c r="BT281" s="109" t="str">
        <f t="shared" si="128"/>
        <v>不通过</v>
      </c>
      <c r="BU281" s="77">
        <f t="shared" si="129"/>
        <v>0</v>
      </c>
      <c r="BV281" s="109" t="str">
        <f t="shared" si="130"/>
        <v>不通过</v>
      </c>
    </row>
    <row r="282" ht="14.25" spans="1:74">
      <c r="A282" s="76">
        <v>273</v>
      </c>
      <c r="B282" s="76"/>
      <c r="C282" s="77"/>
      <c r="D282" s="77"/>
      <c r="E282" s="77"/>
      <c r="F282" s="77"/>
      <c r="G282" s="77"/>
      <c r="H282" s="77"/>
      <c r="I282" s="77"/>
      <c r="J282" s="96"/>
      <c r="K282" s="77"/>
      <c r="L282" s="77"/>
      <c r="M282" s="77"/>
      <c r="N282" s="77"/>
      <c r="O282" s="77"/>
      <c r="P282" s="9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109" t="str">
        <f t="shared" si="111"/>
        <v>通过</v>
      </c>
      <c r="BD282" s="110" t="str">
        <f t="shared" si="112"/>
        <v>通过</v>
      </c>
      <c r="BE282" s="109" t="str">
        <f t="shared" si="113"/>
        <v>通过</v>
      </c>
      <c r="BF282" s="109" t="str">
        <f t="shared" si="114"/>
        <v>通过</v>
      </c>
      <c r="BG282" s="77">
        <f t="shared" si="115"/>
        <v>0</v>
      </c>
      <c r="BH282" s="109" t="str">
        <f t="shared" si="116"/>
        <v>不通过</v>
      </c>
      <c r="BI282" s="77">
        <f t="shared" si="117"/>
        <v>0</v>
      </c>
      <c r="BJ282" s="109" t="str">
        <f t="shared" si="118"/>
        <v>不通过</v>
      </c>
      <c r="BK282" s="77">
        <f t="shared" si="119"/>
        <v>0</v>
      </c>
      <c r="BL282" s="109" t="str">
        <f t="shared" si="120"/>
        <v>不通过</v>
      </c>
      <c r="BM282" s="77">
        <f t="shared" si="121"/>
        <v>0</v>
      </c>
      <c r="BN282" s="109" t="str">
        <f t="shared" si="122"/>
        <v>不通过</v>
      </c>
      <c r="BO282" s="113">
        <f t="shared" si="123"/>
        <v>0</v>
      </c>
      <c r="BP282" s="109" t="str">
        <f t="shared" si="124"/>
        <v>不通过</v>
      </c>
      <c r="BQ282" s="77">
        <f t="shared" si="125"/>
        <v>0</v>
      </c>
      <c r="BR282" s="109" t="str">
        <f t="shared" si="126"/>
        <v>不通过</v>
      </c>
      <c r="BS282" s="77">
        <f t="shared" si="127"/>
        <v>0</v>
      </c>
      <c r="BT282" s="109" t="str">
        <f t="shared" si="128"/>
        <v>不通过</v>
      </c>
      <c r="BU282" s="77">
        <f t="shared" si="129"/>
        <v>0</v>
      </c>
      <c r="BV282" s="109" t="str">
        <f t="shared" si="130"/>
        <v>不通过</v>
      </c>
    </row>
    <row r="283" ht="14.25" spans="1:74">
      <c r="A283" s="76">
        <v>274</v>
      </c>
      <c r="B283" s="76"/>
      <c r="C283" s="77"/>
      <c r="D283" s="77"/>
      <c r="E283" s="77"/>
      <c r="F283" s="77"/>
      <c r="G283" s="77"/>
      <c r="H283" s="77"/>
      <c r="I283" s="77"/>
      <c r="J283" s="96"/>
      <c r="K283" s="77"/>
      <c r="L283" s="77"/>
      <c r="M283" s="77"/>
      <c r="N283" s="77"/>
      <c r="O283" s="77"/>
      <c r="P283" s="9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109" t="str">
        <f t="shared" si="111"/>
        <v>通过</v>
      </c>
      <c r="BD283" s="110" t="str">
        <f t="shared" si="112"/>
        <v>通过</v>
      </c>
      <c r="BE283" s="109" t="str">
        <f t="shared" si="113"/>
        <v>通过</v>
      </c>
      <c r="BF283" s="109" t="str">
        <f t="shared" si="114"/>
        <v>通过</v>
      </c>
      <c r="BG283" s="77">
        <f t="shared" si="115"/>
        <v>0</v>
      </c>
      <c r="BH283" s="109" t="str">
        <f t="shared" si="116"/>
        <v>不通过</v>
      </c>
      <c r="BI283" s="77">
        <f t="shared" si="117"/>
        <v>0</v>
      </c>
      <c r="BJ283" s="109" t="str">
        <f t="shared" si="118"/>
        <v>不通过</v>
      </c>
      <c r="BK283" s="77">
        <f t="shared" si="119"/>
        <v>0</v>
      </c>
      <c r="BL283" s="109" t="str">
        <f t="shared" si="120"/>
        <v>不通过</v>
      </c>
      <c r="BM283" s="77">
        <f t="shared" si="121"/>
        <v>0</v>
      </c>
      <c r="BN283" s="109" t="str">
        <f t="shared" si="122"/>
        <v>不通过</v>
      </c>
      <c r="BO283" s="113">
        <f t="shared" si="123"/>
        <v>0</v>
      </c>
      <c r="BP283" s="109" t="str">
        <f t="shared" si="124"/>
        <v>不通过</v>
      </c>
      <c r="BQ283" s="77">
        <f t="shared" si="125"/>
        <v>0</v>
      </c>
      <c r="BR283" s="109" t="str">
        <f t="shared" si="126"/>
        <v>不通过</v>
      </c>
      <c r="BS283" s="77">
        <f t="shared" si="127"/>
        <v>0</v>
      </c>
      <c r="BT283" s="109" t="str">
        <f t="shared" si="128"/>
        <v>不通过</v>
      </c>
      <c r="BU283" s="77">
        <f t="shared" si="129"/>
        <v>0</v>
      </c>
      <c r="BV283" s="109" t="str">
        <f t="shared" si="130"/>
        <v>不通过</v>
      </c>
    </row>
    <row r="284" ht="14.25" spans="1:74">
      <c r="A284" s="78">
        <v>275</v>
      </c>
      <c r="B284" s="76"/>
      <c r="C284" s="77"/>
      <c r="D284" s="77"/>
      <c r="E284" s="77"/>
      <c r="F284" s="77"/>
      <c r="G284" s="77"/>
      <c r="H284" s="77"/>
      <c r="I284" s="77"/>
      <c r="J284" s="96"/>
      <c r="K284" s="77"/>
      <c r="L284" s="77"/>
      <c r="M284" s="77"/>
      <c r="N284" s="77"/>
      <c r="O284" s="77"/>
      <c r="P284" s="9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109" t="str">
        <f t="shared" si="111"/>
        <v>通过</v>
      </c>
      <c r="BD284" s="110" t="str">
        <f t="shared" si="112"/>
        <v>通过</v>
      </c>
      <c r="BE284" s="109" t="str">
        <f t="shared" si="113"/>
        <v>通过</v>
      </c>
      <c r="BF284" s="109" t="str">
        <f t="shared" si="114"/>
        <v>通过</v>
      </c>
      <c r="BG284" s="77">
        <f t="shared" si="115"/>
        <v>0</v>
      </c>
      <c r="BH284" s="109" t="str">
        <f t="shared" si="116"/>
        <v>不通过</v>
      </c>
      <c r="BI284" s="77">
        <f t="shared" si="117"/>
        <v>0</v>
      </c>
      <c r="BJ284" s="109" t="str">
        <f t="shared" si="118"/>
        <v>不通过</v>
      </c>
      <c r="BK284" s="77">
        <f t="shared" si="119"/>
        <v>0</v>
      </c>
      <c r="BL284" s="109" t="str">
        <f t="shared" si="120"/>
        <v>不通过</v>
      </c>
      <c r="BM284" s="77">
        <f t="shared" si="121"/>
        <v>0</v>
      </c>
      <c r="BN284" s="109" t="str">
        <f t="shared" si="122"/>
        <v>不通过</v>
      </c>
      <c r="BO284" s="113">
        <f t="shared" si="123"/>
        <v>0</v>
      </c>
      <c r="BP284" s="109" t="str">
        <f t="shared" si="124"/>
        <v>不通过</v>
      </c>
      <c r="BQ284" s="77">
        <f t="shared" si="125"/>
        <v>0</v>
      </c>
      <c r="BR284" s="109" t="str">
        <f t="shared" si="126"/>
        <v>不通过</v>
      </c>
      <c r="BS284" s="77">
        <f t="shared" si="127"/>
        <v>0</v>
      </c>
      <c r="BT284" s="109" t="str">
        <f t="shared" si="128"/>
        <v>不通过</v>
      </c>
      <c r="BU284" s="77">
        <f t="shared" si="129"/>
        <v>0</v>
      </c>
      <c r="BV284" s="109" t="str">
        <f t="shared" si="130"/>
        <v>不通过</v>
      </c>
    </row>
    <row r="285" ht="14.25" spans="1:74">
      <c r="A285" s="76">
        <v>276</v>
      </c>
      <c r="B285" s="76"/>
      <c r="C285" s="77"/>
      <c r="D285" s="77"/>
      <c r="E285" s="77"/>
      <c r="F285" s="77"/>
      <c r="G285" s="77"/>
      <c r="H285" s="77"/>
      <c r="I285" s="77"/>
      <c r="J285" s="96"/>
      <c r="K285" s="77"/>
      <c r="L285" s="77"/>
      <c r="M285" s="77"/>
      <c r="N285" s="77"/>
      <c r="O285" s="77"/>
      <c r="P285" s="9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109" t="str">
        <f t="shared" si="111"/>
        <v>通过</v>
      </c>
      <c r="BD285" s="110" t="str">
        <f t="shared" si="112"/>
        <v>通过</v>
      </c>
      <c r="BE285" s="109" t="str">
        <f t="shared" si="113"/>
        <v>通过</v>
      </c>
      <c r="BF285" s="109" t="str">
        <f t="shared" si="114"/>
        <v>通过</v>
      </c>
      <c r="BG285" s="77">
        <f t="shared" si="115"/>
        <v>0</v>
      </c>
      <c r="BH285" s="109" t="str">
        <f t="shared" si="116"/>
        <v>不通过</v>
      </c>
      <c r="BI285" s="77">
        <f t="shared" si="117"/>
        <v>0</v>
      </c>
      <c r="BJ285" s="109" t="str">
        <f t="shared" si="118"/>
        <v>不通过</v>
      </c>
      <c r="BK285" s="77">
        <f t="shared" si="119"/>
        <v>0</v>
      </c>
      <c r="BL285" s="109" t="str">
        <f t="shared" si="120"/>
        <v>不通过</v>
      </c>
      <c r="BM285" s="77">
        <f t="shared" si="121"/>
        <v>0</v>
      </c>
      <c r="BN285" s="109" t="str">
        <f t="shared" si="122"/>
        <v>不通过</v>
      </c>
      <c r="BO285" s="113">
        <f t="shared" si="123"/>
        <v>0</v>
      </c>
      <c r="BP285" s="109" t="str">
        <f t="shared" si="124"/>
        <v>不通过</v>
      </c>
      <c r="BQ285" s="77">
        <f t="shared" si="125"/>
        <v>0</v>
      </c>
      <c r="BR285" s="109" t="str">
        <f t="shared" si="126"/>
        <v>不通过</v>
      </c>
      <c r="BS285" s="77">
        <f t="shared" si="127"/>
        <v>0</v>
      </c>
      <c r="BT285" s="109" t="str">
        <f t="shared" si="128"/>
        <v>不通过</v>
      </c>
      <c r="BU285" s="77">
        <f t="shared" si="129"/>
        <v>0</v>
      </c>
      <c r="BV285" s="109" t="str">
        <f t="shared" si="130"/>
        <v>不通过</v>
      </c>
    </row>
    <row r="286" ht="14.25" spans="1:74">
      <c r="A286" s="76">
        <v>277</v>
      </c>
      <c r="B286" s="76"/>
      <c r="C286" s="77"/>
      <c r="D286" s="77"/>
      <c r="E286" s="77"/>
      <c r="F286" s="77"/>
      <c r="G286" s="77"/>
      <c r="H286" s="77"/>
      <c r="I286" s="77"/>
      <c r="J286" s="96"/>
      <c r="K286" s="77"/>
      <c r="L286" s="77"/>
      <c r="M286" s="77"/>
      <c r="N286" s="77"/>
      <c r="O286" s="77"/>
      <c r="P286" s="9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109" t="str">
        <f t="shared" si="111"/>
        <v>通过</v>
      </c>
      <c r="BD286" s="110" t="str">
        <f t="shared" si="112"/>
        <v>通过</v>
      </c>
      <c r="BE286" s="109" t="str">
        <f t="shared" si="113"/>
        <v>通过</v>
      </c>
      <c r="BF286" s="109" t="str">
        <f t="shared" si="114"/>
        <v>通过</v>
      </c>
      <c r="BG286" s="77">
        <f t="shared" si="115"/>
        <v>0</v>
      </c>
      <c r="BH286" s="109" t="str">
        <f t="shared" si="116"/>
        <v>不通过</v>
      </c>
      <c r="BI286" s="77">
        <f t="shared" si="117"/>
        <v>0</v>
      </c>
      <c r="BJ286" s="109" t="str">
        <f t="shared" si="118"/>
        <v>不通过</v>
      </c>
      <c r="BK286" s="77">
        <f t="shared" si="119"/>
        <v>0</v>
      </c>
      <c r="BL286" s="109" t="str">
        <f t="shared" si="120"/>
        <v>不通过</v>
      </c>
      <c r="BM286" s="77">
        <f t="shared" si="121"/>
        <v>0</v>
      </c>
      <c r="BN286" s="109" t="str">
        <f t="shared" si="122"/>
        <v>不通过</v>
      </c>
      <c r="BO286" s="113">
        <f t="shared" si="123"/>
        <v>0</v>
      </c>
      <c r="BP286" s="109" t="str">
        <f t="shared" si="124"/>
        <v>不通过</v>
      </c>
      <c r="BQ286" s="77">
        <f t="shared" si="125"/>
        <v>0</v>
      </c>
      <c r="BR286" s="109" t="str">
        <f t="shared" si="126"/>
        <v>不通过</v>
      </c>
      <c r="BS286" s="77">
        <f t="shared" si="127"/>
        <v>0</v>
      </c>
      <c r="BT286" s="109" t="str">
        <f t="shared" si="128"/>
        <v>不通过</v>
      </c>
      <c r="BU286" s="77">
        <f t="shared" si="129"/>
        <v>0</v>
      </c>
      <c r="BV286" s="109" t="str">
        <f t="shared" si="130"/>
        <v>不通过</v>
      </c>
    </row>
    <row r="287" ht="14.25" spans="1:74">
      <c r="A287" s="78">
        <v>278</v>
      </c>
      <c r="B287" s="76"/>
      <c r="C287" s="77"/>
      <c r="D287" s="77"/>
      <c r="E287" s="77"/>
      <c r="F287" s="77"/>
      <c r="G287" s="77"/>
      <c r="H287" s="77"/>
      <c r="I287" s="77"/>
      <c r="J287" s="96"/>
      <c r="K287" s="77"/>
      <c r="L287" s="77"/>
      <c r="M287" s="77"/>
      <c r="N287" s="77"/>
      <c r="O287" s="77"/>
      <c r="P287" s="9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109" t="str">
        <f t="shared" si="111"/>
        <v>通过</v>
      </c>
      <c r="BD287" s="110" t="str">
        <f t="shared" si="112"/>
        <v>通过</v>
      </c>
      <c r="BE287" s="109" t="str">
        <f t="shared" si="113"/>
        <v>通过</v>
      </c>
      <c r="BF287" s="109" t="str">
        <f t="shared" si="114"/>
        <v>通过</v>
      </c>
      <c r="BG287" s="77">
        <f t="shared" si="115"/>
        <v>0</v>
      </c>
      <c r="BH287" s="109" t="str">
        <f t="shared" si="116"/>
        <v>不通过</v>
      </c>
      <c r="BI287" s="77">
        <f t="shared" si="117"/>
        <v>0</v>
      </c>
      <c r="BJ287" s="109" t="str">
        <f t="shared" si="118"/>
        <v>不通过</v>
      </c>
      <c r="BK287" s="77">
        <f t="shared" si="119"/>
        <v>0</v>
      </c>
      <c r="BL287" s="109" t="str">
        <f t="shared" si="120"/>
        <v>不通过</v>
      </c>
      <c r="BM287" s="77">
        <f t="shared" si="121"/>
        <v>0</v>
      </c>
      <c r="BN287" s="109" t="str">
        <f t="shared" si="122"/>
        <v>不通过</v>
      </c>
      <c r="BO287" s="113">
        <f t="shared" si="123"/>
        <v>0</v>
      </c>
      <c r="BP287" s="109" t="str">
        <f t="shared" si="124"/>
        <v>不通过</v>
      </c>
      <c r="BQ287" s="77">
        <f t="shared" si="125"/>
        <v>0</v>
      </c>
      <c r="BR287" s="109" t="str">
        <f t="shared" si="126"/>
        <v>不通过</v>
      </c>
      <c r="BS287" s="77">
        <f t="shared" si="127"/>
        <v>0</v>
      </c>
      <c r="BT287" s="109" t="str">
        <f t="shared" si="128"/>
        <v>不通过</v>
      </c>
      <c r="BU287" s="77">
        <f t="shared" si="129"/>
        <v>0</v>
      </c>
      <c r="BV287" s="109" t="str">
        <f t="shared" si="130"/>
        <v>不通过</v>
      </c>
    </row>
    <row r="288" ht="14.25" spans="1:74">
      <c r="A288" s="76">
        <v>279</v>
      </c>
      <c r="B288" s="76"/>
      <c r="C288" s="77"/>
      <c r="D288" s="77"/>
      <c r="E288" s="77"/>
      <c r="F288" s="77"/>
      <c r="G288" s="77"/>
      <c r="H288" s="77"/>
      <c r="I288" s="77"/>
      <c r="J288" s="96"/>
      <c r="K288" s="77"/>
      <c r="L288" s="77"/>
      <c r="M288" s="77"/>
      <c r="N288" s="77"/>
      <c r="O288" s="77"/>
      <c r="P288" s="9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109" t="str">
        <f t="shared" si="111"/>
        <v>通过</v>
      </c>
      <c r="BD288" s="110" t="str">
        <f t="shared" si="112"/>
        <v>通过</v>
      </c>
      <c r="BE288" s="109" t="str">
        <f t="shared" si="113"/>
        <v>通过</v>
      </c>
      <c r="BF288" s="109" t="str">
        <f t="shared" si="114"/>
        <v>通过</v>
      </c>
      <c r="BG288" s="77">
        <f t="shared" si="115"/>
        <v>0</v>
      </c>
      <c r="BH288" s="109" t="str">
        <f t="shared" si="116"/>
        <v>不通过</v>
      </c>
      <c r="BI288" s="77">
        <f t="shared" si="117"/>
        <v>0</v>
      </c>
      <c r="BJ288" s="109" t="str">
        <f t="shared" si="118"/>
        <v>不通过</v>
      </c>
      <c r="BK288" s="77">
        <f t="shared" si="119"/>
        <v>0</v>
      </c>
      <c r="BL288" s="109" t="str">
        <f t="shared" si="120"/>
        <v>不通过</v>
      </c>
      <c r="BM288" s="77">
        <f t="shared" si="121"/>
        <v>0</v>
      </c>
      <c r="BN288" s="109" t="str">
        <f t="shared" si="122"/>
        <v>不通过</v>
      </c>
      <c r="BO288" s="113">
        <f t="shared" si="123"/>
        <v>0</v>
      </c>
      <c r="BP288" s="109" t="str">
        <f t="shared" si="124"/>
        <v>不通过</v>
      </c>
      <c r="BQ288" s="77">
        <f t="shared" si="125"/>
        <v>0</v>
      </c>
      <c r="BR288" s="109" t="str">
        <f t="shared" si="126"/>
        <v>不通过</v>
      </c>
      <c r="BS288" s="77">
        <f t="shared" si="127"/>
        <v>0</v>
      </c>
      <c r="BT288" s="109" t="str">
        <f t="shared" si="128"/>
        <v>不通过</v>
      </c>
      <c r="BU288" s="77">
        <f t="shared" si="129"/>
        <v>0</v>
      </c>
      <c r="BV288" s="109" t="str">
        <f t="shared" si="130"/>
        <v>不通过</v>
      </c>
    </row>
    <row r="289" ht="14.25" spans="1:74">
      <c r="A289" s="76">
        <v>280</v>
      </c>
      <c r="B289" s="76"/>
      <c r="C289" s="77"/>
      <c r="D289" s="77"/>
      <c r="E289" s="77"/>
      <c r="F289" s="77"/>
      <c r="G289" s="77"/>
      <c r="H289" s="77"/>
      <c r="I289" s="77"/>
      <c r="J289" s="96"/>
      <c r="K289" s="77"/>
      <c r="L289" s="77"/>
      <c r="M289" s="77"/>
      <c r="N289" s="77"/>
      <c r="O289" s="77"/>
      <c r="P289" s="9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109" t="str">
        <f t="shared" si="111"/>
        <v>通过</v>
      </c>
      <c r="BD289" s="110" t="str">
        <f t="shared" si="112"/>
        <v>通过</v>
      </c>
      <c r="BE289" s="109" t="str">
        <f t="shared" si="113"/>
        <v>通过</v>
      </c>
      <c r="BF289" s="109" t="str">
        <f t="shared" si="114"/>
        <v>通过</v>
      </c>
      <c r="BG289" s="77">
        <f t="shared" si="115"/>
        <v>0</v>
      </c>
      <c r="BH289" s="109" t="str">
        <f t="shared" si="116"/>
        <v>不通过</v>
      </c>
      <c r="BI289" s="77">
        <f t="shared" si="117"/>
        <v>0</v>
      </c>
      <c r="BJ289" s="109" t="str">
        <f t="shared" si="118"/>
        <v>不通过</v>
      </c>
      <c r="BK289" s="77">
        <f t="shared" si="119"/>
        <v>0</v>
      </c>
      <c r="BL289" s="109" t="str">
        <f t="shared" si="120"/>
        <v>不通过</v>
      </c>
      <c r="BM289" s="77">
        <f t="shared" si="121"/>
        <v>0</v>
      </c>
      <c r="BN289" s="109" t="str">
        <f t="shared" si="122"/>
        <v>不通过</v>
      </c>
      <c r="BO289" s="113">
        <f t="shared" si="123"/>
        <v>0</v>
      </c>
      <c r="BP289" s="109" t="str">
        <f t="shared" si="124"/>
        <v>不通过</v>
      </c>
      <c r="BQ289" s="77">
        <f t="shared" si="125"/>
        <v>0</v>
      </c>
      <c r="BR289" s="109" t="str">
        <f t="shared" si="126"/>
        <v>不通过</v>
      </c>
      <c r="BS289" s="77">
        <f t="shared" si="127"/>
        <v>0</v>
      </c>
      <c r="BT289" s="109" t="str">
        <f t="shared" si="128"/>
        <v>不通过</v>
      </c>
      <c r="BU289" s="77">
        <f t="shared" si="129"/>
        <v>0</v>
      </c>
      <c r="BV289" s="109" t="str">
        <f t="shared" si="130"/>
        <v>不通过</v>
      </c>
    </row>
    <row r="290" ht="14.25" spans="1:74">
      <c r="A290" s="78">
        <v>281</v>
      </c>
      <c r="B290" s="76"/>
      <c r="C290" s="77"/>
      <c r="D290" s="77"/>
      <c r="E290" s="77"/>
      <c r="F290" s="77"/>
      <c r="G290" s="77"/>
      <c r="H290" s="77"/>
      <c r="I290" s="77"/>
      <c r="J290" s="96"/>
      <c r="K290" s="77"/>
      <c r="L290" s="77"/>
      <c r="M290" s="77"/>
      <c r="N290" s="77"/>
      <c r="O290" s="77"/>
      <c r="P290" s="9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109" t="str">
        <f t="shared" si="111"/>
        <v>通过</v>
      </c>
      <c r="BD290" s="110" t="str">
        <f t="shared" si="112"/>
        <v>通过</v>
      </c>
      <c r="BE290" s="109" t="str">
        <f t="shared" si="113"/>
        <v>通过</v>
      </c>
      <c r="BF290" s="109" t="str">
        <f t="shared" si="114"/>
        <v>通过</v>
      </c>
      <c r="BG290" s="77">
        <f t="shared" si="115"/>
        <v>0</v>
      </c>
      <c r="BH290" s="109" t="str">
        <f t="shared" si="116"/>
        <v>不通过</v>
      </c>
      <c r="BI290" s="77">
        <f t="shared" si="117"/>
        <v>0</v>
      </c>
      <c r="BJ290" s="109" t="str">
        <f t="shared" si="118"/>
        <v>不通过</v>
      </c>
      <c r="BK290" s="77">
        <f t="shared" si="119"/>
        <v>0</v>
      </c>
      <c r="BL290" s="109" t="str">
        <f t="shared" si="120"/>
        <v>不通过</v>
      </c>
      <c r="BM290" s="77">
        <f t="shared" si="121"/>
        <v>0</v>
      </c>
      <c r="BN290" s="109" t="str">
        <f t="shared" si="122"/>
        <v>不通过</v>
      </c>
      <c r="BO290" s="113">
        <f t="shared" si="123"/>
        <v>0</v>
      </c>
      <c r="BP290" s="109" t="str">
        <f t="shared" si="124"/>
        <v>不通过</v>
      </c>
      <c r="BQ290" s="77">
        <f t="shared" si="125"/>
        <v>0</v>
      </c>
      <c r="BR290" s="109" t="str">
        <f t="shared" si="126"/>
        <v>不通过</v>
      </c>
      <c r="BS290" s="77">
        <f t="shared" si="127"/>
        <v>0</v>
      </c>
      <c r="BT290" s="109" t="str">
        <f t="shared" si="128"/>
        <v>不通过</v>
      </c>
      <c r="BU290" s="77">
        <f t="shared" si="129"/>
        <v>0</v>
      </c>
      <c r="BV290" s="109" t="str">
        <f t="shared" si="130"/>
        <v>不通过</v>
      </c>
    </row>
    <row r="291" ht="14.25" spans="1:74">
      <c r="A291" s="76">
        <v>282</v>
      </c>
      <c r="B291" s="76"/>
      <c r="C291" s="77"/>
      <c r="D291" s="77"/>
      <c r="E291" s="77"/>
      <c r="F291" s="77"/>
      <c r="G291" s="77"/>
      <c r="H291" s="77"/>
      <c r="I291" s="77"/>
      <c r="J291" s="96"/>
      <c r="K291" s="77"/>
      <c r="L291" s="77"/>
      <c r="M291" s="77"/>
      <c r="N291" s="77"/>
      <c r="O291" s="77"/>
      <c r="P291" s="9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109" t="str">
        <f t="shared" si="111"/>
        <v>通过</v>
      </c>
      <c r="BD291" s="110" t="str">
        <f t="shared" si="112"/>
        <v>通过</v>
      </c>
      <c r="BE291" s="109" t="str">
        <f t="shared" si="113"/>
        <v>通过</v>
      </c>
      <c r="BF291" s="109" t="str">
        <f t="shared" si="114"/>
        <v>通过</v>
      </c>
      <c r="BG291" s="77">
        <f t="shared" si="115"/>
        <v>0</v>
      </c>
      <c r="BH291" s="109" t="str">
        <f t="shared" si="116"/>
        <v>不通过</v>
      </c>
      <c r="BI291" s="77">
        <f t="shared" si="117"/>
        <v>0</v>
      </c>
      <c r="BJ291" s="109" t="str">
        <f t="shared" si="118"/>
        <v>不通过</v>
      </c>
      <c r="BK291" s="77">
        <f t="shared" si="119"/>
        <v>0</v>
      </c>
      <c r="BL291" s="109" t="str">
        <f t="shared" si="120"/>
        <v>不通过</v>
      </c>
      <c r="BM291" s="77">
        <f t="shared" si="121"/>
        <v>0</v>
      </c>
      <c r="BN291" s="109" t="str">
        <f t="shared" si="122"/>
        <v>不通过</v>
      </c>
      <c r="BO291" s="113">
        <f t="shared" si="123"/>
        <v>0</v>
      </c>
      <c r="BP291" s="109" t="str">
        <f t="shared" si="124"/>
        <v>不通过</v>
      </c>
      <c r="BQ291" s="77">
        <f t="shared" si="125"/>
        <v>0</v>
      </c>
      <c r="BR291" s="109" t="str">
        <f t="shared" si="126"/>
        <v>不通过</v>
      </c>
      <c r="BS291" s="77">
        <f t="shared" si="127"/>
        <v>0</v>
      </c>
      <c r="BT291" s="109" t="str">
        <f t="shared" si="128"/>
        <v>不通过</v>
      </c>
      <c r="BU291" s="77">
        <f t="shared" si="129"/>
        <v>0</v>
      </c>
      <c r="BV291" s="109" t="str">
        <f t="shared" si="130"/>
        <v>不通过</v>
      </c>
    </row>
    <row r="292" ht="14.25" spans="1:74">
      <c r="A292" s="76">
        <v>283</v>
      </c>
      <c r="B292" s="76"/>
      <c r="C292" s="77"/>
      <c r="D292" s="77"/>
      <c r="E292" s="77"/>
      <c r="F292" s="77"/>
      <c r="G292" s="77"/>
      <c r="H292" s="77"/>
      <c r="I292" s="77"/>
      <c r="J292" s="96"/>
      <c r="K292" s="77"/>
      <c r="L292" s="77"/>
      <c r="M292" s="77"/>
      <c r="N292" s="77"/>
      <c r="O292" s="77"/>
      <c r="P292" s="9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109" t="str">
        <f t="shared" si="111"/>
        <v>通过</v>
      </c>
      <c r="BD292" s="110" t="str">
        <f t="shared" si="112"/>
        <v>通过</v>
      </c>
      <c r="BE292" s="109" t="str">
        <f t="shared" si="113"/>
        <v>通过</v>
      </c>
      <c r="BF292" s="109" t="str">
        <f t="shared" si="114"/>
        <v>通过</v>
      </c>
      <c r="BG292" s="77">
        <f t="shared" si="115"/>
        <v>0</v>
      </c>
      <c r="BH292" s="109" t="str">
        <f t="shared" si="116"/>
        <v>不通过</v>
      </c>
      <c r="BI292" s="77">
        <f t="shared" si="117"/>
        <v>0</v>
      </c>
      <c r="BJ292" s="109" t="str">
        <f t="shared" si="118"/>
        <v>不通过</v>
      </c>
      <c r="BK292" s="77">
        <f t="shared" si="119"/>
        <v>0</v>
      </c>
      <c r="BL292" s="109" t="str">
        <f t="shared" si="120"/>
        <v>不通过</v>
      </c>
      <c r="BM292" s="77">
        <f t="shared" si="121"/>
        <v>0</v>
      </c>
      <c r="BN292" s="109" t="str">
        <f t="shared" si="122"/>
        <v>不通过</v>
      </c>
      <c r="BO292" s="113">
        <f t="shared" si="123"/>
        <v>0</v>
      </c>
      <c r="BP292" s="109" t="str">
        <f t="shared" si="124"/>
        <v>不通过</v>
      </c>
      <c r="BQ292" s="77">
        <f t="shared" si="125"/>
        <v>0</v>
      </c>
      <c r="BR292" s="109" t="str">
        <f t="shared" si="126"/>
        <v>不通过</v>
      </c>
      <c r="BS292" s="77">
        <f t="shared" si="127"/>
        <v>0</v>
      </c>
      <c r="BT292" s="109" t="str">
        <f t="shared" si="128"/>
        <v>不通过</v>
      </c>
      <c r="BU292" s="77">
        <f t="shared" si="129"/>
        <v>0</v>
      </c>
      <c r="BV292" s="109" t="str">
        <f t="shared" si="130"/>
        <v>不通过</v>
      </c>
    </row>
    <row r="293" ht="14.25" spans="1:74">
      <c r="A293" s="78">
        <v>284</v>
      </c>
      <c r="B293" s="76"/>
      <c r="C293" s="77"/>
      <c r="D293" s="77"/>
      <c r="E293" s="77"/>
      <c r="F293" s="77"/>
      <c r="G293" s="77"/>
      <c r="H293" s="77"/>
      <c r="I293" s="77"/>
      <c r="J293" s="96"/>
      <c r="K293" s="77"/>
      <c r="L293" s="77"/>
      <c r="M293" s="77"/>
      <c r="N293" s="77"/>
      <c r="O293" s="77"/>
      <c r="P293" s="9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109" t="str">
        <f t="shared" si="111"/>
        <v>通过</v>
      </c>
      <c r="BD293" s="110" t="str">
        <f t="shared" si="112"/>
        <v>通过</v>
      </c>
      <c r="BE293" s="109" t="str">
        <f t="shared" si="113"/>
        <v>通过</v>
      </c>
      <c r="BF293" s="109" t="str">
        <f t="shared" si="114"/>
        <v>通过</v>
      </c>
      <c r="BG293" s="77">
        <f t="shared" si="115"/>
        <v>0</v>
      </c>
      <c r="BH293" s="109" t="str">
        <f t="shared" si="116"/>
        <v>不通过</v>
      </c>
      <c r="BI293" s="77">
        <f t="shared" si="117"/>
        <v>0</v>
      </c>
      <c r="BJ293" s="109" t="str">
        <f t="shared" si="118"/>
        <v>不通过</v>
      </c>
      <c r="BK293" s="77">
        <f t="shared" si="119"/>
        <v>0</v>
      </c>
      <c r="BL293" s="109" t="str">
        <f t="shared" si="120"/>
        <v>不通过</v>
      </c>
      <c r="BM293" s="77">
        <f t="shared" si="121"/>
        <v>0</v>
      </c>
      <c r="BN293" s="109" t="str">
        <f t="shared" si="122"/>
        <v>不通过</v>
      </c>
      <c r="BO293" s="113">
        <f t="shared" si="123"/>
        <v>0</v>
      </c>
      <c r="BP293" s="109" t="str">
        <f t="shared" si="124"/>
        <v>不通过</v>
      </c>
      <c r="BQ293" s="77">
        <f t="shared" si="125"/>
        <v>0</v>
      </c>
      <c r="BR293" s="109" t="str">
        <f t="shared" si="126"/>
        <v>不通过</v>
      </c>
      <c r="BS293" s="77">
        <f t="shared" si="127"/>
        <v>0</v>
      </c>
      <c r="BT293" s="109" t="str">
        <f t="shared" si="128"/>
        <v>不通过</v>
      </c>
      <c r="BU293" s="77">
        <f t="shared" si="129"/>
        <v>0</v>
      </c>
      <c r="BV293" s="109" t="str">
        <f t="shared" si="130"/>
        <v>不通过</v>
      </c>
    </row>
    <row r="294" ht="14.25" spans="1:74">
      <c r="A294" s="76">
        <v>285</v>
      </c>
      <c r="B294" s="76"/>
      <c r="C294" s="77"/>
      <c r="D294" s="77"/>
      <c r="E294" s="77"/>
      <c r="F294" s="77"/>
      <c r="G294" s="77"/>
      <c r="H294" s="77"/>
      <c r="I294" s="77"/>
      <c r="J294" s="96"/>
      <c r="K294" s="77"/>
      <c r="L294" s="77"/>
      <c r="M294" s="77"/>
      <c r="N294" s="77"/>
      <c r="O294" s="77"/>
      <c r="P294" s="9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109" t="str">
        <f t="shared" si="111"/>
        <v>通过</v>
      </c>
      <c r="BD294" s="110" t="str">
        <f t="shared" si="112"/>
        <v>通过</v>
      </c>
      <c r="BE294" s="109" t="str">
        <f t="shared" si="113"/>
        <v>通过</v>
      </c>
      <c r="BF294" s="109" t="str">
        <f t="shared" si="114"/>
        <v>通过</v>
      </c>
      <c r="BG294" s="77">
        <f t="shared" si="115"/>
        <v>0</v>
      </c>
      <c r="BH294" s="109" t="str">
        <f t="shared" si="116"/>
        <v>不通过</v>
      </c>
      <c r="BI294" s="77">
        <f t="shared" si="117"/>
        <v>0</v>
      </c>
      <c r="BJ294" s="109" t="str">
        <f t="shared" si="118"/>
        <v>不通过</v>
      </c>
      <c r="BK294" s="77">
        <f t="shared" si="119"/>
        <v>0</v>
      </c>
      <c r="BL294" s="109" t="str">
        <f t="shared" si="120"/>
        <v>不通过</v>
      </c>
      <c r="BM294" s="77">
        <f t="shared" si="121"/>
        <v>0</v>
      </c>
      <c r="BN294" s="109" t="str">
        <f t="shared" si="122"/>
        <v>不通过</v>
      </c>
      <c r="BO294" s="113">
        <f t="shared" si="123"/>
        <v>0</v>
      </c>
      <c r="BP294" s="109" t="str">
        <f t="shared" si="124"/>
        <v>不通过</v>
      </c>
      <c r="BQ294" s="77">
        <f t="shared" si="125"/>
        <v>0</v>
      </c>
      <c r="BR294" s="109" t="str">
        <f t="shared" si="126"/>
        <v>不通过</v>
      </c>
      <c r="BS294" s="77">
        <f t="shared" si="127"/>
        <v>0</v>
      </c>
      <c r="BT294" s="109" t="str">
        <f t="shared" si="128"/>
        <v>不通过</v>
      </c>
      <c r="BU294" s="77">
        <f t="shared" si="129"/>
        <v>0</v>
      </c>
      <c r="BV294" s="109" t="str">
        <f t="shared" si="130"/>
        <v>不通过</v>
      </c>
    </row>
    <row r="295" ht="14.25" spans="1:74">
      <c r="A295" s="76">
        <v>286</v>
      </c>
      <c r="B295" s="76"/>
      <c r="C295" s="77"/>
      <c r="D295" s="77"/>
      <c r="E295" s="77"/>
      <c r="F295" s="77"/>
      <c r="G295" s="77"/>
      <c r="H295" s="77"/>
      <c r="I295" s="77"/>
      <c r="J295" s="96"/>
      <c r="K295" s="77"/>
      <c r="L295" s="77"/>
      <c r="M295" s="77"/>
      <c r="N295" s="77"/>
      <c r="O295" s="77"/>
      <c r="P295" s="9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109" t="str">
        <f t="shared" si="111"/>
        <v>通过</v>
      </c>
      <c r="BD295" s="110" t="str">
        <f t="shared" si="112"/>
        <v>通过</v>
      </c>
      <c r="BE295" s="109" t="str">
        <f t="shared" si="113"/>
        <v>通过</v>
      </c>
      <c r="BF295" s="109" t="str">
        <f t="shared" si="114"/>
        <v>通过</v>
      </c>
      <c r="BG295" s="77">
        <f t="shared" si="115"/>
        <v>0</v>
      </c>
      <c r="BH295" s="109" t="str">
        <f t="shared" si="116"/>
        <v>不通过</v>
      </c>
      <c r="BI295" s="77">
        <f t="shared" si="117"/>
        <v>0</v>
      </c>
      <c r="BJ295" s="109" t="str">
        <f t="shared" si="118"/>
        <v>不通过</v>
      </c>
      <c r="BK295" s="77">
        <f t="shared" si="119"/>
        <v>0</v>
      </c>
      <c r="BL295" s="109" t="str">
        <f t="shared" si="120"/>
        <v>不通过</v>
      </c>
      <c r="BM295" s="77">
        <f t="shared" si="121"/>
        <v>0</v>
      </c>
      <c r="BN295" s="109" t="str">
        <f t="shared" si="122"/>
        <v>不通过</v>
      </c>
      <c r="BO295" s="113">
        <f t="shared" si="123"/>
        <v>0</v>
      </c>
      <c r="BP295" s="109" t="str">
        <f t="shared" si="124"/>
        <v>不通过</v>
      </c>
      <c r="BQ295" s="77">
        <f t="shared" si="125"/>
        <v>0</v>
      </c>
      <c r="BR295" s="109" t="str">
        <f t="shared" si="126"/>
        <v>不通过</v>
      </c>
      <c r="BS295" s="77">
        <f t="shared" si="127"/>
        <v>0</v>
      </c>
      <c r="BT295" s="109" t="str">
        <f t="shared" si="128"/>
        <v>不通过</v>
      </c>
      <c r="BU295" s="77">
        <f t="shared" si="129"/>
        <v>0</v>
      </c>
      <c r="BV295" s="109" t="str">
        <f t="shared" si="130"/>
        <v>不通过</v>
      </c>
    </row>
    <row r="296" ht="14.25" spans="1:74">
      <c r="A296" s="78">
        <v>287</v>
      </c>
      <c r="B296" s="76"/>
      <c r="C296" s="77"/>
      <c r="D296" s="77"/>
      <c r="E296" s="77"/>
      <c r="F296" s="77"/>
      <c r="G296" s="77"/>
      <c r="H296" s="77"/>
      <c r="I296" s="77"/>
      <c r="J296" s="96"/>
      <c r="K296" s="77"/>
      <c r="L296" s="77"/>
      <c r="M296" s="77"/>
      <c r="N296" s="77"/>
      <c r="O296" s="77"/>
      <c r="P296" s="9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109" t="str">
        <f t="shared" si="111"/>
        <v>通过</v>
      </c>
      <c r="BD296" s="110" t="str">
        <f t="shared" si="112"/>
        <v>通过</v>
      </c>
      <c r="BE296" s="109" t="str">
        <f t="shared" si="113"/>
        <v>通过</v>
      </c>
      <c r="BF296" s="109" t="str">
        <f t="shared" si="114"/>
        <v>通过</v>
      </c>
      <c r="BG296" s="77">
        <f t="shared" si="115"/>
        <v>0</v>
      </c>
      <c r="BH296" s="109" t="str">
        <f t="shared" si="116"/>
        <v>不通过</v>
      </c>
      <c r="BI296" s="77">
        <f t="shared" si="117"/>
        <v>0</v>
      </c>
      <c r="BJ296" s="109" t="str">
        <f t="shared" si="118"/>
        <v>不通过</v>
      </c>
      <c r="BK296" s="77">
        <f t="shared" si="119"/>
        <v>0</v>
      </c>
      <c r="BL296" s="109" t="str">
        <f t="shared" si="120"/>
        <v>不通过</v>
      </c>
      <c r="BM296" s="77">
        <f t="shared" si="121"/>
        <v>0</v>
      </c>
      <c r="BN296" s="109" t="str">
        <f t="shared" si="122"/>
        <v>不通过</v>
      </c>
      <c r="BO296" s="113">
        <f t="shared" si="123"/>
        <v>0</v>
      </c>
      <c r="BP296" s="109" t="str">
        <f t="shared" si="124"/>
        <v>不通过</v>
      </c>
      <c r="BQ296" s="77">
        <f t="shared" si="125"/>
        <v>0</v>
      </c>
      <c r="BR296" s="109" t="str">
        <f t="shared" si="126"/>
        <v>不通过</v>
      </c>
      <c r="BS296" s="77">
        <f t="shared" si="127"/>
        <v>0</v>
      </c>
      <c r="BT296" s="109" t="str">
        <f t="shared" si="128"/>
        <v>不通过</v>
      </c>
      <c r="BU296" s="77">
        <f t="shared" si="129"/>
        <v>0</v>
      </c>
      <c r="BV296" s="109" t="str">
        <f t="shared" si="130"/>
        <v>不通过</v>
      </c>
    </row>
    <row r="297" ht="14.25" spans="1:74">
      <c r="A297" s="76">
        <v>288</v>
      </c>
      <c r="B297" s="76"/>
      <c r="C297" s="77"/>
      <c r="D297" s="77"/>
      <c r="E297" s="77"/>
      <c r="F297" s="77"/>
      <c r="G297" s="77"/>
      <c r="H297" s="77"/>
      <c r="I297" s="77"/>
      <c r="J297" s="96"/>
      <c r="K297" s="77"/>
      <c r="L297" s="77"/>
      <c r="M297" s="77"/>
      <c r="N297" s="77"/>
      <c r="O297" s="77"/>
      <c r="P297" s="9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109" t="str">
        <f t="shared" si="111"/>
        <v>通过</v>
      </c>
      <c r="BD297" s="110" t="str">
        <f t="shared" si="112"/>
        <v>通过</v>
      </c>
      <c r="BE297" s="109" t="str">
        <f t="shared" si="113"/>
        <v>通过</v>
      </c>
      <c r="BF297" s="109" t="str">
        <f t="shared" si="114"/>
        <v>通过</v>
      </c>
      <c r="BG297" s="77">
        <f t="shared" si="115"/>
        <v>0</v>
      </c>
      <c r="BH297" s="109" t="str">
        <f t="shared" si="116"/>
        <v>不通过</v>
      </c>
      <c r="BI297" s="77">
        <f t="shared" si="117"/>
        <v>0</v>
      </c>
      <c r="BJ297" s="109" t="str">
        <f t="shared" si="118"/>
        <v>不通过</v>
      </c>
      <c r="BK297" s="77">
        <f t="shared" si="119"/>
        <v>0</v>
      </c>
      <c r="BL297" s="109" t="str">
        <f t="shared" si="120"/>
        <v>不通过</v>
      </c>
      <c r="BM297" s="77">
        <f t="shared" si="121"/>
        <v>0</v>
      </c>
      <c r="BN297" s="109" t="str">
        <f t="shared" si="122"/>
        <v>不通过</v>
      </c>
      <c r="BO297" s="113">
        <f t="shared" si="123"/>
        <v>0</v>
      </c>
      <c r="BP297" s="109" t="str">
        <f t="shared" si="124"/>
        <v>不通过</v>
      </c>
      <c r="BQ297" s="77">
        <f t="shared" si="125"/>
        <v>0</v>
      </c>
      <c r="BR297" s="109" t="str">
        <f t="shared" si="126"/>
        <v>不通过</v>
      </c>
      <c r="BS297" s="77">
        <f t="shared" si="127"/>
        <v>0</v>
      </c>
      <c r="BT297" s="109" t="str">
        <f t="shared" si="128"/>
        <v>不通过</v>
      </c>
      <c r="BU297" s="77">
        <f t="shared" si="129"/>
        <v>0</v>
      </c>
      <c r="BV297" s="109" t="str">
        <f t="shared" si="130"/>
        <v>不通过</v>
      </c>
    </row>
    <row r="298" ht="14.25" spans="1:74">
      <c r="A298" s="76">
        <v>289</v>
      </c>
      <c r="B298" s="76"/>
      <c r="C298" s="77"/>
      <c r="D298" s="77"/>
      <c r="E298" s="77"/>
      <c r="F298" s="77"/>
      <c r="G298" s="77"/>
      <c r="H298" s="77"/>
      <c r="I298" s="77"/>
      <c r="J298" s="96"/>
      <c r="K298" s="77"/>
      <c r="L298" s="77"/>
      <c r="M298" s="77"/>
      <c r="N298" s="77"/>
      <c r="O298" s="77"/>
      <c r="P298" s="9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109" t="str">
        <f t="shared" si="111"/>
        <v>通过</v>
      </c>
      <c r="BD298" s="110" t="str">
        <f t="shared" si="112"/>
        <v>通过</v>
      </c>
      <c r="BE298" s="109" t="str">
        <f t="shared" si="113"/>
        <v>通过</v>
      </c>
      <c r="BF298" s="109" t="str">
        <f t="shared" si="114"/>
        <v>通过</v>
      </c>
      <c r="BG298" s="77">
        <f t="shared" si="115"/>
        <v>0</v>
      </c>
      <c r="BH298" s="109" t="str">
        <f t="shared" si="116"/>
        <v>不通过</v>
      </c>
      <c r="BI298" s="77">
        <f t="shared" si="117"/>
        <v>0</v>
      </c>
      <c r="BJ298" s="109" t="str">
        <f t="shared" si="118"/>
        <v>不通过</v>
      </c>
      <c r="BK298" s="77">
        <f t="shared" si="119"/>
        <v>0</v>
      </c>
      <c r="BL298" s="109" t="str">
        <f t="shared" si="120"/>
        <v>不通过</v>
      </c>
      <c r="BM298" s="77">
        <f t="shared" si="121"/>
        <v>0</v>
      </c>
      <c r="BN298" s="109" t="str">
        <f t="shared" si="122"/>
        <v>不通过</v>
      </c>
      <c r="BO298" s="113">
        <f t="shared" si="123"/>
        <v>0</v>
      </c>
      <c r="BP298" s="109" t="str">
        <f t="shared" si="124"/>
        <v>不通过</v>
      </c>
      <c r="BQ298" s="77">
        <f t="shared" si="125"/>
        <v>0</v>
      </c>
      <c r="BR298" s="109" t="str">
        <f t="shared" si="126"/>
        <v>不通过</v>
      </c>
      <c r="BS298" s="77">
        <f t="shared" si="127"/>
        <v>0</v>
      </c>
      <c r="BT298" s="109" t="str">
        <f t="shared" si="128"/>
        <v>不通过</v>
      </c>
      <c r="BU298" s="77">
        <f t="shared" si="129"/>
        <v>0</v>
      </c>
      <c r="BV298" s="109" t="str">
        <f t="shared" si="130"/>
        <v>不通过</v>
      </c>
    </row>
    <row r="299" ht="14.25" spans="1:74">
      <c r="A299" s="78">
        <v>290</v>
      </c>
      <c r="B299" s="76"/>
      <c r="C299" s="77"/>
      <c r="D299" s="77"/>
      <c r="E299" s="77"/>
      <c r="F299" s="77"/>
      <c r="G299" s="77"/>
      <c r="H299" s="77"/>
      <c r="I299" s="77"/>
      <c r="J299" s="96"/>
      <c r="K299" s="77"/>
      <c r="L299" s="77"/>
      <c r="M299" s="77"/>
      <c r="N299" s="77"/>
      <c r="O299" s="77"/>
      <c r="P299" s="9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109" t="str">
        <f t="shared" si="111"/>
        <v>通过</v>
      </c>
      <c r="BD299" s="110" t="str">
        <f t="shared" si="112"/>
        <v>通过</v>
      </c>
      <c r="BE299" s="109" t="str">
        <f t="shared" si="113"/>
        <v>通过</v>
      </c>
      <c r="BF299" s="109" t="str">
        <f t="shared" si="114"/>
        <v>通过</v>
      </c>
      <c r="BG299" s="77">
        <f t="shared" si="115"/>
        <v>0</v>
      </c>
      <c r="BH299" s="109" t="str">
        <f t="shared" si="116"/>
        <v>不通过</v>
      </c>
      <c r="BI299" s="77">
        <f t="shared" si="117"/>
        <v>0</v>
      </c>
      <c r="BJ299" s="109" t="str">
        <f t="shared" si="118"/>
        <v>不通过</v>
      </c>
      <c r="BK299" s="77">
        <f t="shared" si="119"/>
        <v>0</v>
      </c>
      <c r="BL299" s="109" t="str">
        <f t="shared" si="120"/>
        <v>不通过</v>
      </c>
      <c r="BM299" s="77">
        <f t="shared" si="121"/>
        <v>0</v>
      </c>
      <c r="BN299" s="109" t="str">
        <f t="shared" si="122"/>
        <v>不通过</v>
      </c>
      <c r="BO299" s="113">
        <f t="shared" si="123"/>
        <v>0</v>
      </c>
      <c r="BP299" s="109" t="str">
        <f t="shared" si="124"/>
        <v>不通过</v>
      </c>
      <c r="BQ299" s="77">
        <f t="shared" si="125"/>
        <v>0</v>
      </c>
      <c r="BR299" s="109" t="str">
        <f t="shared" si="126"/>
        <v>不通过</v>
      </c>
      <c r="BS299" s="77">
        <f t="shared" si="127"/>
        <v>0</v>
      </c>
      <c r="BT299" s="109" t="str">
        <f t="shared" si="128"/>
        <v>不通过</v>
      </c>
      <c r="BU299" s="77">
        <f t="shared" si="129"/>
        <v>0</v>
      </c>
      <c r="BV299" s="109" t="str">
        <f t="shared" si="130"/>
        <v>不通过</v>
      </c>
    </row>
    <row r="300" ht="14.25" spans="1:74">
      <c r="A300" s="76">
        <v>291</v>
      </c>
      <c r="B300" s="76"/>
      <c r="C300" s="77"/>
      <c r="D300" s="77"/>
      <c r="E300" s="77"/>
      <c r="F300" s="77"/>
      <c r="G300" s="77"/>
      <c r="H300" s="77"/>
      <c r="I300" s="77"/>
      <c r="J300" s="96"/>
      <c r="K300" s="77"/>
      <c r="L300" s="77"/>
      <c r="M300" s="77"/>
      <c r="N300" s="77"/>
      <c r="O300" s="77"/>
      <c r="P300" s="9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109" t="str">
        <f t="shared" si="111"/>
        <v>通过</v>
      </c>
      <c r="BD300" s="110" t="str">
        <f t="shared" si="112"/>
        <v>通过</v>
      </c>
      <c r="BE300" s="109" t="str">
        <f t="shared" si="113"/>
        <v>通过</v>
      </c>
      <c r="BF300" s="109" t="str">
        <f t="shared" si="114"/>
        <v>通过</v>
      </c>
      <c r="BG300" s="77">
        <f t="shared" si="115"/>
        <v>0</v>
      </c>
      <c r="BH300" s="109" t="str">
        <f t="shared" si="116"/>
        <v>不通过</v>
      </c>
      <c r="BI300" s="77">
        <f t="shared" si="117"/>
        <v>0</v>
      </c>
      <c r="BJ300" s="109" t="str">
        <f t="shared" si="118"/>
        <v>不通过</v>
      </c>
      <c r="BK300" s="77">
        <f t="shared" si="119"/>
        <v>0</v>
      </c>
      <c r="BL300" s="109" t="str">
        <f t="shared" si="120"/>
        <v>不通过</v>
      </c>
      <c r="BM300" s="77">
        <f t="shared" si="121"/>
        <v>0</v>
      </c>
      <c r="BN300" s="109" t="str">
        <f t="shared" si="122"/>
        <v>不通过</v>
      </c>
      <c r="BO300" s="113">
        <f t="shared" si="123"/>
        <v>0</v>
      </c>
      <c r="BP300" s="109" t="str">
        <f t="shared" si="124"/>
        <v>不通过</v>
      </c>
      <c r="BQ300" s="77">
        <f t="shared" si="125"/>
        <v>0</v>
      </c>
      <c r="BR300" s="109" t="str">
        <f t="shared" si="126"/>
        <v>不通过</v>
      </c>
      <c r="BS300" s="77">
        <f t="shared" si="127"/>
        <v>0</v>
      </c>
      <c r="BT300" s="109" t="str">
        <f t="shared" si="128"/>
        <v>不通过</v>
      </c>
      <c r="BU300" s="77">
        <f t="shared" si="129"/>
        <v>0</v>
      </c>
      <c r="BV300" s="109" t="str">
        <f t="shared" si="130"/>
        <v>不通过</v>
      </c>
    </row>
    <row r="301" ht="14.25" spans="1:74">
      <c r="A301" s="76">
        <v>292</v>
      </c>
      <c r="B301" s="76"/>
      <c r="C301" s="77"/>
      <c r="D301" s="77"/>
      <c r="E301" s="77"/>
      <c r="F301" s="77"/>
      <c r="G301" s="77"/>
      <c r="H301" s="77"/>
      <c r="I301" s="77"/>
      <c r="J301" s="96"/>
      <c r="K301" s="77"/>
      <c r="L301" s="77"/>
      <c r="M301" s="77"/>
      <c r="N301" s="77"/>
      <c r="O301" s="77"/>
      <c r="P301" s="9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109" t="str">
        <f t="shared" si="111"/>
        <v>通过</v>
      </c>
      <c r="BD301" s="110" t="str">
        <f t="shared" si="112"/>
        <v>通过</v>
      </c>
      <c r="BE301" s="109" t="str">
        <f t="shared" si="113"/>
        <v>通过</v>
      </c>
      <c r="BF301" s="109" t="str">
        <f t="shared" si="114"/>
        <v>通过</v>
      </c>
      <c r="BG301" s="77">
        <f t="shared" si="115"/>
        <v>0</v>
      </c>
      <c r="BH301" s="109" t="str">
        <f t="shared" si="116"/>
        <v>不通过</v>
      </c>
      <c r="BI301" s="77">
        <f t="shared" si="117"/>
        <v>0</v>
      </c>
      <c r="BJ301" s="109" t="str">
        <f t="shared" si="118"/>
        <v>不通过</v>
      </c>
      <c r="BK301" s="77">
        <f t="shared" si="119"/>
        <v>0</v>
      </c>
      <c r="BL301" s="109" t="str">
        <f t="shared" si="120"/>
        <v>不通过</v>
      </c>
      <c r="BM301" s="77">
        <f t="shared" si="121"/>
        <v>0</v>
      </c>
      <c r="BN301" s="109" t="str">
        <f t="shared" si="122"/>
        <v>不通过</v>
      </c>
      <c r="BO301" s="113">
        <f t="shared" si="123"/>
        <v>0</v>
      </c>
      <c r="BP301" s="109" t="str">
        <f t="shared" si="124"/>
        <v>不通过</v>
      </c>
      <c r="BQ301" s="77">
        <f t="shared" si="125"/>
        <v>0</v>
      </c>
      <c r="BR301" s="109" t="str">
        <f t="shared" si="126"/>
        <v>不通过</v>
      </c>
      <c r="BS301" s="77">
        <f t="shared" si="127"/>
        <v>0</v>
      </c>
      <c r="BT301" s="109" t="str">
        <f t="shared" si="128"/>
        <v>不通过</v>
      </c>
      <c r="BU301" s="77">
        <f t="shared" si="129"/>
        <v>0</v>
      </c>
      <c r="BV301" s="109" t="str">
        <f t="shared" si="130"/>
        <v>不通过</v>
      </c>
    </row>
    <row r="302" ht="14.25" spans="1:74">
      <c r="A302" s="78">
        <v>293</v>
      </c>
      <c r="B302" s="76"/>
      <c r="C302" s="77"/>
      <c r="D302" s="77"/>
      <c r="E302" s="77"/>
      <c r="F302" s="77"/>
      <c r="G302" s="77"/>
      <c r="H302" s="77"/>
      <c r="I302" s="77"/>
      <c r="J302" s="96"/>
      <c r="K302" s="77"/>
      <c r="L302" s="77"/>
      <c r="M302" s="77"/>
      <c r="N302" s="77"/>
      <c r="O302" s="77"/>
      <c r="P302" s="9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109" t="str">
        <f t="shared" si="111"/>
        <v>通过</v>
      </c>
      <c r="BD302" s="110" t="str">
        <f t="shared" si="112"/>
        <v>通过</v>
      </c>
      <c r="BE302" s="109" t="str">
        <f t="shared" si="113"/>
        <v>通过</v>
      </c>
      <c r="BF302" s="109" t="str">
        <f t="shared" si="114"/>
        <v>通过</v>
      </c>
      <c r="BG302" s="77">
        <f t="shared" si="115"/>
        <v>0</v>
      </c>
      <c r="BH302" s="109" t="str">
        <f t="shared" si="116"/>
        <v>不通过</v>
      </c>
      <c r="BI302" s="77">
        <f t="shared" si="117"/>
        <v>0</v>
      </c>
      <c r="BJ302" s="109" t="str">
        <f t="shared" si="118"/>
        <v>不通过</v>
      </c>
      <c r="BK302" s="77">
        <f t="shared" si="119"/>
        <v>0</v>
      </c>
      <c r="BL302" s="109" t="str">
        <f t="shared" si="120"/>
        <v>不通过</v>
      </c>
      <c r="BM302" s="77">
        <f t="shared" si="121"/>
        <v>0</v>
      </c>
      <c r="BN302" s="109" t="str">
        <f t="shared" si="122"/>
        <v>不通过</v>
      </c>
      <c r="BO302" s="113">
        <f t="shared" si="123"/>
        <v>0</v>
      </c>
      <c r="BP302" s="109" t="str">
        <f t="shared" si="124"/>
        <v>不通过</v>
      </c>
      <c r="BQ302" s="77">
        <f t="shared" si="125"/>
        <v>0</v>
      </c>
      <c r="BR302" s="109" t="str">
        <f t="shared" si="126"/>
        <v>不通过</v>
      </c>
      <c r="BS302" s="77">
        <f t="shared" si="127"/>
        <v>0</v>
      </c>
      <c r="BT302" s="109" t="str">
        <f t="shared" si="128"/>
        <v>不通过</v>
      </c>
      <c r="BU302" s="77">
        <f t="shared" si="129"/>
        <v>0</v>
      </c>
      <c r="BV302" s="109" t="str">
        <f t="shared" si="130"/>
        <v>不通过</v>
      </c>
    </row>
    <row r="303" ht="14.25" spans="1:74">
      <c r="A303" s="76">
        <v>294</v>
      </c>
      <c r="B303" s="76"/>
      <c r="C303" s="77"/>
      <c r="D303" s="77"/>
      <c r="E303" s="77"/>
      <c r="F303" s="77"/>
      <c r="G303" s="77"/>
      <c r="H303" s="77"/>
      <c r="I303" s="77"/>
      <c r="J303" s="96"/>
      <c r="K303" s="77"/>
      <c r="L303" s="77"/>
      <c r="M303" s="77"/>
      <c r="N303" s="77"/>
      <c r="O303" s="77"/>
      <c r="P303" s="9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109" t="str">
        <f t="shared" si="111"/>
        <v>通过</v>
      </c>
      <c r="BD303" s="110" t="str">
        <f t="shared" si="112"/>
        <v>通过</v>
      </c>
      <c r="BE303" s="109" t="str">
        <f t="shared" si="113"/>
        <v>通过</v>
      </c>
      <c r="BF303" s="109" t="str">
        <f t="shared" si="114"/>
        <v>通过</v>
      </c>
      <c r="BG303" s="77">
        <f t="shared" si="115"/>
        <v>0</v>
      </c>
      <c r="BH303" s="109" t="str">
        <f t="shared" si="116"/>
        <v>不通过</v>
      </c>
      <c r="BI303" s="77">
        <f t="shared" si="117"/>
        <v>0</v>
      </c>
      <c r="BJ303" s="109" t="str">
        <f t="shared" si="118"/>
        <v>不通过</v>
      </c>
      <c r="BK303" s="77">
        <f t="shared" si="119"/>
        <v>0</v>
      </c>
      <c r="BL303" s="109" t="str">
        <f t="shared" si="120"/>
        <v>不通过</v>
      </c>
      <c r="BM303" s="77">
        <f t="shared" si="121"/>
        <v>0</v>
      </c>
      <c r="BN303" s="109" t="str">
        <f t="shared" si="122"/>
        <v>不通过</v>
      </c>
      <c r="BO303" s="113">
        <f t="shared" si="123"/>
        <v>0</v>
      </c>
      <c r="BP303" s="109" t="str">
        <f t="shared" si="124"/>
        <v>不通过</v>
      </c>
      <c r="BQ303" s="77">
        <f t="shared" si="125"/>
        <v>0</v>
      </c>
      <c r="BR303" s="109" t="str">
        <f t="shared" si="126"/>
        <v>不通过</v>
      </c>
      <c r="BS303" s="77">
        <f t="shared" si="127"/>
        <v>0</v>
      </c>
      <c r="BT303" s="109" t="str">
        <f t="shared" si="128"/>
        <v>不通过</v>
      </c>
      <c r="BU303" s="77">
        <f t="shared" si="129"/>
        <v>0</v>
      </c>
      <c r="BV303" s="109" t="str">
        <f t="shared" si="130"/>
        <v>不通过</v>
      </c>
    </row>
    <row r="304" ht="14.25" spans="1:74">
      <c r="A304" s="76">
        <v>295</v>
      </c>
      <c r="B304" s="76"/>
      <c r="C304" s="77"/>
      <c r="D304" s="77"/>
      <c r="E304" s="77"/>
      <c r="F304" s="77"/>
      <c r="G304" s="77"/>
      <c r="H304" s="77"/>
      <c r="I304" s="77"/>
      <c r="J304" s="96"/>
      <c r="K304" s="77"/>
      <c r="L304" s="77"/>
      <c r="M304" s="77"/>
      <c r="N304" s="77"/>
      <c r="O304" s="77"/>
      <c r="P304" s="9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109" t="str">
        <f t="shared" si="111"/>
        <v>通过</v>
      </c>
      <c r="BD304" s="110" t="str">
        <f t="shared" si="112"/>
        <v>通过</v>
      </c>
      <c r="BE304" s="109" t="str">
        <f t="shared" si="113"/>
        <v>通过</v>
      </c>
      <c r="BF304" s="109" t="str">
        <f t="shared" si="114"/>
        <v>通过</v>
      </c>
      <c r="BG304" s="77">
        <f t="shared" si="115"/>
        <v>0</v>
      </c>
      <c r="BH304" s="109" t="str">
        <f t="shared" si="116"/>
        <v>不通过</v>
      </c>
      <c r="BI304" s="77">
        <f t="shared" si="117"/>
        <v>0</v>
      </c>
      <c r="BJ304" s="109" t="str">
        <f t="shared" si="118"/>
        <v>不通过</v>
      </c>
      <c r="BK304" s="77">
        <f t="shared" si="119"/>
        <v>0</v>
      </c>
      <c r="BL304" s="109" t="str">
        <f t="shared" si="120"/>
        <v>不通过</v>
      </c>
      <c r="BM304" s="77">
        <f t="shared" si="121"/>
        <v>0</v>
      </c>
      <c r="BN304" s="109" t="str">
        <f t="shared" si="122"/>
        <v>不通过</v>
      </c>
      <c r="BO304" s="113">
        <f t="shared" si="123"/>
        <v>0</v>
      </c>
      <c r="BP304" s="109" t="str">
        <f t="shared" si="124"/>
        <v>不通过</v>
      </c>
      <c r="BQ304" s="77">
        <f t="shared" si="125"/>
        <v>0</v>
      </c>
      <c r="BR304" s="109" t="str">
        <f t="shared" si="126"/>
        <v>不通过</v>
      </c>
      <c r="BS304" s="77">
        <f t="shared" si="127"/>
        <v>0</v>
      </c>
      <c r="BT304" s="109" t="str">
        <f t="shared" si="128"/>
        <v>不通过</v>
      </c>
      <c r="BU304" s="77">
        <f t="shared" si="129"/>
        <v>0</v>
      </c>
      <c r="BV304" s="109" t="str">
        <f t="shared" si="130"/>
        <v>不通过</v>
      </c>
    </row>
    <row r="305" ht="14.25" spans="1:74">
      <c r="A305" s="78">
        <v>296</v>
      </c>
      <c r="B305" s="76"/>
      <c r="C305" s="77"/>
      <c r="D305" s="77"/>
      <c r="E305" s="77"/>
      <c r="F305" s="77"/>
      <c r="G305" s="77"/>
      <c r="H305" s="77"/>
      <c r="I305" s="77"/>
      <c r="J305" s="96"/>
      <c r="K305" s="77"/>
      <c r="L305" s="77"/>
      <c r="M305" s="77"/>
      <c r="N305" s="77"/>
      <c r="O305" s="77"/>
      <c r="P305" s="9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109" t="str">
        <f t="shared" si="111"/>
        <v>通过</v>
      </c>
      <c r="BD305" s="110" t="str">
        <f t="shared" si="112"/>
        <v>通过</v>
      </c>
      <c r="BE305" s="109" t="str">
        <f t="shared" si="113"/>
        <v>通过</v>
      </c>
      <c r="BF305" s="109" t="str">
        <f t="shared" si="114"/>
        <v>通过</v>
      </c>
      <c r="BG305" s="77">
        <f t="shared" si="115"/>
        <v>0</v>
      </c>
      <c r="BH305" s="109" t="str">
        <f t="shared" si="116"/>
        <v>不通过</v>
      </c>
      <c r="BI305" s="77">
        <f t="shared" si="117"/>
        <v>0</v>
      </c>
      <c r="BJ305" s="109" t="str">
        <f t="shared" si="118"/>
        <v>不通过</v>
      </c>
      <c r="BK305" s="77">
        <f t="shared" si="119"/>
        <v>0</v>
      </c>
      <c r="BL305" s="109" t="str">
        <f t="shared" si="120"/>
        <v>不通过</v>
      </c>
      <c r="BM305" s="77">
        <f t="shared" si="121"/>
        <v>0</v>
      </c>
      <c r="BN305" s="109" t="str">
        <f t="shared" si="122"/>
        <v>不通过</v>
      </c>
      <c r="BO305" s="113">
        <f t="shared" si="123"/>
        <v>0</v>
      </c>
      <c r="BP305" s="109" t="str">
        <f t="shared" si="124"/>
        <v>不通过</v>
      </c>
      <c r="BQ305" s="77">
        <f t="shared" si="125"/>
        <v>0</v>
      </c>
      <c r="BR305" s="109" t="str">
        <f t="shared" si="126"/>
        <v>不通过</v>
      </c>
      <c r="BS305" s="77">
        <f t="shared" si="127"/>
        <v>0</v>
      </c>
      <c r="BT305" s="109" t="str">
        <f t="shared" si="128"/>
        <v>不通过</v>
      </c>
      <c r="BU305" s="77">
        <f t="shared" si="129"/>
        <v>0</v>
      </c>
      <c r="BV305" s="109" t="str">
        <f t="shared" si="130"/>
        <v>不通过</v>
      </c>
    </row>
    <row r="306" ht="14.25" spans="1:74">
      <c r="A306" s="76">
        <v>297</v>
      </c>
      <c r="B306" s="76"/>
      <c r="C306" s="77"/>
      <c r="D306" s="77"/>
      <c r="E306" s="77"/>
      <c r="F306" s="77"/>
      <c r="G306" s="77"/>
      <c r="H306" s="77"/>
      <c r="I306" s="77"/>
      <c r="J306" s="96"/>
      <c r="K306" s="77"/>
      <c r="L306" s="77"/>
      <c r="M306" s="77"/>
      <c r="N306" s="77"/>
      <c r="O306" s="77"/>
      <c r="P306" s="9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109" t="str">
        <f t="shared" si="111"/>
        <v>通过</v>
      </c>
      <c r="BD306" s="110" t="str">
        <f t="shared" si="112"/>
        <v>通过</v>
      </c>
      <c r="BE306" s="109" t="str">
        <f t="shared" si="113"/>
        <v>通过</v>
      </c>
      <c r="BF306" s="109" t="str">
        <f t="shared" si="114"/>
        <v>通过</v>
      </c>
      <c r="BG306" s="77">
        <f t="shared" si="115"/>
        <v>0</v>
      </c>
      <c r="BH306" s="109" t="str">
        <f t="shared" si="116"/>
        <v>不通过</v>
      </c>
      <c r="BI306" s="77">
        <f t="shared" si="117"/>
        <v>0</v>
      </c>
      <c r="BJ306" s="109" t="str">
        <f t="shared" si="118"/>
        <v>不通过</v>
      </c>
      <c r="BK306" s="77">
        <f t="shared" si="119"/>
        <v>0</v>
      </c>
      <c r="BL306" s="109" t="str">
        <f t="shared" si="120"/>
        <v>不通过</v>
      </c>
      <c r="BM306" s="77">
        <f t="shared" si="121"/>
        <v>0</v>
      </c>
      <c r="BN306" s="109" t="str">
        <f t="shared" si="122"/>
        <v>不通过</v>
      </c>
      <c r="BO306" s="113">
        <f t="shared" si="123"/>
        <v>0</v>
      </c>
      <c r="BP306" s="109" t="str">
        <f t="shared" si="124"/>
        <v>不通过</v>
      </c>
      <c r="BQ306" s="77">
        <f t="shared" si="125"/>
        <v>0</v>
      </c>
      <c r="BR306" s="109" t="str">
        <f t="shared" si="126"/>
        <v>不通过</v>
      </c>
      <c r="BS306" s="77">
        <f t="shared" si="127"/>
        <v>0</v>
      </c>
      <c r="BT306" s="109" t="str">
        <f t="shared" si="128"/>
        <v>不通过</v>
      </c>
      <c r="BU306" s="77">
        <f t="shared" si="129"/>
        <v>0</v>
      </c>
      <c r="BV306" s="109" t="str">
        <f t="shared" si="130"/>
        <v>不通过</v>
      </c>
    </row>
    <row r="307" ht="14.25" spans="1:74">
      <c r="A307" s="76">
        <v>298</v>
      </c>
      <c r="B307" s="76"/>
      <c r="C307" s="77"/>
      <c r="D307" s="77"/>
      <c r="E307" s="77"/>
      <c r="F307" s="77"/>
      <c r="G307" s="77"/>
      <c r="H307" s="77"/>
      <c r="I307" s="77"/>
      <c r="J307" s="96"/>
      <c r="K307" s="77"/>
      <c r="L307" s="77"/>
      <c r="M307" s="77"/>
      <c r="N307" s="77"/>
      <c r="O307" s="77"/>
      <c r="P307" s="9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109" t="str">
        <f t="shared" si="111"/>
        <v>通过</v>
      </c>
      <c r="BD307" s="110" t="str">
        <f t="shared" si="112"/>
        <v>通过</v>
      </c>
      <c r="BE307" s="109" t="str">
        <f t="shared" si="113"/>
        <v>通过</v>
      </c>
      <c r="BF307" s="109" t="str">
        <f t="shared" si="114"/>
        <v>通过</v>
      </c>
      <c r="BG307" s="77">
        <f t="shared" si="115"/>
        <v>0</v>
      </c>
      <c r="BH307" s="109" t="str">
        <f t="shared" si="116"/>
        <v>不通过</v>
      </c>
      <c r="BI307" s="77">
        <f t="shared" si="117"/>
        <v>0</v>
      </c>
      <c r="BJ307" s="109" t="str">
        <f t="shared" si="118"/>
        <v>不通过</v>
      </c>
      <c r="BK307" s="77">
        <f t="shared" si="119"/>
        <v>0</v>
      </c>
      <c r="BL307" s="109" t="str">
        <f t="shared" si="120"/>
        <v>不通过</v>
      </c>
      <c r="BM307" s="77">
        <f t="shared" si="121"/>
        <v>0</v>
      </c>
      <c r="BN307" s="109" t="str">
        <f t="shared" si="122"/>
        <v>不通过</v>
      </c>
      <c r="BO307" s="113">
        <f t="shared" si="123"/>
        <v>0</v>
      </c>
      <c r="BP307" s="109" t="str">
        <f t="shared" si="124"/>
        <v>不通过</v>
      </c>
      <c r="BQ307" s="77">
        <f t="shared" si="125"/>
        <v>0</v>
      </c>
      <c r="BR307" s="109" t="str">
        <f t="shared" si="126"/>
        <v>不通过</v>
      </c>
      <c r="BS307" s="77">
        <f t="shared" si="127"/>
        <v>0</v>
      </c>
      <c r="BT307" s="109" t="str">
        <f t="shared" si="128"/>
        <v>不通过</v>
      </c>
      <c r="BU307" s="77">
        <f t="shared" si="129"/>
        <v>0</v>
      </c>
      <c r="BV307" s="109" t="str">
        <f t="shared" si="130"/>
        <v>不通过</v>
      </c>
    </row>
    <row r="308" ht="14.25" spans="1:74">
      <c r="A308" s="78">
        <v>299</v>
      </c>
      <c r="B308" s="76"/>
      <c r="C308" s="77"/>
      <c r="D308" s="77"/>
      <c r="E308" s="77"/>
      <c r="F308" s="77"/>
      <c r="G308" s="77"/>
      <c r="H308" s="77"/>
      <c r="I308" s="77"/>
      <c r="J308" s="96"/>
      <c r="K308" s="77"/>
      <c r="L308" s="77"/>
      <c r="M308" s="77"/>
      <c r="N308" s="77"/>
      <c r="O308" s="77"/>
      <c r="P308" s="9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109" t="str">
        <f t="shared" si="111"/>
        <v>通过</v>
      </c>
      <c r="BD308" s="110" t="str">
        <f t="shared" si="112"/>
        <v>通过</v>
      </c>
      <c r="BE308" s="109" t="str">
        <f t="shared" si="113"/>
        <v>通过</v>
      </c>
      <c r="BF308" s="109" t="str">
        <f t="shared" si="114"/>
        <v>通过</v>
      </c>
      <c r="BG308" s="77">
        <f t="shared" si="115"/>
        <v>0</v>
      </c>
      <c r="BH308" s="109" t="str">
        <f t="shared" si="116"/>
        <v>不通过</v>
      </c>
      <c r="BI308" s="77">
        <f t="shared" si="117"/>
        <v>0</v>
      </c>
      <c r="BJ308" s="109" t="str">
        <f t="shared" si="118"/>
        <v>不通过</v>
      </c>
      <c r="BK308" s="77">
        <f t="shared" si="119"/>
        <v>0</v>
      </c>
      <c r="BL308" s="109" t="str">
        <f t="shared" si="120"/>
        <v>不通过</v>
      </c>
      <c r="BM308" s="77">
        <f t="shared" si="121"/>
        <v>0</v>
      </c>
      <c r="BN308" s="109" t="str">
        <f t="shared" si="122"/>
        <v>不通过</v>
      </c>
      <c r="BO308" s="113">
        <f t="shared" si="123"/>
        <v>0</v>
      </c>
      <c r="BP308" s="109" t="str">
        <f t="shared" si="124"/>
        <v>不通过</v>
      </c>
      <c r="BQ308" s="77">
        <f t="shared" si="125"/>
        <v>0</v>
      </c>
      <c r="BR308" s="109" t="str">
        <f t="shared" si="126"/>
        <v>不通过</v>
      </c>
      <c r="BS308" s="77">
        <f t="shared" si="127"/>
        <v>0</v>
      </c>
      <c r="BT308" s="109" t="str">
        <f t="shared" si="128"/>
        <v>不通过</v>
      </c>
      <c r="BU308" s="77">
        <f t="shared" si="129"/>
        <v>0</v>
      </c>
      <c r="BV308" s="109" t="str">
        <f t="shared" si="130"/>
        <v>不通过</v>
      </c>
    </row>
    <row r="309" ht="14.25" spans="1:74">
      <c r="A309" s="76">
        <v>300</v>
      </c>
      <c r="B309" s="76"/>
      <c r="C309" s="77"/>
      <c r="D309" s="77"/>
      <c r="E309" s="77"/>
      <c r="F309" s="77"/>
      <c r="G309" s="77"/>
      <c r="H309" s="77"/>
      <c r="I309" s="77"/>
      <c r="J309" s="96"/>
      <c r="K309" s="77"/>
      <c r="L309" s="77"/>
      <c r="M309" s="77"/>
      <c r="N309" s="77"/>
      <c r="O309" s="77"/>
      <c r="P309" s="9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109" t="str">
        <f t="shared" si="111"/>
        <v>通过</v>
      </c>
      <c r="BD309" s="110" t="str">
        <f t="shared" si="112"/>
        <v>通过</v>
      </c>
      <c r="BE309" s="109" t="str">
        <f t="shared" si="113"/>
        <v>通过</v>
      </c>
      <c r="BF309" s="109" t="str">
        <f t="shared" si="114"/>
        <v>通过</v>
      </c>
      <c r="BG309" s="77">
        <f t="shared" si="115"/>
        <v>0</v>
      </c>
      <c r="BH309" s="109" t="str">
        <f t="shared" si="116"/>
        <v>不通过</v>
      </c>
      <c r="BI309" s="77">
        <f t="shared" si="117"/>
        <v>0</v>
      </c>
      <c r="BJ309" s="109" t="str">
        <f t="shared" si="118"/>
        <v>不通过</v>
      </c>
      <c r="BK309" s="77">
        <f t="shared" si="119"/>
        <v>0</v>
      </c>
      <c r="BL309" s="109" t="str">
        <f t="shared" si="120"/>
        <v>不通过</v>
      </c>
      <c r="BM309" s="77">
        <f t="shared" si="121"/>
        <v>0</v>
      </c>
      <c r="BN309" s="109" t="str">
        <f t="shared" si="122"/>
        <v>不通过</v>
      </c>
      <c r="BO309" s="113">
        <f t="shared" si="123"/>
        <v>0</v>
      </c>
      <c r="BP309" s="109" t="str">
        <f t="shared" si="124"/>
        <v>不通过</v>
      </c>
      <c r="BQ309" s="77">
        <f t="shared" si="125"/>
        <v>0</v>
      </c>
      <c r="BR309" s="109" t="str">
        <f t="shared" si="126"/>
        <v>不通过</v>
      </c>
      <c r="BS309" s="77">
        <f t="shared" si="127"/>
        <v>0</v>
      </c>
      <c r="BT309" s="109" t="str">
        <f t="shared" si="128"/>
        <v>不通过</v>
      </c>
      <c r="BU309" s="77">
        <f t="shared" si="129"/>
        <v>0</v>
      </c>
      <c r="BV309" s="109" t="str">
        <f t="shared" si="130"/>
        <v>不通过</v>
      </c>
    </row>
    <row r="310" ht="14.25" spans="1:74">
      <c r="A310" s="76">
        <v>301</v>
      </c>
      <c r="B310" s="76"/>
      <c r="C310" s="77"/>
      <c r="D310" s="77"/>
      <c r="E310" s="77"/>
      <c r="F310" s="77"/>
      <c r="G310" s="77"/>
      <c r="H310" s="77"/>
      <c r="I310" s="77"/>
      <c r="J310" s="96"/>
      <c r="K310" s="77"/>
      <c r="L310" s="77"/>
      <c r="M310" s="77"/>
      <c r="N310" s="77"/>
      <c r="O310" s="77"/>
      <c r="P310" s="9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109" t="str">
        <f t="shared" si="111"/>
        <v>通过</v>
      </c>
      <c r="BD310" s="110" t="str">
        <f t="shared" si="112"/>
        <v>通过</v>
      </c>
      <c r="BE310" s="109" t="str">
        <f t="shared" si="113"/>
        <v>通过</v>
      </c>
      <c r="BF310" s="109" t="str">
        <f t="shared" si="114"/>
        <v>通过</v>
      </c>
      <c r="BG310" s="77">
        <f t="shared" si="115"/>
        <v>0</v>
      </c>
      <c r="BH310" s="109" t="str">
        <f t="shared" si="116"/>
        <v>不通过</v>
      </c>
      <c r="BI310" s="77">
        <f t="shared" si="117"/>
        <v>0</v>
      </c>
      <c r="BJ310" s="109" t="str">
        <f t="shared" si="118"/>
        <v>不通过</v>
      </c>
      <c r="BK310" s="77">
        <f t="shared" si="119"/>
        <v>0</v>
      </c>
      <c r="BL310" s="109" t="str">
        <f t="shared" si="120"/>
        <v>不通过</v>
      </c>
      <c r="BM310" s="77">
        <f t="shared" si="121"/>
        <v>0</v>
      </c>
      <c r="BN310" s="109" t="str">
        <f t="shared" si="122"/>
        <v>不通过</v>
      </c>
      <c r="BO310" s="113">
        <f t="shared" si="123"/>
        <v>0</v>
      </c>
      <c r="BP310" s="109" t="str">
        <f t="shared" si="124"/>
        <v>不通过</v>
      </c>
      <c r="BQ310" s="77">
        <f t="shared" si="125"/>
        <v>0</v>
      </c>
      <c r="BR310" s="109" t="str">
        <f t="shared" si="126"/>
        <v>不通过</v>
      </c>
      <c r="BS310" s="77">
        <f t="shared" si="127"/>
        <v>0</v>
      </c>
      <c r="BT310" s="109" t="str">
        <f t="shared" si="128"/>
        <v>不通过</v>
      </c>
      <c r="BU310" s="77">
        <f t="shared" si="129"/>
        <v>0</v>
      </c>
      <c r="BV310" s="109" t="str">
        <f t="shared" si="130"/>
        <v>不通过</v>
      </c>
    </row>
    <row r="311" ht="14.25" spans="1:74">
      <c r="A311" s="78">
        <v>302</v>
      </c>
      <c r="B311" s="76"/>
      <c r="C311" s="77"/>
      <c r="D311" s="77"/>
      <c r="E311" s="77"/>
      <c r="F311" s="77"/>
      <c r="G311" s="77"/>
      <c r="H311" s="77"/>
      <c r="I311" s="77"/>
      <c r="J311" s="96"/>
      <c r="K311" s="77"/>
      <c r="L311" s="77"/>
      <c r="M311" s="77"/>
      <c r="N311" s="77"/>
      <c r="O311" s="77"/>
      <c r="P311" s="9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109" t="str">
        <f t="shared" si="111"/>
        <v>通过</v>
      </c>
      <c r="BD311" s="110" t="str">
        <f t="shared" si="112"/>
        <v>通过</v>
      </c>
      <c r="BE311" s="109" t="str">
        <f t="shared" si="113"/>
        <v>通过</v>
      </c>
      <c r="BF311" s="109" t="str">
        <f t="shared" si="114"/>
        <v>通过</v>
      </c>
      <c r="BG311" s="77">
        <f t="shared" si="115"/>
        <v>0</v>
      </c>
      <c r="BH311" s="109" t="str">
        <f t="shared" si="116"/>
        <v>不通过</v>
      </c>
      <c r="BI311" s="77">
        <f t="shared" si="117"/>
        <v>0</v>
      </c>
      <c r="BJ311" s="109" t="str">
        <f t="shared" si="118"/>
        <v>不通过</v>
      </c>
      <c r="BK311" s="77">
        <f t="shared" si="119"/>
        <v>0</v>
      </c>
      <c r="BL311" s="109" t="str">
        <f t="shared" si="120"/>
        <v>不通过</v>
      </c>
      <c r="BM311" s="77">
        <f t="shared" si="121"/>
        <v>0</v>
      </c>
      <c r="BN311" s="109" t="str">
        <f t="shared" si="122"/>
        <v>不通过</v>
      </c>
      <c r="BO311" s="113">
        <f t="shared" si="123"/>
        <v>0</v>
      </c>
      <c r="BP311" s="109" t="str">
        <f t="shared" si="124"/>
        <v>不通过</v>
      </c>
      <c r="BQ311" s="77">
        <f t="shared" si="125"/>
        <v>0</v>
      </c>
      <c r="BR311" s="109" t="str">
        <f t="shared" si="126"/>
        <v>不通过</v>
      </c>
      <c r="BS311" s="77">
        <f t="shared" si="127"/>
        <v>0</v>
      </c>
      <c r="BT311" s="109" t="str">
        <f t="shared" si="128"/>
        <v>不通过</v>
      </c>
      <c r="BU311" s="77">
        <f t="shared" si="129"/>
        <v>0</v>
      </c>
      <c r="BV311" s="109" t="str">
        <f t="shared" si="130"/>
        <v>不通过</v>
      </c>
    </row>
    <row r="312" ht="14.25" spans="1:74">
      <c r="A312" s="76">
        <v>303</v>
      </c>
      <c r="B312" s="76"/>
      <c r="C312" s="77"/>
      <c r="D312" s="77"/>
      <c r="E312" s="77"/>
      <c r="F312" s="77"/>
      <c r="G312" s="77"/>
      <c r="H312" s="77"/>
      <c r="I312" s="77"/>
      <c r="J312" s="96"/>
      <c r="K312" s="77"/>
      <c r="L312" s="77"/>
      <c r="M312" s="77"/>
      <c r="N312" s="77"/>
      <c r="O312" s="77"/>
      <c r="P312" s="9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109" t="str">
        <f t="shared" si="111"/>
        <v>通过</v>
      </c>
      <c r="BD312" s="110" t="str">
        <f t="shared" si="112"/>
        <v>通过</v>
      </c>
      <c r="BE312" s="109" t="str">
        <f t="shared" si="113"/>
        <v>通过</v>
      </c>
      <c r="BF312" s="109" t="str">
        <f t="shared" si="114"/>
        <v>通过</v>
      </c>
      <c r="BG312" s="77">
        <f t="shared" si="115"/>
        <v>0</v>
      </c>
      <c r="BH312" s="109" t="str">
        <f t="shared" si="116"/>
        <v>不通过</v>
      </c>
      <c r="BI312" s="77">
        <f t="shared" si="117"/>
        <v>0</v>
      </c>
      <c r="BJ312" s="109" t="str">
        <f t="shared" si="118"/>
        <v>不通过</v>
      </c>
      <c r="BK312" s="77">
        <f t="shared" si="119"/>
        <v>0</v>
      </c>
      <c r="BL312" s="109" t="str">
        <f t="shared" si="120"/>
        <v>不通过</v>
      </c>
      <c r="BM312" s="77">
        <f t="shared" si="121"/>
        <v>0</v>
      </c>
      <c r="BN312" s="109" t="str">
        <f t="shared" si="122"/>
        <v>不通过</v>
      </c>
      <c r="BO312" s="113">
        <f t="shared" si="123"/>
        <v>0</v>
      </c>
      <c r="BP312" s="109" t="str">
        <f t="shared" si="124"/>
        <v>不通过</v>
      </c>
      <c r="BQ312" s="77">
        <f t="shared" si="125"/>
        <v>0</v>
      </c>
      <c r="BR312" s="109" t="str">
        <f t="shared" si="126"/>
        <v>不通过</v>
      </c>
      <c r="BS312" s="77">
        <f t="shared" si="127"/>
        <v>0</v>
      </c>
      <c r="BT312" s="109" t="str">
        <f t="shared" si="128"/>
        <v>不通过</v>
      </c>
      <c r="BU312" s="77">
        <f t="shared" si="129"/>
        <v>0</v>
      </c>
      <c r="BV312" s="109" t="str">
        <f t="shared" si="130"/>
        <v>不通过</v>
      </c>
    </row>
    <row r="313" ht="14.25" spans="1:74">
      <c r="A313" s="76">
        <v>304</v>
      </c>
      <c r="B313" s="76"/>
      <c r="C313" s="77"/>
      <c r="D313" s="77"/>
      <c r="E313" s="77"/>
      <c r="F313" s="77"/>
      <c r="G313" s="77"/>
      <c r="H313" s="77"/>
      <c r="I313" s="77"/>
      <c r="J313" s="96"/>
      <c r="K313" s="77"/>
      <c r="L313" s="77"/>
      <c r="M313" s="77"/>
      <c r="N313" s="77"/>
      <c r="O313" s="77"/>
      <c r="P313" s="9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109" t="str">
        <f t="shared" si="111"/>
        <v>通过</v>
      </c>
      <c r="BD313" s="110" t="str">
        <f t="shared" si="112"/>
        <v>通过</v>
      </c>
      <c r="BE313" s="109" t="str">
        <f t="shared" si="113"/>
        <v>通过</v>
      </c>
      <c r="BF313" s="109" t="str">
        <f t="shared" si="114"/>
        <v>通过</v>
      </c>
      <c r="BG313" s="77">
        <f t="shared" si="115"/>
        <v>0</v>
      </c>
      <c r="BH313" s="109" t="str">
        <f t="shared" si="116"/>
        <v>不通过</v>
      </c>
      <c r="BI313" s="77">
        <f t="shared" si="117"/>
        <v>0</v>
      </c>
      <c r="BJ313" s="109" t="str">
        <f t="shared" si="118"/>
        <v>不通过</v>
      </c>
      <c r="BK313" s="77">
        <f t="shared" si="119"/>
        <v>0</v>
      </c>
      <c r="BL313" s="109" t="str">
        <f t="shared" si="120"/>
        <v>不通过</v>
      </c>
      <c r="BM313" s="77">
        <f t="shared" si="121"/>
        <v>0</v>
      </c>
      <c r="BN313" s="109" t="str">
        <f t="shared" si="122"/>
        <v>不通过</v>
      </c>
      <c r="BO313" s="113">
        <f t="shared" si="123"/>
        <v>0</v>
      </c>
      <c r="BP313" s="109" t="str">
        <f t="shared" si="124"/>
        <v>不通过</v>
      </c>
      <c r="BQ313" s="77">
        <f t="shared" si="125"/>
        <v>0</v>
      </c>
      <c r="BR313" s="109" t="str">
        <f t="shared" si="126"/>
        <v>不通过</v>
      </c>
      <c r="BS313" s="77">
        <f t="shared" si="127"/>
        <v>0</v>
      </c>
      <c r="BT313" s="109" t="str">
        <f t="shared" si="128"/>
        <v>不通过</v>
      </c>
      <c r="BU313" s="77">
        <f t="shared" si="129"/>
        <v>0</v>
      </c>
      <c r="BV313" s="109" t="str">
        <f t="shared" si="130"/>
        <v>不通过</v>
      </c>
    </row>
    <row r="314" ht="14.25" spans="1:74">
      <c r="A314" s="78">
        <v>305</v>
      </c>
      <c r="B314" s="76"/>
      <c r="C314" s="77"/>
      <c r="D314" s="77"/>
      <c r="E314" s="77"/>
      <c r="F314" s="77"/>
      <c r="G314" s="77"/>
      <c r="H314" s="77"/>
      <c r="I314" s="77"/>
      <c r="J314" s="96"/>
      <c r="K314" s="77"/>
      <c r="L314" s="77"/>
      <c r="M314" s="77"/>
      <c r="N314" s="77"/>
      <c r="O314" s="77"/>
      <c r="P314" s="9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109" t="str">
        <f t="shared" si="111"/>
        <v>通过</v>
      </c>
      <c r="BD314" s="110" t="str">
        <f t="shared" si="112"/>
        <v>通过</v>
      </c>
      <c r="BE314" s="109" t="str">
        <f t="shared" si="113"/>
        <v>通过</v>
      </c>
      <c r="BF314" s="109" t="str">
        <f t="shared" si="114"/>
        <v>通过</v>
      </c>
      <c r="BG314" s="77">
        <f t="shared" si="115"/>
        <v>0</v>
      </c>
      <c r="BH314" s="109" t="str">
        <f t="shared" si="116"/>
        <v>不通过</v>
      </c>
      <c r="BI314" s="77">
        <f t="shared" si="117"/>
        <v>0</v>
      </c>
      <c r="BJ314" s="109" t="str">
        <f t="shared" si="118"/>
        <v>不通过</v>
      </c>
      <c r="BK314" s="77">
        <f t="shared" si="119"/>
        <v>0</v>
      </c>
      <c r="BL314" s="109" t="str">
        <f t="shared" si="120"/>
        <v>不通过</v>
      </c>
      <c r="BM314" s="77">
        <f t="shared" si="121"/>
        <v>0</v>
      </c>
      <c r="BN314" s="109" t="str">
        <f t="shared" si="122"/>
        <v>不通过</v>
      </c>
      <c r="BO314" s="113">
        <f t="shared" si="123"/>
        <v>0</v>
      </c>
      <c r="BP314" s="109" t="str">
        <f t="shared" si="124"/>
        <v>不通过</v>
      </c>
      <c r="BQ314" s="77">
        <f t="shared" si="125"/>
        <v>0</v>
      </c>
      <c r="BR314" s="109" t="str">
        <f t="shared" si="126"/>
        <v>不通过</v>
      </c>
      <c r="BS314" s="77">
        <f t="shared" si="127"/>
        <v>0</v>
      </c>
      <c r="BT314" s="109" t="str">
        <f t="shared" si="128"/>
        <v>不通过</v>
      </c>
      <c r="BU314" s="77">
        <f t="shared" si="129"/>
        <v>0</v>
      </c>
      <c r="BV314" s="109" t="str">
        <f t="shared" si="130"/>
        <v>不通过</v>
      </c>
    </row>
    <row r="315" ht="14.25" spans="1:74">
      <c r="A315" s="76">
        <v>306</v>
      </c>
      <c r="B315" s="76"/>
      <c r="C315" s="77"/>
      <c r="D315" s="77"/>
      <c r="E315" s="77"/>
      <c r="F315" s="77"/>
      <c r="G315" s="77"/>
      <c r="H315" s="77"/>
      <c r="I315" s="77"/>
      <c r="J315" s="96"/>
      <c r="K315" s="77"/>
      <c r="L315" s="77"/>
      <c r="M315" s="77"/>
      <c r="N315" s="77"/>
      <c r="O315" s="77"/>
      <c r="P315" s="9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109" t="str">
        <f t="shared" si="111"/>
        <v>通过</v>
      </c>
      <c r="BD315" s="110" t="str">
        <f t="shared" si="112"/>
        <v>通过</v>
      </c>
      <c r="BE315" s="109" t="str">
        <f t="shared" si="113"/>
        <v>通过</v>
      </c>
      <c r="BF315" s="109" t="str">
        <f t="shared" si="114"/>
        <v>通过</v>
      </c>
      <c r="BG315" s="77">
        <f t="shared" si="115"/>
        <v>0</v>
      </c>
      <c r="BH315" s="109" t="str">
        <f t="shared" si="116"/>
        <v>不通过</v>
      </c>
      <c r="BI315" s="77">
        <f t="shared" si="117"/>
        <v>0</v>
      </c>
      <c r="BJ315" s="109" t="str">
        <f t="shared" si="118"/>
        <v>不通过</v>
      </c>
      <c r="BK315" s="77">
        <f t="shared" si="119"/>
        <v>0</v>
      </c>
      <c r="BL315" s="109" t="str">
        <f t="shared" si="120"/>
        <v>不通过</v>
      </c>
      <c r="BM315" s="77">
        <f t="shared" si="121"/>
        <v>0</v>
      </c>
      <c r="BN315" s="109" t="str">
        <f t="shared" si="122"/>
        <v>不通过</v>
      </c>
      <c r="BO315" s="113">
        <f t="shared" si="123"/>
        <v>0</v>
      </c>
      <c r="BP315" s="109" t="str">
        <f t="shared" si="124"/>
        <v>不通过</v>
      </c>
      <c r="BQ315" s="77">
        <f t="shared" si="125"/>
        <v>0</v>
      </c>
      <c r="BR315" s="109" t="str">
        <f t="shared" si="126"/>
        <v>不通过</v>
      </c>
      <c r="BS315" s="77">
        <f t="shared" si="127"/>
        <v>0</v>
      </c>
      <c r="BT315" s="109" t="str">
        <f t="shared" si="128"/>
        <v>不通过</v>
      </c>
      <c r="BU315" s="77">
        <f t="shared" si="129"/>
        <v>0</v>
      </c>
      <c r="BV315" s="109" t="str">
        <f t="shared" si="130"/>
        <v>不通过</v>
      </c>
    </row>
    <row r="316" ht="14.25" spans="1:74">
      <c r="A316" s="76">
        <v>307</v>
      </c>
      <c r="B316" s="76"/>
      <c r="C316" s="77"/>
      <c r="D316" s="77"/>
      <c r="E316" s="77"/>
      <c r="F316" s="77"/>
      <c r="G316" s="77"/>
      <c r="H316" s="77"/>
      <c r="I316" s="77"/>
      <c r="J316" s="96"/>
      <c r="K316" s="77"/>
      <c r="L316" s="77"/>
      <c r="M316" s="77"/>
      <c r="N316" s="77"/>
      <c r="O316" s="77"/>
      <c r="P316" s="9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109" t="str">
        <f t="shared" si="111"/>
        <v>通过</v>
      </c>
      <c r="BD316" s="110" t="str">
        <f t="shared" si="112"/>
        <v>通过</v>
      </c>
      <c r="BE316" s="109" t="str">
        <f t="shared" si="113"/>
        <v>通过</v>
      </c>
      <c r="BF316" s="109" t="str">
        <f t="shared" si="114"/>
        <v>通过</v>
      </c>
      <c r="BG316" s="77">
        <f t="shared" si="115"/>
        <v>0</v>
      </c>
      <c r="BH316" s="109" t="str">
        <f t="shared" si="116"/>
        <v>不通过</v>
      </c>
      <c r="BI316" s="77">
        <f t="shared" si="117"/>
        <v>0</v>
      </c>
      <c r="BJ316" s="109" t="str">
        <f t="shared" si="118"/>
        <v>不通过</v>
      </c>
      <c r="BK316" s="77">
        <f t="shared" si="119"/>
        <v>0</v>
      </c>
      <c r="BL316" s="109" t="str">
        <f t="shared" si="120"/>
        <v>不通过</v>
      </c>
      <c r="BM316" s="77">
        <f t="shared" si="121"/>
        <v>0</v>
      </c>
      <c r="BN316" s="109" t="str">
        <f t="shared" si="122"/>
        <v>不通过</v>
      </c>
      <c r="BO316" s="113">
        <f t="shared" si="123"/>
        <v>0</v>
      </c>
      <c r="BP316" s="109" t="str">
        <f t="shared" si="124"/>
        <v>不通过</v>
      </c>
      <c r="BQ316" s="77">
        <f t="shared" si="125"/>
        <v>0</v>
      </c>
      <c r="BR316" s="109" t="str">
        <f t="shared" si="126"/>
        <v>不通过</v>
      </c>
      <c r="BS316" s="77">
        <f t="shared" si="127"/>
        <v>0</v>
      </c>
      <c r="BT316" s="109" t="str">
        <f t="shared" si="128"/>
        <v>不通过</v>
      </c>
      <c r="BU316" s="77">
        <f t="shared" si="129"/>
        <v>0</v>
      </c>
      <c r="BV316" s="109" t="str">
        <f t="shared" si="130"/>
        <v>不通过</v>
      </c>
    </row>
    <row r="317" ht="14.25" spans="1:74">
      <c r="A317" s="78">
        <v>308</v>
      </c>
      <c r="B317" s="76"/>
      <c r="C317" s="77"/>
      <c r="D317" s="77"/>
      <c r="E317" s="77"/>
      <c r="F317" s="77"/>
      <c r="G317" s="77"/>
      <c r="H317" s="77"/>
      <c r="I317" s="77"/>
      <c r="J317" s="96"/>
      <c r="K317" s="77"/>
      <c r="L317" s="77"/>
      <c r="M317" s="77"/>
      <c r="N317" s="77"/>
      <c r="O317" s="77"/>
      <c r="P317" s="9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109" t="str">
        <f t="shared" si="111"/>
        <v>通过</v>
      </c>
      <c r="BD317" s="110" t="str">
        <f t="shared" si="112"/>
        <v>通过</v>
      </c>
      <c r="BE317" s="109" t="str">
        <f t="shared" si="113"/>
        <v>通过</v>
      </c>
      <c r="BF317" s="109" t="str">
        <f t="shared" si="114"/>
        <v>通过</v>
      </c>
      <c r="BG317" s="77">
        <f t="shared" si="115"/>
        <v>0</v>
      </c>
      <c r="BH317" s="109" t="str">
        <f t="shared" si="116"/>
        <v>不通过</v>
      </c>
      <c r="BI317" s="77">
        <f t="shared" si="117"/>
        <v>0</v>
      </c>
      <c r="BJ317" s="109" t="str">
        <f t="shared" si="118"/>
        <v>不通过</v>
      </c>
      <c r="BK317" s="77">
        <f t="shared" si="119"/>
        <v>0</v>
      </c>
      <c r="BL317" s="109" t="str">
        <f t="shared" si="120"/>
        <v>不通过</v>
      </c>
      <c r="BM317" s="77">
        <f t="shared" si="121"/>
        <v>0</v>
      </c>
      <c r="BN317" s="109" t="str">
        <f t="shared" si="122"/>
        <v>不通过</v>
      </c>
      <c r="BO317" s="113">
        <f t="shared" si="123"/>
        <v>0</v>
      </c>
      <c r="BP317" s="109" t="str">
        <f t="shared" si="124"/>
        <v>不通过</v>
      </c>
      <c r="BQ317" s="77">
        <f t="shared" si="125"/>
        <v>0</v>
      </c>
      <c r="BR317" s="109" t="str">
        <f t="shared" si="126"/>
        <v>不通过</v>
      </c>
      <c r="BS317" s="77">
        <f t="shared" si="127"/>
        <v>0</v>
      </c>
      <c r="BT317" s="109" t="str">
        <f t="shared" si="128"/>
        <v>不通过</v>
      </c>
      <c r="BU317" s="77">
        <f t="shared" si="129"/>
        <v>0</v>
      </c>
      <c r="BV317" s="109" t="str">
        <f t="shared" si="130"/>
        <v>不通过</v>
      </c>
    </row>
    <row r="318" ht="14.25" spans="1:74">
      <c r="A318" s="76">
        <v>309</v>
      </c>
      <c r="B318" s="76"/>
      <c r="C318" s="77"/>
      <c r="D318" s="77"/>
      <c r="E318" s="77"/>
      <c r="F318" s="77"/>
      <c r="G318" s="77"/>
      <c r="H318" s="77"/>
      <c r="I318" s="77"/>
      <c r="J318" s="96"/>
      <c r="K318" s="77"/>
      <c r="L318" s="77"/>
      <c r="M318" s="77"/>
      <c r="N318" s="77"/>
      <c r="O318" s="77"/>
      <c r="P318" s="9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109" t="str">
        <f t="shared" si="111"/>
        <v>通过</v>
      </c>
      <c r="BD318" s="110" t="str">
        <f t="shared" si="112"/>
        <v>通过</v>
      </c>
      <c r="BE318" s="109" t="str">
        <f t="shared" si="113"/>
        <v>通过</v>
      </c>
      <c r="BF318" s="109" t="str">
        <f t="shared" si="114"/>
        <v>通过</v>
      </c>
      <c r="BG318" s="77">
        <f t="shared" si="115"/>
        <v>0</v>
      </c>
      <c r="BH318" s="109" t="str">
        <f t="shared" si="116"/>
        <v>不通过</v>
      </c>
      <c r="BI318" s="77">
        <f t="shared" si="117"/>
        <v>0</v>
      </c>
      <c r="BJ318" s="109" t="str">
        <f t="shared" si="118"/>
        <v>不通过</v>
      </c>
      <c r="BK318" s="77">
        <f t="shared" si="119"/>
        <v>0</v>
      </c>
      <c r="BL318" s="109" t="str">
        <f t="shared" si="120"/>
        <v>不通过</v>
      </c>
      <c r="BM318" s="77">
        <f t="shared" si="121"/>
        <v>0</v>
      </c>
      <c r="BN318" s="109" t="str">
        <f t="shared" si="122"/>
        <v>不通过</v>
      </c>
      <c r="BO318" s="113">
        <f t="shared" si="123"/>
        <v>0</v>
      </c>
      <c r="BP318" s="109" t="str">
        <f t="shared" si="124"/>
        <v>不通过</v>
      </c>
      <c r="BQ318" s="77">
        <f t="shared" si="125"/>
        <v>0</v>
      </c>
      <c r="BR318" s="109" t="str">
        <f t="shared" si="126"/>
        <v>不通过</v>
      </c>
      <c r="BS318" s="77">
        <f t="shared" si="127"/>
        <v>0</v>
      </c>
      <c r="BT318" s="109" t="str">
        <f t="shared" si="128"/>
        <v>不通过</v>
      </c>
      <c r="BU318" s="77">
        <f t="shared" si="129"/>
        <v>0</v>
      </c>
      <c r="BV318" s="109" t="str">
        <f t="shared" si="130"/>
        <v>不通过</v>
      </c>
    </row>
    <row r="319" ht="14.25" spans="1:74">
      <c r="A319" s="76">
        <v>310</v>
      </c>
      <c r="B319" s="76"/>
      <c r="C319" s="77"/>
      <c r="D319" s="77"/>
      <c r="E319" s="77"/>
      <c r="F319" s="77"/>
      <c r="G319" s="77"/>
      <c r="H319" s="77"/>
      <c r="I319" s="77"/>
      <c r="J319" s="96"/>
      <c r="K319" s="77"/>
      <c r="L319" s="77"/>
      <c r="M319" s="77"/>
      <c r="N319" s="77"/>
      <c r="O319" s="77"/>
      <c r="P319" s="9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109" t="str">
        <f t="shared" si="111"/>
        <v>通过</v>
      </c>
      <c r="BD319" s="110" t="str">
        <f t="shared" si="112"/>
        <v>通过</v>
      </c>
      <c r="BE319" s="109" t="str">
        <f t="shared" si="113"/>
        <v>通过</v>
      </c>
      <c r="BF319" s="109" t="str">
        <f t="shared" si="114"/>
        <v>通过</v>
      </c>
      <c r="BG319" s="77">
        <f t="shared" si="115"/>
        <v>0</v>
      </c>
      <c r="BH319" s="109" t="str">
        <f t="shared" si="116"/>
        <v>不通过</v>
      </c>
      <c r="BI319" s="77">
        <f t="shared" si="117"/>
        <v>0</v>
      </c>
      <c r="BJ319" s="109" t="str">
        <f t="shared" si="118"/>
        <v>不通过</v>
      </c>
      <c r="BK319" s="77">
        <f t="shared" si="119"/>
        <v>0</v>
      </c>
      <c r="BL319" s="109" t="str">
        <f t="shared" si="120"/>
        <v>不通过</v>
      </c>
      <c r="BM319" s="77">
        <f t="shared" si="121"/>
        <v>0</v>
      </c>
      <c r="BN319" s="109" t="str">
        <f t="shared" si="122"/>
        <v>不通过</v>
      </c>
      <c r="BO319" s="113">
        <f t="shared" si="123"/>
        <v>0</v>
      </c>
      <c r="BP319" s="109" t="str">
        <f t="shared" si="124"/>
        <v>不通过</v>
      </c>
      <c r="BQ319" s="77">
        <f t="shared" si="125"/>
        <v>0</v>
      </c>
      <c r="BR319" s="109" t="str">
        <f t="shared" si="126"/>
        <v>不通过</v>
      </c>
      <c r="BS319" s="77">
        <f t="shared" si="127"/>
        <v>0</v>
      </c>
      <c r="BT319" s="109" t="str">
        <f t="shared" si="128"/>
        <v>不通过</v>
      </c>
      <c r="BU319" s="77">
        <f t="shared" si="129"/>
        <v>0</v>
      </c>
      <c r="BV319" s="109" t="str">
        <f t="shared" si="130"/>
        <v>不通过</v>
      </c>
    </row>
    <row r="320" ht="14.25" spans="1:74">
      <c r="A320" s="78">
        <v>311</v>
      </c>
      <c r="B320" s="76"/>
      <c r="C320" s="77"/>
      <c r="D320" s="77"/>
      <c r="E320" s="77"/>
      <c r="F320" s="77"/>
      <c r="G320" s="77"/>
      <c r="H320" s="77"/>
      <c r="I320" s="77"/>
      <c r="J320" s="96"/>
      <c r="K320" s="77"/>
      <c r="L320" s="77"/>
      <c r="M320" s="77"/>
      <c r="N320" s="77"/>
      <c r="O320" s="77"/>
      <c r="P320" s="9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109" t="str">
        <f t="shared" si="111"/>
        <v>通过</v>
      </c>
      <c r="BD320" s="110" t="str">
        <f t="shared" si="112"/>
        <v>通过</v>
      </c>
      <c r="BE320" s="109" t="str">
        <f t="shared" si="113"/>
        <v>通过</v>
      </c>
      <c r="BF320" s="109" t="str">
        <f t="shared" si="114"/>
        <v>通过</v>
      </c>
      <c r="BG320" s="77">
        <f t="shared" si="115"/>
        <v>0</v>
      </c>
      <c r="BH320" s="109" t="str">
        <f t="shared" si="116"/>
        <v>不通过</v>
      </c>
      <c r="BI320" s="77">
        <f t="shared" si="117"/>
        <v>0</v>
      </c>
      <c r="BJ320" s="109" t="str">
        <f t="shared" si="118"/>
        <v>不通过</v>
      </c>
      <c r="BK320" s="77">
        <f t="shared" si="119"/>
        <v>0</v>
      </c>
      <c r="BL320" s="109" t="str">
        <f t="shared" si="120"/>
        <v>不通过</v>
      </c>
      <c r="BM320" s="77">
        <f t="shared" si="121"/>
        <v>0</v>
      </c>
      <c r="BN320" s="109" t="str">
        <f t="shared" si="122"/>
        <v>不通过</v>
      </c>
      <c r="BO320" s="113">
        <f t="shared" si="123"/>
        <v>0</v>
      </c>
      <c r="BP320" s="109" t="str">
        <f t="shared" si="124"/>
        <v>不通过</v>
      </c>
      <c r="BQ320" s="77">
        <f t="shared" si="125"/>
        <v>0</v>
      </c>
      <c r="BR320" s="109" t="str">
        <f t="shared" si="126"/>
        <v>不通过</v>
      </c>
      <c r="BS320" s="77">
        <f t="shared" si="127"/>
        <v>0</v>
      </c>
      <c r="BT320" s="109" t="str">
        <f t="shared" si="128"/>
        <v>不通过</v>
      </c>
      <c r="BU320" s="77">
        <f t="shared" si="129"/>
        <v>0</v>
      </c>
      <c r="BV320" s="109" t="str">
        <f t="shared" si="130"/>
        <v>不通过</v>
      </c>
    </row>
    <row r="321" ht="14.25" spans="1:74">
      <c r="A321" s="76">
        <v>312</v>
      </c>
      <c r="B321" s="76"/>
      <c r="C321" s="77"/>
      <c r="D321" s="77"/>
      <c r="E321" s="77"/>
      <c r="F321" s="77"/>
      <c r="G321" s="77"/>
      <c r="H321" s="77"/>
      <c r="I321" s="77"/>
      <c r="J321" s="96"/>
      <c r="K321" s="77"/>
      <c r="L321" s="77"/>
      <c r="M321" s="77"/>
      <c r="N321" s="77"/>
      <c r="O321" s="77"/>
      <c r="P321" s="9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109" t="str">
        <f t="shared" si="111"/>
        <v>通过</v>
      </c>
      <c r="BD321" s="110" t="str">
        <f t="shared" si="112"/>
        <v>通过</v>
      </c>
      <c r="BE321" s="109" t="str">
        <f t="shared" si="113"/>
        <v>通过</v>
      </c>
      <c r="BF321" s="109" t="str">
        <f t="shared" si="114"/>
        <v>通过</v>
      </c>
      <c r="BG321" s="77">
        <f t="shared" si="115"/>
        <v>0</v>
      </c>
      <c r="BH321" s="109" t="str">
        <f t="shared" si="116"/>
        <v>不通过</v>
      </c>
      <c r="BI321" s="77">
        <f t="shared" si="117"/>
        <v>0</v>
      </c>
      <c r="BJ321" s="109" t="str">
        <f t="shared" si="118"/>
        <v>不通过</v>
      </c>
      <c r="BK321" s="77">
        <f t="shared" si="119"/>
        <v>0</v>
      </c>
      <c r="BL321" s="109" t="str">
        <f t="shared" si="120"/>
        <v>不通过</v>
      </c>
      <c r="BM321" s="77">
        <f t="shared" si="121"/>
        <v>0</v>
      </c>
      <c r="BN321" s="109" t="str">
        <f t="shared" si="122"/>
        <v>不通过</v>
      </c>
      <c r="BO321" s="113">
        <f t="shared" si="123"/>
        <v>0</v>
      </c>
      <c r="BP321" s="109" t="str">
        <f t="shared" si="124"/>
        <v>不通过</v>
      </c>
      <c r="BQ321" s="77">
        <f t="shared" si="125"/>
        <v>0</v>
      </c>
      <c r="BR321" s="109" t="str">
        <f t="shared" si="126"/>
        <v>不通过</v>
      </c>
      <c r="BS321" s="77">
        <f t="shared" si="127"/>
        <v>0</v>
      </c>
      <c r="BT321" s="109" t="str">
        <f t="shared" si="128"/>
        <v>不通过</v>
      </c>
      <c r="BU321" s="77">
        <f t="shared" si="129"/>
        <v>0</v>
      </c>
      <c r="BV321" s="109" t="str">
        <f t="shared" si="130"/>
        <v>不通过</v>
      </c>
    </row>
    <row r="322" ht="14.25" spans="1:74">
      <c r="A322" s="76">
        <v>313</v>
      </c>
      <c r="B322" s="76"/>
      <c r="C322" s="77"/>
      <c r="D322" s="77"/>
      <c r="E322" s="77"/>
      <c r="F322" s="77"/>
      <c r="G322" s="77"/>
      <c r="H322" s="77"/>
      <c r="I322" s="77"/>
      <c r="J322" s="96"/>
      <c r="K322" s="77"/>
      <c r="L322" s="77"/>
      <c r="M322" s="77"/>
      <c r="N322" s="77"/>
      <c r="O322" s="77"/>
      <c r="P322" s="9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109" t="str">
        <f t="shared" si="111"/>
        <v>通过</v>
      </c>
      <c r="BD322" s="110" t="str">
        <f t="shared" si="112"/>
        <v>通过</v>
      </c>
      <c r="BE322" s="109" t="str">
        <f t="shared" si="113"/>
        <v>通过</v>
      </c>
      <c r="BF322" s="109" t="str">
        <f t="shared" si="114"/>
        <v>通过</v>
      </c>
      <c r="BG322" s="77">
        <f t="shared" si="115"/>
        <v>0</v>
      </c>
      <c r="BH322" s="109" t="str">
        <f t="shared" si="116"/>
        <v>不通过</v>
      </c>
      <c r="BI322" s="77">
        <f t="shared" si="117"/>
        <v>0</v>
      </c>
      <c r="BJ322" s="109" t="str">
        <f t="shared" si="118"/>
        <v>不通过</v>
      </c>
      <c r="BK322" s="77">
        <f t="shared" si="119"/>
        <v>0</v>
      </c>
      <c r="BL322" s="109" t="str">
        <f t="shared" si="120"/>
        <v>不通过</v>
      </c>
      <c r="BM322" s="77">
        <f t="shared" si="121"/>
        <v>0</v>
      </c>
      <c r="BN322" s="109" t="str">
        <f t="shared" si="122"/>
        <v>不通过</v>
      </c>
      <c r="BO322" s="113">
        <f t="shared" si="123"/>
        <v>0</v>
      </c>
      <c r="BP322" s="109" t="str">
        <f t="shared" si="124"/>
        <v>不通过</v>
      </c>
      <c r="BQ322" s="77">
        <f t="shared" si="125"/>
        <v>0</v>
      </c>
      <c r="BR322" s="109" t="str">
        <f t="shared" si="126"/>
        <v>不通过</v>
      </c>
      <c r="BS322" s="77">
        <f t="shared" si="127"/>
        <v>0</v>
      </c>
      <c r="BT322" s="109" t="str">
        <f t="shared" si="128"/>
        <v>不通过</v>
      </c>
      <c r="BU322" s="77">
        <f t="shared" si="129"/>
        <v>0</v>
      </c>
      <c r="BV322" s="109" t="str">
        <f t="shared" si="130"/>
        <v>不通过</v>
      </c>
    </row>
    <row r="323" ht="14.25" spans="1:74">
      <c r="A323" s="78">
        <v>314</v>
      </c>
      <c r="B323" s="76"/>
      <c r="C323" s="77"/>
      <c r="D323" s="77"/>
      <c r="E323" s="77"/>
      <c r="F323" s="77"/>
      <c r="G323" s="77"/>
      <c r="H323" s="77"/>
      <c r="I323" s="77"/>
      <c r="J323" s="96"/>
      <c r="K323" s="77"/>
      <c r="L323" s="77"/>
      <c r="M323" s="77"/>
      <c r="N323" s="77"/>
      <c r="O323" s="77"/>
      <c r="P323" s="9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109" t="str">
        <f t="shared" si="111"/>
        <v>通过</v>
      </c>
      <c r="BD323" s="110" t="str">
        <f t="shared" si="112"/>
        <v>通过</v>
      </c>
      <c r="BE323" s="109" t="str">
        <f t="shared" si="113"/>
        <v>通过</v>
      </c>
      <c r="BF323" s="109" t="str">
        <f t="shared" si="114"/>
        <v>通过</v>
      </c>
      <c r="BG323" s="77">
        <f t="shared" si="115"/>
        <v>0</v>
      </c>
      <c r="BH323" s="109" t="str">
        <f t="shared" si="116"/>
        <v>不通过</v>
      </c>
      <c r="BI323" s="77">
        <f t="shared" si="117"/>
        <v>0</v>
      </c>
      <c r="BJ323" s="109" t="str">
        <f t="shared" si="118"/>
        <v>不通过</v>
      </c>
      <c r="BK323" s="77">
        <f t="shared" si="119"/>
        <v>0</v>
      </c>
      <c r="BL323" s="109" t="str">
        <f t="shared" si="120"/>
        <v>不通过</v>
      </c>
      <c r="BM323" s="77">
        <f t="shared" si="121"/>
        <v>0</v>
      </c>
      <c r="BN323" s="109" t="str">
        <f t="shared" si="122"/>
        <v>不通过</v>
      </c>
      <c r="BO323" s="113">
        <f t="shared" si="123"/>
        <v>0</v>
      </c>
      <c r="BP323" s="109" t="str">
        <f t="shared" si="124"/>
        <v>不通过</v>
      </c>
      <c r="BQ323" s="77">
        <f t="shared" si="125"/>
        <v>0</v>
      </c>
      <c r="BR323" s="109" t="str">
        <f t="shared" si="126"/>
        <v>不通过</v>
      </c>
      <c r="BS323" s="77">
        <f t="shared" si="127"/>
        <v>0</v>
      </c>
      <c r="BT323" s="109" t="str">
        <f t="shared" si="128"/>
        <v>不通过</v>
      </c>
      <c r="BU323" s="77">
        <f t="shared" si="129"/>
        <v>0</v>
      </c>
      <c r="BV323" s="109" t="str">
        <f t="shared" si="130"/>
        <v>不通过</v>
      </c>
    </row>
    <row r="324" ht="14.25" spans="1:74">
      <c r="A324" s="76">
        <v>315</v>
      </c>
      <c r="B324" s="76"/>
      <c r="C324" s="77"/>
      <c r="D324" s="77"/>
      <c r="E324" s="77"/>
      <c r="F324" s="77"/>
      <c r="G324" s="77"/>
      <c r="H324" s="77"/>
      <c r="I324" s="77"/>
      <c r="J324" s="96"/>
      <c r="K324" s="77"/>
      <c r="L324" s="77"/>
      <c r="M324" s="77"/>
      <c r="N324" s="77"/>
      <c r="O324" s="77"/>
      <c r="P324" s="9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109" t="str">
        <f t="shared" si="111"/>
        <v>通过</v>
      </c>
      <c r="BD324" s="110" t="str">
        <f t="shared" si="112"/>
        <v>通过</v>
      </c>
      <c r="BE324" s="109" t="str">
        <f t="shared" si="113"/>
        <v>通过</v>
      </c>
      <c r="BF324" s="109" t="str">
        <f t="shared" si="114"/>
        <v>通过</v>
      </c>
      <c r="BG324" s="77">
        <f t="shared" si="115"/>
        <v>0</v>
      </c>
      <c r="BH324" s="109" t="str">
        <f t="shared" si="116"/>
        <v>不通过</v>
      </c>
      <c r="BI324" s="77">
        <f t="shared" si="117"/>
        <v>0</v>
      </c>
      <c r="BJ324" s="109" t="str">
        <f t="shared" si="118"/>
        <v>不通过</v>
      </c>
      <c r="BK324" s="77">
        <f t="shared" si="119"/>
        <v>0</v>
      </c>
      <c r="BL324" s="109" t="str">
        <f t="shared" si="120"/>
        <v>不通过</v>
      </c>
      <c r="BM324" s="77">
        <f t="shared" si="121"/>
        <v>0</v>
      </c>
      <c r="BN324" s="109" t="str">
        <f t="shared" si="122"/>
        <v>不通过</v>
      </c>
      <c r="BO324" s="113">
        <f t="shared" si="123"/>
        <v>0</v>
      </c>
      <c r="BP324" s="109" t="str">
        <f t="shared" si="124"/>
        <v>不通过</v>
      </c>
      <c r="BQ324" s="77">
        <f t="shared" si="125"/>
        <v>0</v>
      </c>
      <c r="BR324" s="109" t="str">
        <f t="shared" si="126"/>
        <v>不通过</v>
      </c>
      <c r="BS324" s="77">
        <f t="shared" si="127"/>
        <v>0</v>
      </c>
      <c r="BT324" s="109" t="str">
        <f t="shared" si="128"/>
        <v>不通过</v>
      </c>
      <c r="BU324" s="77">
        <f t="shared" si="129"/>
        <v>0</v>
      </c>
      <c r="BV324" s="109" t="str">
        <f t="shared" si="130"/>
        <v>不通过</v>
      </c>
    </row>
    <row r="325" ht="14.25" spans="1:74">
      <c r="A325" s="76">
        <v>316</v>
      </c>
      <c r="B325" s="76"/>
      <c r="C325" s="77"/>
      <c r="D325" s="77"/>
      <c r="E325" s="77"/>
      <c r="F325" s="77"/>
      <c r="G325" s="77"/>
      <c r="H325" s="77"/>
      <c r="I325" s="77"/>
      <c r="J325" s="96"/>
      <c r="K325" s="77"/>
      <c r="L325" s="77"/>
      <c r="M325" s="77"/>
      <c r="N325" s="77"/>
      <c r="O325" s="77"/>
      <c r="P325" s="9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109" t="str">
        <f t="shared" si="111"/>
        <v>通过</v>
      </c>
      <c r="BD325" s="110" t="str">
        <f t="shared" si="112"/>
        <v>通过</v>
      </c>
      <c r="BE325" s="109" t="str">
        <f t="shared" si="113"/>
        <v>通过</v>
      </c>
      <c r="BF325" s="109" t="str">
        <f t="shared" si="114"/>
        <v>通过</v>
      </c>
      <c r="BG325" s="77">
        <f t="shared" si="115"/>
        <v>0</v>
      </c>
      <c r="BH325" s="109" t="str">
        <f t="shared" si="116"/>
        <v>不通过</v>
      </c>
      <c r="BI325" s="77">
        <f t="shared" si="117"/>
        <v>0</v>
      </c>
      <c r="BJ325" s="109" t="str">
        <f t="shared" si="118"/>
        <v>不通过</v>
      </c>
      <c r="BK325" s="77">
        <f t="shared" si="119"/>
        <v>0</v>
      </c>
      <c r="BL325" s="109" t="str">
        <f t="shared" si="120"/>
        <v>不通过</v>
      </c>
      <c r="BM325" s="77">
        <f t="shared" si="121"/>
        <v>0</v>
      </c>
      <c r="BN325" s="109" t="str">
        <f t="shared" si="122"/>
        <v>不通过</v>
      </c>
      <c r="BO325" s="113">
        <f t="shared" si="123"/>
        <v>0</v>
      </c>
      <c r="BP325" s="109" t="str">
        <f t="shared" si="124"/>
        <v>不通过</v>
      </c>
      <c r="BQ325" s="77">
        <f t="shared" si="125"/>
        <v>0</v>
      </c>
      <c r="BR325" s="109" t="str">
        <f t="shared" si="126"/>
        <v>不通过</v>
      </c>
      <c r="BS325" s="77">
        <f t="shared" si="127"/>
        <v>0</v>
      </c>
      <c r="BT325" s="109" t="str">
        <f t="shared" si="128"/>
        <v>不通过</v>
      </c>
      <c r="BU325" s="77">
        <f t="shared" si="129"/>
        <v>0</v>
      </c>
      <c r="BV325" s="109" t="str">
        <f t="shared" si="130"/>
        <v>不通过</v>
      </c>
    </row>
    <row r="326" ht="14.25" spans="1:74">
      <c r="A326" s="78">
        <v>317</v>
      </c>
      <c r="B326" s="76"/>
      <c r="C326" s="77"/>
      <c r="D326" s="77"/>
      <c r="E326" s="77"/>
      <c r="F326" s="77"/>
      <c r="G326" s="77"/>
      <c r="H326" s="77"/>
      <c r="I326" s="77"/>
      <c r="J326" s="96"/>
      <c r="K326" s="77"/>
      <c r="L326" s="77"/>
      <c r="M326" s="77"/>
      <c r="N326" s="77"/>
      <c r="O326" s="77"/>
      <c r="P326" s="9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109" t="str">
        <f t="shared" si="111"/>
        <v>通过</v>
      </c>
      <c r="BD326" s="110" t="str">
        <f t="shared" si="112"/>
        <v>通过</v>
      </c>
      <c r="BE326" s="109" t="str">
        <f t="shared" si="113"/>
        <v>通过</v>
      </c>
      <c r="BF326" s="109" t="str">
        <f t="shared" si="114"/>
        <v>通过</v>
      </c>
      <c r="BG326" s="77">
        <f t="shared" si="115"/>
        <v>0</v>
      </c>
      <c r="BH326" s="109" t="str">
        <f t="shared" si="116"/>
        <v>不通过</v>
      </c>
      <c r="BI326" s="77">
        <f t="shared" si="117"/>
        <v>0</v>
      </c>
      <c r="BJ326" s="109" t="str">
        <f t="shared" si="118"/>
        <v>不通过</v>
      </c>
      <c r="BK326" s="77">
        <f t="shared" si="119"/>
        <v>0</v>
      </c>
      <c r="BL326" s="109" t="str">
        <f t="shared" si="120"/>
        <v>不通过</v>
      </c>
      <c r="BM326" s="77">
        <f t="shared" si="121"/>
        <v>0</v>
      </c>
      <c r="BN326" s="109" t="str">
        <f t="shared" si="122"/>
        <v>不通过</v>
      </c>
      <c r="BO326" s="113">
        <f t="shared" si="123"/>
        <v>0</v>
      </c>
      <c r="BP326" s="109" t="str">
        <f t="shared" si="124"/>
        <v>不通过</v>
      </c>
      <c r="BQ326" s="77">
        <f t="shared" si="125"/>
        <v>0</v>
      </c>
      <c r="BR326" s="109" t="str">
        <f t="shared" si="126"/>
        <v>不通过</v>
      </c>
      <c r="BS326" s="77">
        <f t="shared" si="127"/>
        <v>0</v>
      </c>
      <c r="BT326" s="109" t="str">
        <f t="shared" si="128"/>
        <v>不通过</v>
      </c>
      <c r="BU326" s="77">
        <f t="shared" si="129"/>
        <v>0</v>
      </c>
      <c r="BV326" s="109" t="str">
        <f t="shared" si="130"/>
        <v>不通过</v>
      </c>
    </row>
    <row r="327" ht="14.25" spans="1:74">
      <c r="A327" s="76">
        <v>318</v>
      </c>
      <c r="B327" s="76"/>
      <c r="C327" s="77"/>
      <c r="D327" s="77"/>
      <c r="E327" s="77"/>
      <c r="F327" s="77"/>
      <c r="G327" s="77"/>
      <c r="H327" s="77"/>
      <c r="I327" s="77"/>
      <c r="J327" s="96"/>
      <c r="K327" s="77"/>
      <c r="L327" s="77"/>
      <c r="M327" s="77"/>
      <c r="N327" s="77"/>
      <c r="O327" s="77"/>
      <c r="P327" s="9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109" t="str">
        <f t="shared" si="111"/>
        <v>通过</v>
      </c>
      <c r="BD327" s="110" t="str">
        <f t="shared" si="112"/>
        <v>通过</v>
      </c>
      <c r="BE327" s="109" t="str">
        <f t="shared" si="113"/>
        <v>通过</v>
      </c>
      <c r="BF327" s="109" t="str">
        <f t="shared" si="114"/>
        <v>通过</v>
      </c>
      <c r="BG327" s="77">
        <f t="shared" si="115"/>
        <v>0</v>
      </c>
      <c r="BH327" s="109" t="str">
        <f t="shared" si="116"/>
        <v>不通过</v>
      </c>
      <c r="BI327" s="77">
        <f t="shared" si="117"/>
        <v>0</v>
      </c>
      <c r="BJ327" s="109" t="str">
        <f t="shared" si="118"/>
        <v>不通过</v>
      </c>
      <c r="BK327" s="77">
        <f t="shared" si="119"/>
        <v>0</v>
      </c>
      <c r="BL327" s="109" t="str">
        <f t="shared" si="120"/>
        <v>不通过</v>
      </c>
      <c r="BM327" s="77">
        <f t="shared" si="121"/>
        <v>0</v>
      </c>
      <c r="BN327" s="109" t="str">
        <f t="shared" si="122"/>
        <v>不通过</v>
      </c>
      <c r="BO327" s="113">
        <f t="shared" si="123"/>
        <v>0</v>
      </c>
      <c r="BP327" s="109" t="str">
        <f t="shared" si="124"/>
        <v>不通过</v>
      </c>
      <c r="BQ327" s="77">
        <f t="shared" si="125"/>
        <v>0</v>
      </c>
      <c r="BR327" s="109" t="str">
        <f t="shared" si="126"/>
        <v>不通过</v>
      </c>
      <c r="BS327" s="77">
        <f t="shared" si="127"/>
        <v>0</v>
      </c>
      <c r="BT327" s="109" t="str">
        <f t="shared" si="128"/>
        <v>不通过</v>
      </c>
      <c r="BU327" s="77">
        <f t="shared" si="129"/>
        <v>0</v>
      </c>
      <c r="BV327" s="109" t="str">
        <f t="shared" si="130"/>
        <v>不通过</v>
      </c>
    </row>
    <row r="328" ht="14.25" spans="1:74">
      <c r="A328" s="76">
        <v>319</v>
      </c>
      <c r="B328" s="76"/>
      <c r="C328" s="77"/>
      <c r="D328" s="77"/>
      <c r="E328" s="77"/>
      <c r="F328" s="77"/>
      <c r="G328" s="77"/>
      <c r="H328" s="77"/>
      <c r="I328" s="77"/>
      <c r="J328" s="96"/>
      <c r="K328" s="77"/>
      <c r="L328" s="77"/>
      <c r="M328" s="77"/>
      <c r="N328" s="77"/>
      <c r="O328" s="77"/>
      <c r="P328" s="9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109" t="str">
        <f t="shared" si="111"/>
        <v>通过</v>
      </c>
      <c r="BD328" s="110" t="str">
        <f t="shared" si="112"/>
        <v>通过</v>
      </c>
      <c r="BE328" s="109" t="str">
        <f t="shared" si="113"/>
        <v>通过</v>
      </c>
      <c r="BF328" s="109" t="str">
        <f t="shared" si="114"/>
        <v>通过</v>
      </c>
      <c r="BG328" s="77">
        <f t="shared" si="115"/>
        <v>0</v>
      </c>
      <c r="BH328" s="109" t="str">
        <f t="shared" si="116"/>
        <v>不通过</v>
      </c>
      <c r="BI328" s="77">
        <f t="shared" si="117"/>
        <v>0</v>
      </c>
      <c r="BJ328" s="109" t="str">
        <f t="shared" si="118"/>
        <v>不通过</v>
      </c>
      <c r="BK328" s="77">
        <f t="shared" si="119"/>
        <v>0</v>
      </c>
      <c r="BL328" s="109" t="str">
        <f t="shared" si="120"/>
        <v>不通过</v>
      </c>
      <c r="BM328" s="77">
        <f t="shared" si="121"/>
        <v>0</v>
      </c>
      <c r="BN328" s="109" t="str">
        <f t="shared" si="122"/>
        <v>不通过</v>
      </c>
      <c r="BO328" s="113">
        <f t="shared" si="123"/>
        <v>0</v>
      </c>
      <c r="BP328" s="109" t="str">
        <f t="shared" si="124"/>
        <v>不通过</v>
      </c>
      <c r="BQ328" s="77">
        <f t="shared" si="125"/>
        <v>0</v>
      </c>
      <c r="BR328" s="109" t="str">
        <f t="shared" si="126"/>
        <v>不通过</v>
      </c>
      <c r="BS328" s="77">
        <f t="shared" si="127"/>
        <v>0</v>
      </c>
      <c r="BT328" s="109" t="str">
        <f t="shared" si="128"/>
        <v>不通过</v>
      </c>
      <c r="BU328" s="77">
        <f t="shared" si="129"/>
        <v>0</v>
      </c>
      <c r="BV328" s="109" t="str">
        <f t="shared" si="130"/>
        <v>不通过</v>
      </c>
    </row>
    <row r="329" ht="14.25" spans="1:74">
      <c r="A329" s="78">
        <v>320</v>
      </c>
      <c r="B329" s="76"/>
      <c r="C329" s="77"/>
      <c r="D329" s="77"/>
      <c r="E329" s="77"/>
      <c r="F329" s="77"/>
      <c r="G329" s="77"/>
      <c r="H329" s="77"/>
      <c r="I329" s="77"/>
      <c r="J329" s="96"/>
      <c r="K329" s="77"/>
      <c r="L329" s="77"/>
      <c r="M329" s="77"/>
      <c r="N329" s="77"/>
      <c r="O329" s="77"/>
      <c r="P329" s="9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109" t="str">
        <f t="shared" si="111"/>
        <v>通过</v>
      </c>
      <c r="BD329" s="110" t="str">
        <f t="shared" si="112"/>
        <v>通过</v>
      </c>
      <c r="BE329" s="109" t="str">
        <f t="shared" si="113"/>
        <v>通过</v>
      </c>
      <c r="BF329" s="109" t="str">
        <f t="shared" si="114"/>
        <v>通过</v>
      </c>
      <c r="BG329" s="77">
        <f t="shared" si="115"/>
        <v>0</v>
      </c>
      <c r="BH329" s="109" t="str">
        <f t="shared" si="116"/>
        <v>不通过</v>
      </c>
      <c r="BI329" s="77">
        <f t="shared" si="117"/>
        <v>0</v>
      </c>
      <c r="BJ329" s="109" t="str">
        <f t="shared" si="118"/>
        <v>不通过</v>
      </c>
      <c r="BK329" s="77">
        <f t="shared" si="119"/>
        <v>0</v>
      </c>
      <c r="BL329" s="109" t="str">
        <f t="shared" si="120"/>
        <v>不通过</v>
      </c>
      <c r="BM329" s="77">
        <f t="shared" si="121"/>
        <v>0</v>
      </c>
      <c r="BN329" s="109" t="str">
        <f t="shared" si="122"/>
        <v>不通过</v>
      </c>
      <c r="BO329" s="113">
        <f t="shared" si="123"/>
        <v>0</v>
      </c>
      <c r="BP329" s="109" t="str">
        <f t="shared" si="124"/>
        <v>不通过</v>
      </c>
      <c r="BQ329" s="77">
        <f t="shared" si="125"/>
        <v>0</v>
      </c>
      <c r="BR329" s="109" t="str">
        <f t="shared" si="126"/>
        <v>不通过</v>
      </c>
      <c r="BS329" s="77">
        <f t="shared" si="127"/>
        <v>0</v>
      </c>
      <c r="BT329" s="109" t="str">
        <f t="shared" si="128"/>
        <v>不通过</v>
      </c>
      <c r="BU329" s="77">
        <f t="shared" si="129"/>
        <v>0</v>
      </c>
      <c r="BV329" s="109" t="str">
        <f t="shared" si="130"/>
        <v>不通过</v>
      </c>
    </row>
    <row r="330" ht="14.25" spans="1:74">
      <c r="A330" s="76">
        <v>321</v>
      </c>
      <c r="B330" s="76"/>
      <c r="C330" s="77"/>
      <c r="D330" s="77"/>
      <c r="E330" s="77"/>
      <c r="F330" s="77"/>
      <c r="G330" s="77"/>
      <c r="H330" s="77"/>
      <c r="I330" s="77"/>
      <c r="J330" s="96"/>
      <c r="K330" s="77"/>
      <c r="L330" s="77"/>
      <c r="M330" s="77"/>
      <c r="N330" s="77"/>
      <c r="O330" s="77"/>
      <c r="P330" s="9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109" t="str">
        <f t="shared" si="111"/>
        <v>通过</v>
      </c>
      <c r="BD330" s="110" t="str">
        <f t="shared" si="112"/>
        <v>通过</v>
      </c>
      <c r="BE330" s="109" t="str">
        <f t="shared" si="113"/>
        <v>通过</v>
      </c>
      <c r="BF330" s="109" t="str">
        <f t="shared" si="114"/>
        <v>通过</v>
      </c>
      <c r="BG330" s="77">
        <f t="shared" si="115"/>
        <v>0</v>
      </c>
      <c r="BH330" s="109" t="str">
        <f t="shared" si="116"/>
        <v>不通过</v>
      </c>
      <c r="BI330" s="77">
        <f t="shared" si="117"/>
        <v>0</v>
      </c>
      <c r="BJ330" s="109" t="str">
        <f t="shared" si="118"/>
        <v>不通过</v>
      </c>
      <c r="BK330" s="77">
        <f t="shared" si="119"/>
        <v>0</v>
      </c>
      <c r="BL330" s="109" t="str">
        <f t="shared" si="120"/>
        <v>不通过</v>
      </c>
      <c r="BM330" s="77">
        <f t="shared" si="121"/>
        <v>0</v>
      </c>
      <c r="BN330" s="109" t="str">
        <f t="shared" si="122"/>
        <v>不通过</v>
      </c>
      <c r="BO330" s="113">
        <f t="shared" si="123"/>
        <v>0</v>
      </c>
      <c r="BP330" s="109" t="str">
        <f t="shared" si="124"/>
        <v>不通过</v>
      </c>
      <c r="BQ330" s="77">
        <f t="shared" si="125"/>
        <v>0</v>
      </c>
      <c r="BR330" s="109" t="str">
        <f t="shared" si="126"/>
        <v>不通过</v>
      </c>
      <c r="BS330" s="77">
        <f t="shared" si="127"/>
        <v>0</v>
      </c>
      <c r="BT330" s="109" t="str">
        <f t="shared" si="128"/>
        <v>不通过</v>
      </c>
      <c r="BU330" s="77">
        <f t="shared" si="129"/>
        <v>0</v>
      </c>
      <c r="BV330" s="109" t="str">
        <f t="shared" si="130"/>
        <v>不通过</v>
      </c>
    </row>
    <row r="331" ht="14.25" spans="1:74">
      <c r="A331" s="76">
        <v>322</v>
      </c>
      <c r="B331" s="76"/>
      <c r="C331" s="77"/>
      <c r="D331" s="77"/>
      <c r="E331" s="77"/>
      <c r="F331" s="77"/>
      <c r="G331" s="77"/>
      <c r="H331" s="77"/>
      <c r="I331" s="77"/>
      <c r="J331" s="96"/>
      <c r="K331" s="77"/>
      <c r="L331" s="77"/>
      <c r="M331" s="77"/>
      <c r="N331" s="77"/>
      <c r="O331" s="77"/>
      <c r="P331" s="9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109" t="str">
        <f t="shared" si="111"/>
        <v>通过</v>
      </c>
      <c r="BD331" s="110" t="str">
        <f t="shared" si="112"/>
        <v>通过</v>
      </c>
      <c r="BE331" s="109" t="str">
        <f t="shared" si="113"/>
        <v>通过</v>
      </c>
      <c r="BF331" s="109" t="str">
        <f t="shared" si="114"/>
        <v>通过</v>
      </c>
      <c r="BG331" s="77">
        <f t="shared" si="115"/>
        <v>0</v>
      </c>
      <c r="BH331" s="109" t="str">
        <f t="shared" si="116"/>
        <v>不通过</v>
      </c>
      <c r="BI331" s="77">
        <f t="shared" si="117"/>
        <v>0</v>
      </c>
      <c r="BJ331" s="109" t="str">
        <f t="shared" si="118"/>
        <v>不通过</v>
      </c>
      <c r="BK331" s="77">
        <f t="shared" si="119"/>
        <v>0</v>
      </c>
      <c r="BL331" s="109" t="str">
        <f t="shared" si="120"/>
        <v>不通过</v>
      </c>
      <c r="BM331" s="77">
        <f t="shared" si="121"/>
        <v>0</v>
      </c>
      <c r="BN331" s="109" t="str">
        <f t="shared" si="122"/>
        <v>不通过</v>
      </c>
      <c r="BO331" s="113">
        <f t="shared" si="123"/>
        <v>0</v>
      </c>
      <c r="BP331" s="109" t="str">
        <f t="shared" si="124"/>
        <v>不通过</v>
      </c>
      <c r="BQ331" s="77">
        <f t="shared" si="125"/>
        <v>0</v>
      </c>
      <c r="BR331" s="109" t="str">
        <f t="shared" si="126"/>
        <v>不通过</v>
      </c>
      <c r="BS331" s="77">
        <f t="shared" si="127"/>
        <v>0</v>
      </c>
      <c r="BT331" s="109" t="str">
        <f t="shared" si="128"/>
        <v>不通过</v>
      </c>
      <c r="BU331" s="77">
        <f t="shared" si="129"/>
        <v>0</v>
      </c>
      <c r="BV331" s="109" t="str">
        <f t="shared" si="130"/>
        <v>不通过</v>
      </c>
    </row>
    <row r="332" ht="14.25" spans="1:74">
      <c r="A332" s="78">
        <v>323</v>
      </c>
      <c r="B332" s="76"/>
      <c r="C332" s="77"/>
      <c r="D332" s="77"/>
      <c r="E332" s="77"/>
      <c r="F332" s="77"/>
      <c r="G332" s="77"/>
      <c r="H332" s="77"/>
      <c r="I332" s="77"/>
      <c r="J332" s="96"/>
      <c r="K332" s="77"/>
      <c r="L332" s="77"/>
      <c r="M332" s="77"/>
      <c r="N332" s="77"/>
      <c r="O332" s="77"/>
      <c r="P332" s="9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109" t="str">
        <f t="shared" si="111"/>
        <v>通过</v>
      </c>
      <c r="BD332" s="110" t="str">
        <f t="shared" si="112"/>
        <v>通过</v>
      </c>
      <c r="BE332" s="109" t="str">
        <f t="shared" si="113"/>
        <v>通过</v>
      </c>
      <c r="BF332" s="109" t="str">
        <f t="shared" si="114"/>
        <v>通过</v>
      </c>
      <c r="BG332" s="77">
        <f t="shared" si="115"/>
        <v>0</v>
      </c>
      <c r="BH332" s="109" t="str">
        <f t="shared" si="116"/>
        <v>不通过</v>
      </c>
      <c r="BI332" s="77">
        <f t="shared" si="117"/>
        <v>0</v>
      </c>
      <c r="BJ332" s="109" t="str">
        <f t="shared" si="118"/>
        <v>不通过</v>
      </c>
      <c r="BK332" s="77">
        <f t="shared" si="119"/>
        <v>0</v>
      </c>
      <c r="BL332" s="109" t="str">
        <f t="shared" si="120"/>
        <v>不通过</v>
      </c>
      <c r="BM332" s="77">
        <f t="shared" si="121"/>
        <v>0</v>
      </c>
      <c r="BN332" s="109" t="str">
        <f t="shared" si="122"/>
        <v>不通过</v>
      </c>
      <c r="BO332" s="113">
        <f t="shared" si="123"/>
        <v>0</v>
      </c>
      <c r="BP332" s="109" t="str">
        <f t="shared" si="124"/>
        <v>不通过</v>
      </c>
      <c r="BQ332" s="77">
        <f t="shared" si="125"/>
        <v>0</v>
      </c>
      <c r="BR332" s="109" t="str">
        <f t="shared" si="126"/>
        <v>不通过</v>
      </c>
      <c r="BS332" s="77">
        <f t="shared" si="127"/>
        <v>0</v>
      </c>
      <c r="BT332" s="109" t="str">
        <f t="shared" si="128"/>
        <v>不通过</v>
      </c>
      <c r="BU332" s="77">
        <f t="shared" si="129"/>
        <v>0</v>
      </c>
      <c r="BV332" s="109" t="str">
        <f t="shared" si="130"/>
        <v>不通过</v>
      </c>
    </row>
    <row r="333" ht="14.25" spans="1:74">
      <c r="A333" s="76">
        <v>324</v>
      </c>
      <c r="B333" s="76"/>
      <c r="C333" s="77"/>
      <c r="D333" s="77"/>
      <c r="E333" s="77"/>
      <c r="F333" s="77"/>
      <c r="G333" s="77"/>
      <c r="H333" s="77"/>
      <c r="I333" s="77"/>
      <c r="J333" s="96"/>
      <c r="K333" s="77"/>
      <c r="L333" s="77"/>
      <c r="M333" s="77"/>
      <c r="N333" s="77"/>
      <c r="O333" s="77"/>
      <c r="P333" s="9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109" t="str">
        <f t="shared" si="111"/>
        <v>通过</v>
      </c>
      <c r="BD333" s="110" t="str">
        <f t="shared" si="112"/>
        <v>通过</v>
      </c>
      <c r="BE333" s="109" t="str">
        <f t="shared" si="113"/>
        <v>通过</v>
      </c>
      <c r="BF333" s="109" t="str">
        <f t="shared" si="114"/>
        <v>通过</v>
      </c>
      <c r="BG333" s="77">
        <f t="shared" si="115"/>
        <v>0</v>
      </c>
      <c r="BH333" s="109" t="str">
        <f t="shared" si="116"/>
        <v>不通过</v>
      </c>
      <c r="BI333" s="77">
        <f t="shared" si="117"/>
        <v>0</v>
      </c>
      <c r="BJ333" s="109" t="str">
        <f t="shared" si="118"/>
        <v>不通过</v>
      </c>
      <c r="BK333" s="77">
        <f t="shared" si="119"/>
        <v>0</v>
      </c>
      <c r="BL333" s="109" t="str">
        <f t="shared" si="120"/>
        <v>不通过</v>
      </c>
      <c r="BM333" s="77">
        <f t="shared" si="121"/>
        <v>0</v>
      </c>
      <c r="BN333" s="109" t="str">
        <f t="shared" si="122"/>
        <v>不通过</v>
      </c>
      <c r="BO333" s="113">
        <f t="shared" si="123"/>
        <v>0</v>
      </c>
      <c r="BP333" s="109" t="str">
        <f t="shared" si="124"/>
        <v>不通过</v>
      </c>
      <c r="BQ333" s="77">
        <f t="shared" si="125"/>
        <v>0</v>
      </c>
      <c r="BR333" s="109" t="str">
        <f t="shared" si="126"/>
        <v>不通过</v>
      </c>
      <c r="BS333" s="77">
        <f t="shared" si="127"/>
        <v>0</v>
      </c>
      <c r="BT333" s="109" t="str">
        <f t="shared" si="128"/>
        <v>不通过</v>
      </c>
      <c r="BU333" s="77">
        <f t="shared" si="129"/>
        <v>0</v>
      </c>
      <c r="BV333" s="109" t="str">
        <f t="shared" si="130"/>
        <v>不通过</v>
      </c>
    </row>
    <row r="334" ht="14.25" spans="1:74">
      <c r="A334" s="76">
        <v>325</v>
      </c>
      <c r="B334" s="76"/>
      <c r="C334" s="77"/>
      <c r="D334" s="77"/>
      <c r="E334" s="77"/>
      <c r="F334" s="77"/>
      <c r="G334" s="77"/>
      <c r="H334" s="77"/>
      <c r="I334" s="77"/>
      <c r="J334" s="96"/>
      <c r="K334" s="77"/>
      <c r="L334" s="77"/>
      <c r="M334" s="77"/>
      <c r="N334" s="77"/>
      <c r="O334" s="77"/>
      <c r="P334" s="9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109" t="str">
        <f t="shared" si="111"/>
        <v>通过</v>
      </c>
      <c r="BD334" s="110" t="str">
        <f t="shared" si="112"/>
        <v>通过</v>
      </c>
      <c r="BE334" s="109" t="str">
        <f t="shared" si="113"/>
        <v>通过</v>
      </c>
      <c r="BF334" s="109" t="str">
        <f t="shared" si="114"/>
        <v>通过</v>
      </c>
      <c r="BG334" s="77">
        <f t="shared" si="115"/>
        <v>0</v>
      </c>
      <c r="BH334" s="109" t="str">
        <f t="shared" si="116"/>
        <v>不通过</v>
      </c>
      <c r="BI334" s="77">
        <f t="shared" si="117"/>
        <v>0</v>
      </c>
      <c r="BJ334" s="109" t="str">
        <f t="shared" si="118"/>
        <v>不通过</v>
      </c>
      <c r="BK334" s="77">
        <f t="shared" si="119"/>
        <v>0</v>
      </c>
      <c r="BL334" s="109" t="str">
        <f t="shared" si="120"/>
        <v>不通过</v>
      </c>
      <c r="BM334" s="77">
        <f t="shared" si="121"/>
        <v>0</v>
      </c>
      <c r="BN334" s="109" t="str">
        <f t="shared" si="122"/>
        <v>不通过</v>
      </c>
      <c r="BO334" s="113">
        <f t="shared" si="123"/>
        <v>0</v>
      </c>
      <c r="BP334" s="109" t="str">
        <f t="shared" si="124"/>
        <v>不通过</v>
      </c>
      <c r="BQ334" s="77">
        <f t="shared" si="125"/>
        <v>0</v>
      </c>
      <c r="BR334" s="109" t="str">
        <f t="shared" si="126"/>
        <v>不通过</v>
      </c>
      <c r="BS334" s="77">
        <f t="shared" si="127"/>
        <v>0</v>
      </c>
      <c r="BT334" s="109" t="str">
        <f t="shared" si="128"/>
        <v>不通过</v>
      </c>
      <c r="BU334" s="77">
        <f t="shared" si="129"/>
        <v>0</v>
      </c>
      <c r="BV334" s="109" t="str">
        <f t="shared" si="130"/>
        <v>不通过</v>
      </c>
    </row>
    <row r="335" ht="14.25" spans="1:74">
      <c r="A335" s="78">
        <v>326</v>
      </c>
      <c r="B335" s="76"/>
      <c r="C335" s="77"/>
      <c r="D335" s="77"/>
      <c r="E335" s="77"/>
      <c r="F335" s="77"/>
      <c r="G335" s="77"/>
      <c r="H335" s="77"/>
      <c r="I335" s="77"/>
      <c r="J335" s="96"/>
      <c r="K335" s="77"/>
      <c r="L335" s="77"/>
      <c r="M335" s="77"/>
      <c r="N335" s="77"/>
      <c r="O335" s="77"/>
      <c r="P335" s="9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109" t="str">
        <f t="shared" si="111"/>
        <v>通过</v>
      </c>
      <c r="BD335" s="110" t="str">
        <f t="shared" si="112"/>
        <v>通过</v>
      </c>
      <c r="BE335" s="109" t="str">
        <f t="shared" si="113"/>
        <v>通过</v>
      </c>
      <c r="BF335" s="109" t="str">
        <f t="shared" si="114"/>
        <v>通过</v>
      </c>
      <c r="BG335" s="77">
        <f t="shared" si="115"/>
        <v>0</v>
      </c>
      <c r="BH335" s="109" t="str">
        <f t="shared" si="116"/>
        <v>不通过</v>
      </c>
      <c r="BI335" s="77">
        <f t="shared" si="117"/>
        <v>0</v>
      </c>
      <c r="BJ335" s="109" t="str">
        <f t="shared" si="118"/>
        <v>不通过</v>
      </c>
      <c r="BK335" s="77">
        <f t="shared" si="119"/>
        <v>0</v>
      </c>
      <c r="BL335" s="109" t="str">
        <f t="shared" si="120"/>
        <v>不通过</v>
      </c>
      <c r="BM335" s="77">
        <f t="shared" si="121"/>
        <v>0</v>
      </c>
      <c r="BN335" s="109" t="str">
        <f t="shared" si="122"/>
        <v>不通过</v>
      </c>
      <c r="BO335" s="113">
        <f t="shared" si="123"/>
        <v>0</v>
      </c>
      <c r="BP335" s="109" t="str">
        <f t="shared" si="124"/>
        <v>不通过</v>
      </c>
      <c r="BQ335" s="77">
        <f t="shared" si="125"/>
        <v>0</v>
      </c>
      <c r="BR335" s="109" t="str">
        <f t="shared" si="126"/>
        <v>不通过</v>
      </c>
      <c r="BS335" s="77">
        <f t="shared" si="127"/>
        <v>0</v>
      </c>
      <c r="BT335" s="109" t="str">
        <f t="shared" si="128"/>
        <v>不通过</v>
      </c>
      <c r="BU335" s="77">
        <f t="shared" si="129"/>
        <v>0</v>
      </c>
      <c r="BV335" s="109" t="str">
        <f t="shared" si="130"/>
        <v>不通过</v>
      </c>
    </row>
    <row r="336" ht="14.25" spans="1:74">
      <c r="A336" s="76">
        <v>327</v>
      </c>
      <c r="B336" s="76"/>
      <c r="C336" s="77"/>
      <c r="D336" s="77"/>
      <c r="E336" s="77"/>
      <c r="F336" s="77"/>
      <c r="G336" s="77"/>
      <c r="H336" s="77"/>
      <c r="I336" s="77"/>
      <c r="J336" s="96"/>
      <c r="K336" s="77"/>
      <c r="L336" s="77"/>
      <c r="M336" s="77"/>
      <c r="N336" s="77"/>
      <c r="O336" s="77"/>
      <c r="P336" s="9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109" t="str">
        <f t="shared" si="111"/>
        <v>通过</v>
      </c>
      <c r="BD336" s="110" t="str">
        <f t="shared" si="112"/>
        <v>通过</v>
      </c>
      <c r="BE336" s="109" t="str">
        <f t="shared" si="113"/>
        <v>通过</v>
      </c>
      <c r="BF336" s="109" t="str">
        <f t="shared" si="114"/>
        <v>通过</v>
      </c>
      <c r="BG336" s="77">
        <f t="shared" si="115"/>
        <v>0</v>
      </c>
      <c r="BH336" s="109" t="str">
        <f t="shared" si="116"/>
        <v>不通过</v>
      </c>
      <c r="BI336" s="77">
        <f t="shared" si="117"/>
        <v>0</v>
      </c>
      <c r="BJ336" s="109" t="str">
        <f t="shared" si="118"/>
        <v>不通过</v>
      </c>
      <c r="BK336" s="77">
        <f t="shared" si="119"/>
        <v>0</v>
      </c>
      <c r="BL336" s="109" t="str">
        <f t="shared" si="120"/>
        <v>不通过</v>
      </c>
      <c r="BM336" s="77">
        <f t="shared" si="121"/>
        <v>0</v>
      </c>
      <c r="BN336" s="109" t="str">
        <f t="shared" si="122"/>
        <v>不通过</v>
      </c>
      <c r="BO336" s="113">
        <f t="shared" si="123"/>
        <v>0</v>
      </c>
      <c r="BP336" s="109" t="str">
        <f t="shared" si="124"/>
        <v>不通过</v>
      </c>
      <c r="BQ336" s="77">
        <f t="shared" si="125"/>
        <v>0</v>
      </c>
      <c r="BR336" s="109" t="str">
        <f t="shared" si="126"/>
        <v>不通过</v>
      </c>
      <c r="BS336" s="77">
        <f t="shared" si="127"/>
        <v>0</v>
      </c>
      <c r="BT336" s="109" t="str">
        <f t="shared" si="128"/>
        <v>不通过</v>
      </c>
      <c r="BU336" s="77">
        <f t="shared" si="129"/>
        <v>0</v>
      </c>
      <c r="BV336" s="109" t="str">
        <f t="shared" si="130"/>
        <v>不通过</v>
      </c>
    </row>
    <row r="337" ht="14.25" spans="1:74">
      <c r="A337" s="76">
        <v>328</v>
      </c>
      <c r="B337" s="76"/>
      <c r="C337" s="77"/>
      <c r="D337" s="77"/>
      <c r="E337" s="77"/>
      <c r="F337" s="77"/>
      <c r="G337" s="77"/>
      <c r="H337" s="77"/>
      <c r="I337" s="77"/>
      <c r="J337" s="96"/>
      <c r="K337" s="77"/>
      <c r="L337" s="77"/>
      <c r="M337" s="77"/>
      <c r="N337" s="77"/>
      <c r="O337" s="77"/>
      <c r="P337" s="9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109" t="str">
        <f t="shared" ref="BC337:BC400" si="131">IF(AND(L337&gt;=M337),"通过","不通过")</f>
        <v>通过</v>
      </c>
      <c r="BD337" s="110" t="str">
        <f t="shared" ref="BD337:BD400" si="132">IF(AND(Y337&gt;=Z337),"通过","不通过")</f>
        <v>通过</v>
      </c>
      <c r="BE337" s="109" t="str">
        <f t="shared" ref="BE337:BE400" si="133">IF(AND(AL337&gt;=AM337),"通过","不通过")</f>
        <v>通过</v>
      </c>
      <c r="BF337" s="109" t="str">
        <f t="shared" ref="BF337:BF400" si="134">IF(AND(AY337&gt;=AZ337),"通过","不通过")</f>
        <v>通过</v>
      </c>
      <c r="BG337" s="77">
        <f t="shared" ref="BG337:BG400" si="135">IF(AND(M337&gt;=1,J337&gt;0),1,0)</f>
        <v>0</v>
      </c>
      <c r="BH337" s="109" t="str">
        <f t="shared" ref="BH337:BH400" si="136">IF(AND(BG337&gt;=1),"通过","不通过")</f>
        <v>不通过</v>
      </c>
      <c r="BI337" s="77">
        <f t="shared" ref="BI337:BI400" si="137">IF(AND(O337&gt;=1,(G337+H337+I337)&gt;0),1,0)</f>
        <v>0</v>
      </c>
      <c r="BJ337" s="109" t="str">
        <f t="shared" ref="BJ337:BJ400" si="138">IF(AND(BI337&gt;=1),"通过","不通过")</f>
        <v>不通过</v>
      </c>
      <c r="BK337" s="77">
        <f t="shared" ref="BK337:BK400" si="139">IF(AND(Z337&gt;=1,W337&gt;0),1,0)</f>
        <v>0</v>
      </c>
      <c r="BL337" s="109" t="str">
        <f t="shared" ref="BL337:BL400" si="140">IF(AND(BK337&gt;=1),"通过","不通过")</f>
        <v>不通过</v>
      </c>
      <c r="BM337" s="77">
        <f t="shared" ref="BM337:BM400" si="141">IF(AND(AB337&gt;=1,(T337+U337+V337)&gt;0),1,0)</f>
        <v>0</v>
      </c>
      <c r="BN337" s="109" t="str">
        <f t="shared" ref="BN337:BN400" si="142">IF(AND(BM337&gt;=1),"通过","不通过")</f>
        <v>不通过</v>
      </c>
      <c r="BO337" s="113">
        <f t="shared" ref="BO337:BO400" si="143">IF(AND(AM337&gt;=1,AJ337&gt;0),1,0)</f>
        <v>0</v>
      </c>
      <c r="BP337" s="109" t="str">
        <f t="shared" ref="BP337:BP400" si="144">IF(AND(BO337&gt;=1),"通过","不通过")</f>
        <v>不通过</v>
      </c>
      <c r="BQ337" s="77">
        <f t="shared" ref="BQ337:BQ400" si="145">IF(AND(AO337&gt;=1,(AG337+AH337+AI337)&gt;0),1,0)</f>
        <v>0</v>
      </c>
      <c r="BR337" s="109" t="str">
        <f t="shared" ref="BR337:BR400" si="146">IF(AND(BQ337&gt;=1),"通过","不通过")</f>
        <v>不通过</v>
      </c>
      <c r="BS337" s="77">
        <f t="shared" ref="BS337:BS400" si="147">IF(AND(AZ337&gt;=1,AW337&gt;0),1,0)</f>
        <v>0</v>
      </c>
      <c r="BT337" s="109" t="str">
        <f t="shared" ref="BT337:BT400" si="148">IF(AND(BS337&gt;=1),"通过","不通过")</f>
        <v>不通过</v>
      </c>
      <c r="BU337" s="77">
        <f t="shared" ref="BU337:BU400" si="149">IF(AND(BB337&gt;=1,(AT337+AU337+AV337)&gt;0),1,0)</f>
        <v>0</v>
      </c>
      <c r="BV337" s="109" t="str">
        <f t="shared" ref="BV337:BV400" si="150">IF(AND(BU337&gt;=1),"通过","不通过")</f>
        <v>不通过</v>
      </c>
    </row>
    <row r="338" ht="14.25" spans="1:74">
      <c r="A338" s="78">
        <v>329</v>
      </c>
      <c r="B338" s="76"/>
      <c r="C338" s="77"/>
      <c r="D338" s="77"/>
      <c r="E338" s="77"/>
      <c r="F338" s="77"/>
      <c r="G338" s="77"/>
      <c r="H338" s="77"/>
      <c r="I338" s="77"/>
      <c r="J338" s="96"/>
      <c r="K338" s="77"/>
      <c r="L338" s="77"/>
      <c r="M338" s="77"/>
      <c r="N338" s="77"/>
      <c r="O338" s="77"/>
      <c r="P338" s="9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109" t="str">
        <f t="shared" si="131"/>
        <v>通过</v>
      </c>
      <c r="BD338" s="110" t="str">
        <f t="shared" si="132"/>
        <v>通过</v>
      </c>
      <c r="BE338" s="109" t="str">
        <f t="shared" si="133"/>
        <v>通过</v>
      </c>
      <c r="BF338" s="109" t="str">
        <f t="shared" si="134"/>
        <v>通过</v>
      </c>
      <c r="BG338" s="77">
        <f t="shared" si="135"/>
        <v>0</v>
      </c>
      <c r="BH338" s="109" t="str">
        <f t="shared" si="136"/>
        <v>不通过</v>
      </c>
      <c r="BI338" s="77">
        <f t="shared" si="137"/>
        <v>0</v>
      </c>
      <c r="BJ338" s="109" t="str">
        <f t="shared" si="138"/>
        <v>不通过</v>
      </c>
      <c r="BK338" s="77">
        <f t="shared" si="139"/>
        <v>0</v>
      </c>
      <c r="BL338" s="109" t="str">
        <f t="shared" si="140"/>
        <v>不通过</v>
      </c>
      <c r="BM338" s="77">
        <f t="shared" si="141"/>
        <v>0</v>
      </c>
      <c r="BN338" s="109" t="str">
        <f t="shared" si="142"/>
        <v>不通过</v>
      </c>
      <c r="BO338" s="113">
        <f t="shared" si="143"/>
        <v>0</v>
      </c>
      <c r="BP338" s="109" t="str">
        <f t="shared" si="144"/>
        <v>不通过</v>
      </c>
      <c r="BQ338" s="77">
        <f t="shared" si="145"/>
        <v>0</v>
      </c>
      <c r="BR338" s="109" t="str">
        <f t="shared" si="146"/>
        <v>不通过</v>
      </c>
      <c r="BS338" s="77">
        <f t="shared" si="147"/>
        <v>0</v>
      </c>
      <c r="BT338" s="109" t="str">
        <f t="shared" si="148"/>
        <v>不通过</v>
      </c>
      <c r="BU338" s="77">
        <f t="shared" si="149"/>
        <v>0</v>
      </c>
      <c r="BV338" s="109" t="str">
        <f t="shared" si="150"/>
        <v>不通过</v>
      </c>
    </row>
    <row r="339" ht="14.25" spans="1:74">
      <c r="A339" s="76">
        <v>330</v>
      </c>
      <c r="B339" s="76"/>
      <c r="C339" s="77"/>
      <c r="D339" s="77"/>
      <c r="E339" s="77"/>
      <c r="F339" s="77"/>
      <c r="G339" s="77"/>
      <c r="H339" s="77"/>
      <c r="I339" s="77"/>
      <c r="J339" s="96"/>
      <c r="K339" s="77"/>
      <c r="L339" s="77"/>
      <c r="M339" s="77"/>
      <c r="N339" s="77"/>
      <c r="O339" s="77"/>
      <c r="P339" s="9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109" t="str">
        <f t="shared" si="131"/>
        <v>通过</v>
      </c>
      <c r="BD339" s="110" t="str">
        <f t="shared" si="132"/>
        <v>通过</v>
      </c>
      <c r="BE339" s="109" t="str">
        <f t="shared" si="133"/>
        <v>通过</v>
      </c>
      <c r="BF339" s="109" t="str">
        <f t="shared" si="134"/>
        <v>通过</v>
      </c>
      <c r="BG339" s="77">
        <f t="shared" si="135"/>
        <v>0</v>
      </c>
      <c r="BH339" s="109" t="str">
        <f t="shared" si="136"/>
        <v>不通过</v>
      </c>
      <c r="BI339" s="77">
        <f t="shared" si="137"/>
        <v>0</v>
      </c>
      <c r="BJ339" s="109" t="str">
        <f t="shared" si="138"/>
        <v>不通过</v>
      </c>
      <c r="BK339" s="77">
        <f t="shared" si="139"/>
        <v>0</v>
      </c>
      <c r="BL339" s="109" t="str">
        <f t="shared" si="140"/>
        <v>不通过</v>
      </c>
      <c r="BM339" s="77">
        <f t="shared" si="141"/>
        <v>0</v>
      </c>
      <c r="BN339" s="109" t="str">
        <f t="shared" si="142"/>
        <v>不通过</v>
      </c>
      <c r="BO339" s="113">
        <f t="shared" si="143"/>
        <v>0</v>
      </c>
      <c r="BP339" s="109" t="str">
        <f t="shared" si="144"/>
        <v>不通过</v>
      </c>
      <c r="BQ339" s="77">
        <f t="shared" si="145"/>
        <v>0</v>
      </c>
      <c r="BR339" s="109" t="str">
        <f t="shared" si="146"/>
        <v>不通过</v>
      </c>
      <c r="BS339" s="77">
        <f t="shared" si="147"/>
        <v>0</v>
      </c>
      <c r="BT339" s="109" t="str">
        <f t="shared" si="148"/>
        <v>不通过</v>
      </c>
      <c r="BU339" s="77">
        <f t="shared" si="149"/>
        <v>0</v>
      </c>
      <c r="BV339" s="109" t="str">
        <f t="shared" si="150"/>
        <v>不通过</v>
      </c>
    </row>
    <row r="340" ht="14.25" spans="1:74">
      <c r="A340" s="76">
        <v>331</v>
      </c>
      <c r="B340" s="76"/>
      <c r="C340" s="77"/>
      <c r="D340" s="77"/>
      <c r="E340" s="77"/>
      <c r="F340" s="77"/>
      <c r="G340" s="77"/>
      <c r="H340" s="77"/>
      <c r="I340" s="77"/>
      <c r="J340" s="96"/>
      <c r="K340" s="77"/>
      <c r="L340" s="77"/>
      <c r="M340" s="77"/>
      <c r="N340" s="77"/>
      <c r="O340" s="77"/>
      <c r="P340" s="9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109" t="str">
        <f t="shared" si="131"/>
        <v>通过</v>
      </c>
      <c r="BD340" s="110" t="str">
        <f t="shared" si="132"/>
        <v>通过</v>
      </c>
      <c r="BE340" s="109" t="str">
        <f t="shared" si="133"/>
        <v>通过</v>
      </c>
      <c r="BF340" s="109" t="str">
        <f t="shared" si="134"/>
        <v>通过</v>
      </c>
      <c r="BG340" s="77">
        <f t="shared" si="135"/>
        <v>0</v>
      </c>
      <c r="BH340" s="109" t="str">
        <f t="shared" si="136"/>
        <v>不通过</v>
      </c>
      <c r="BI340" s="77">
        <f t="shared" si="137"/>
        <v>0</v>
      </c>
      <c r="BJ340" s="109" t="str">
        <f t="shared" si="138"/>
        <v>不通过</v>
      </c>
      <c r="BK340" s="77">
        <f t="shared" si="139"/>
        <v>0</v>
      </c>
      <c r="BL340" s="109" t="str">
        <f t="shared" si="140"/>
        <v>不通过</v>
      </c>
      <c r="BM340" s="77">
        <f t="shared" si="141"/>
        <v>0</v>
      </c>
      <c r="BN340" s="109" t="str">
        <f t="shared" si="142"/>
        <v>不通过</v>
      </c>
      <c r="BO340" s="113">
        <f t="shared" si="143"/>
        <v>0</v>
      </c>
      <c r="BP340" s="109" t="str">
        <f t="shared" si="144"/>
        <v>不通过</v>
      </c>
      <c r="BQ340" s="77">
        <f t="shared" si="145"/>
        <v>0</v>
      </c>
      <c r="BR340" s="109" t="str">
        <f t="shared" si="146"/>
        <v>不通过</v>
      </c>
      <c r="BS340" s="77">
        <f t="shared" si="147"/>
        <v>0</v>
      </c>
      <c r="BT340" s="109" t="str">
        <f t="shared" si="148"/>
        <v>不通过</v>
      </c>
      <c r="BU340" s="77">
        <f t="shared" si="149"/>
        <v>0</v>
      </c>
      <c r="BV340" s="109" t="str">
        <f t="shared" si="150"/>
        <v>不通过</v>
      </c>
    </row>
    <row r="341" ht="14.25" spans="1:74">
      <c r="A341" s="78">
        <v>332</v>
      </c>
      <c r="B341" s="76"/>
      <c r="C341" s="77"/>
      <c r="D341" s="77"/>
      <c r="E341" s="77"/>
      <c r="F341" s="77"/>
      <c r="G341" s="77"/>
      <c r="H341" s="77"/>
      <c r="I341" s="77"/>
      <c r="J341" s="96"/>
      <c r="K341" s="77"/>
      <c r="L341" s="77"/>
      <c r="M341" s="77"/>
      <c r="N341" s="77"/>
      <c r="O341" s="77"/>
      <c r="P341" s="9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109" t="str">
        <f t="shared" si="131"/>
        <v>通过</v>
      </c>
      <c r="BD341" s="110" t="str">
        <f t="shared" si="132"/>
        <v>通过</v>
      </c>
      <c r="BE341" s="109" t="str">
        <f t="shared" si="133"/>
        <v>通过</v>
      </c>
      <c r="BF341" s="109" t="str">
        <f t="shared" si="134"/>
        <v>通过</v>
      </c>
      <c r="BG341" s="77">
        <f t="shared" si="135"/>
        <v>0</v>
      </c>
      <c r="BH341" s="109" t="str">
        <f t="shared" si="136"/>
        <v>不通过</v>
      </c>
      <c r="BI341" s="77">
        <f t="shared" si="137"/>
        <v>0</v>
      </c>
      <c r="BJ341" s="109" t="str">
        <f t="shared" si="138"/>
        <v>不通过</v>
      </c>
      <c r="BK341" s="77">
        <f t="shared" si="139"/>
        <v>0</v>
      </c>
      <c r="BL341" s="109" t="str">
        <f t="shared" si="140"/>
        <v>不通过</v>
      </c>
      <c r="BM341" s="77">
        <f t="shared" si="141"/>
        <v>0</v>
      </c>
      <c r="BN341" s="109" t="str">
        <f t="shared" si="142"/>
        <v>不通过</v>
      </c>
      <c r="BO341" s="113">
        <f t="shared" si="143"/>
        <v>0</v>
      </c>
      <c r="BP341" s="109" t="str">
        <f t="shared" si="144"/>
        <v>不通过</v>
      </c>
      <c r="BQ341" s="77">
        <f t="shared" si="145"/>
        <v>0</v>
      </c>
      <c r="BR341" s="109" t="str">
        <f t="shared" si="146"/>
        <v>不通过</v>
      </c>
      <c r="BS341" s="77">
        <f t="shared" si="147"/>
        <v>0</v>
      </c>
      <c r="BT341" s="109" t="str">
        <f t="shared" si="148"/>
        <v>不通过</v>
      </c>
      <c r="BU341" s="77">
        <f t="shared" si="149"/>
        <v>0</v>
      </c>
      <c r="BV341" s="109" t="str">
        <f t="shared" si="150"/>
        <v>不通过</v>
      </c>
    </row>
    <row r="342" ht="14.25" spans="1:74">
      <c r="A342" s="76">
        <v>333</v>
      </c>
      <c r="B342" s="76"/>
      <c r="C342" s="77"/>
      <c r="D342" s="77"/>
      <c r="E342" s="77"/>
      <c r="F342" s="77"/>
      <c r="G342" s="77"/>
      <c r="H342" s="77"/>
      <c r="I342" s="77"/>
      <c r="J342" s="96"/>
      <c r="K342" s="77"/>
      <c r="L342" s="77"/>
      <c r="M342" s="77"/>
      <c r="N342" s="77"/>
      <c r="O342" s="77"/>
      <c r="P342" s="9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109" t="str">
        <f t="shared" si="131"/>
        <v>通过</v>
      </c>
      <c r="BD342" s="110" t="str">
        <f t="shared" si="132"/>
        <v>通过</v>
      </c>
      <c r="BE342" s="109" t="str">
        <f t="shared" si="133"/>
        <v>通过</v>
      </c>
      <c r="BF342" s="109" t="str">
        <f t="shared" si="134"/>
        <v>通过</v>
      </c>
      <c r="BG342" s="77">
        <f t="shared" si="135"/>
        <v>0</v>
      </c>
      <c r="BH342" s="109" t="str">
        <f t="shared" si="136"/>
        <v>不通过</v>
      </c>
      <c r="BI342" s="77">
        <f t="shared" si="137"/>
        <v>0</v>
      </c>
      <c r="BJ342" s="109" t="str">
        <f t="shared" si="138"/>
        <v>不通过</v>
      </c>
      <c r="BK342" s="77">
        <f t="shared" si="139"/>
        <v>0</v>
      </c>
      <c r="BL342" s="109" t="str">
        <f t="shared" si="140"/>
        <v>不通过</v>
      </c>
      <c r="BM342" s="77">
        <f t="shared" si="141"/>
        <v>0</v>
      </c>
      <c r="BN342" s="109" t="str">
        <f t="shared" si="142"/>
        <v>不通过</v>
      </c>
      <c r="BO342" s="113">
        <f t="shared" si="143"/>
        <v>0</v>
      </c>
      <c r="BP342" s="109" t="str">
        <f t="shared" si="144"/>
        <v>不通过</v>
      </c>
      <c r="BQ342" s="77">
        <f t="shared" si="145"/>
        <v>0</v>
      </c>
      <c r="BR342" s="109" t="str">
        <f t="shared" si="146"/>
        <v>不通过</v>
      </c>
      <c r="BS342" s="77">
        <f t="shared" si="147"/>
        <v>0</v>
      </c>
      <c r="BT342" s="109" t="str">
        <f t="shared" si="148"/>
        <v>不通过</v>
      </c>
      <c r="BU342" s="77">
        <f t="shared" si="149"/>
        <v>0</v>
      </c>
      <c r="BV342" s="109" t="str">
        <f t="shared" si="150"/>
        <v>不通过</v>
      </c>
    </row>
    <row r="343" ht="14.25" spans="1:74">
      <c r="A343" s="76">
        <v>334</v>
      </c>
      <c r="B343" s="76"/>
      <c r="C343" s="77"/>
      <c r="D343" s="77"/>
      <c r="E343" s="77"/>
      <c r="F343" s="77"/>
      <c r="G343" s="77"/>
      <c r="H343" s="77"/>
      <c r="I343" s="77"/>
      <c r="J343" s="96"/>
      <c r="K343" s="77"/>
      <c r="L343" s="77"/>
      <c r="M343" s="77"/>
      <c r="N343" s="77"/>
      <c r="O343" s="77"/>
      <c r="P343" s="9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109" t="str">
        <f t="shared" si="131"/>
        <v>通过</v>
      </c>
      <c r="BD343" s="110" t="str">
        <f t="shared" si="132"/>
        <v>通过</v>
      </c>
      <c r="BE343" s="109" t="str">
        <f t="shared" si="133"/>
        <v>通过</v>
      </c>
      <c r="BF343" s="109" t="str">
        <f t="shared" si="134"/>
        <v>通过</v>
      </c>
      <c r="BG343" s="77">
        <f t="shared" si="135"/>
        <v>0</v>
      </c>
      <c r="BH343" s="109" t="str">
        <f t="shared" si="136"/>
        <v>不通过</v>
      </c>
      <c r="BI343" s="77">
        <f t="shared" si="137"/>
        <v>0</v>
      </c>
      <c r="BJ343" s="109" t="str">
        <f t="shared" si="138"/>
        <v>不通过</v>
      </c>
      <c r="BK343" s="77">
        <f t="shared" si="139"/>
        <v>0</v>
      </c>
      <c r="BL343" s="109" t="str">
        <f t="shared" si="140"/>
        <v>不通过</v>
      </c>
      <c r="BM343" s="77">
        <f t="shared" si="141"/>
        <v>0</v>
      </c>
      <c r="BN343" s="109" t="str">
        <f t="shared" si="142"/>
        <v>不通过</v>
      </c>
      <c r="BO343" s="113">
        <f t="shared" si="143"/>
        <v>0</v>
      </c>
      <c r="BP343" s="109" t="str">
        <f t="shared" si="144"/>
        <v>不通过</v>
      </c>
      <c r="BQ343" s="77">
        <f t="shared" si="145"/>
        <v>0</v>
      </c>
      <c r="BR343" s="109" t="str">
        <f t="shared" si="146"/>
        <v>不通过</v>
      </c>
      <c r="BS343" s="77">
        <f t="shared" si="147"/>
        <v>0</v>
      </c>
      <c r="BT343" s="109" t="str">
        <f t="shared" si="148"/>
        <v>不通过</v>
      </c>
      <c r="BU343" s="77">
        <f t="shared" si="149"/>
        <v>0</v>
      </c>
      <c r="BV343" s="109" t="str">
        <f t="shared" si="150"/>
        <v>不通过</v>
      </c>
    </row>
    <row r="344" ht="14.25" spans="1:74">
      <c r="A344" s="78">
        <v>335</v>
      </c>
      <c r="B344" s="76"/>
      <c r="C344" s="77"/>
      <c r="D344" s="77"/>
      <c r="E344" s="77"/>
      <c r="F344" s="77"/>
      <c r="G344" s="77"/>
      <c r="H344" s="77"/>
      <c r="I344" s="77"/>
      <c r="J344" s="96"/>
      <c r="K344" s="77"/>
      <c r="L344" s="77"/>
      <c r="M344" s="77"/>
      <c r="N344" s="77"/>
      <c r="O344" s="77"/>
      <c r="P344" s="9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109" t="str">
        <f t="shared" si="131"/>
        <v>通过</v>
      </c>
      <c r="BD344" s="110" t="str">
        <f t="shared" si="132"/>
        <v>通过</v>
      </c>
      <c r="BE344" s="109" t="str">
        <f t="shared" si="133"/>
        <v>通过</v>
      </c>
      <c r="BF344" s="109" t="str">
        <f t="shared" si="134"/>
        <v>通过</v>
      </c>
      <c r="BG344" s="77">
        <f t="shared" si="135"/>
        <v>0</v>
      </c>
      <c r="BH344" s="109" t="str">
        <f t="shared" si="136"/>
        <v>不通过</v>
      </c>
      <c r="BI344" s="77">
        <f t="shared" si="137"/>
        <v>0</v>
      </c>
      <c r="BJ344" s="109" t="str">
        <f t="shared" si="138"/>
        <v>不通过</v>
      </c>
      <c r="BK344" s="77">
        <f t="shared" si="139"/>
        <v>0</v>
      </c>
      <c r="BL344" s="109" t="str">
        <f t="shared" si="140"/>
        <v>不通过</v>
      </c>
      <c r="BM344" s="77">
        <f t="shared" si="141"/>
        <v>0</v>
      </c>
      <c r="BN344" s="109" t="str">
        <f t="shared" si="142"/>
        <v>不通过</v>
      </c>
      <c r="BO344" s="113">
        <f t="shared" si="143"/>
        <v>0</v>
      </c>
      <c r="BP344" s="109" t="str">
        <f t="shared" si="144"/>
        <v>不通过</v>
      </c>
      <c r="BQ344" s="77">
        <f t="shared" si="145"/>
        <v>0</v>
      </c>
      <c r="BR344" s="109" t="str">
        <f t="shared" si="146"/>
        <v>不通过</v>
      </c>
      <c r="BS344" s="77">
        <f t="shared" si="147"/>
        <v>0</v>
      </c>
      <c r="BT344" s="109" t="str">
        <f t="shared" si="148"/>
        <v>不通过</v>
      </c>
      <c r="BU344" s="77">
        <f t="shared" si="149"/>
        <v>0</v>
      </c>
      <c r="BV344" s="109" t="str">
        <f t="shared" si="150"/>
        <v>不通过</v>
      </c>
    </row>
    <row r="345" ht="14.25" spans="1:74">
      <c r="A345" s="76">
        <v>336</v>
      </c>
      <c r="B345" s="76"/>
      <c r="C345" s="77"/>
      <c r="D345" s="77"/>
      <c r="E345" s="77"/>
      <c r="F345" s="77"/>
      <c r="G345" s="77"/>
      <c r="H345" s="77"/>
      <c r="I345" s="77"/>
      <c r="J345" s="96"/>
      <c r="K345" s="77"/>
      <c r="L345" s="77"/>
      <c r="M345" s="77"/>
      <c r="N345" s="77"/>
      <c r="O345" s="77"/>
      <c r="P345" s="9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109" t="str">
        <f t="shared" si="131"/>
        <v>通过</v>
      </c>
      <c r="BD345" s="110" t="str">
        <f t="shared" si="132"/>
        <v>通过</v>
      </c>
      <c r="BE345" s="109" t="str">
        <f t="shared" si="133"/>
        <v>通过</v>
      </c>
      <c r="BF345" s="109" t="str">
        <f t="shared" si="134"/>
        <v>通过</v>
      </c>
      <c r="BG345" s="77">
        <f t="shared" si="135"/>
        <v>0</v>
      </c>
      <c r="BH345" s="109" t="str">
        <f t="shared" si="136"/>
        <v>不通过</v>
      </c>
      <c r="BI345" s="77">
        <f t="shared" si="137"/>
        <v>0</v>
      </c>
      <c r="BJ345" s="109" t="str">
        <f t="shared" si="138"/>
        <v>不通过</v>
      </c>
      <c r="BK345" s="77">
        <f t="shared" si="139"/>
        <v>0</v>
      </c>
      <c r="BL345" s="109" t="str">
        <f t="shared" si="140"/>
        <v>不通过</v>
      </c>
      <c r="BM345" s="77">
        <f t="shared" si="141"/>
        <v>0</v>
      </c>
      <c r="BN345" s="109" t="str">
        <f t="shared" si="142"/>
        <v>不通过</v>
      </c>
      <c r="BO345" s="113">
        <f t="shared" si="143"/>
        <v>0</v>
      </c>
      <c r="BP345" s="109" t="str">
        <f t="shared" si="144"/>
        <v>不通过</v>
      </c>
      <c r="BQ345" s="77">
        <f t="shared" si="145"/>
        <v>0</v>
      </c>
      <c r="BR345" s="109" t="str">
        <f t="shared" si="146"/>
        <v>不通过</v>
      </c>
      <c r="BS345" s="77">
        <f t="shared" si="147"/>
        <v>0</v>
      </c>
      <c r="BT345" s="109" t="str">
        <f t="shared" si="148"/>
        <v>不通过</v>
      </c>
      <c r="BU345" s="77">
        <f t="shared" si="149"/>
        <v>0</v>
      </c>
      <c r="BV345" s="109" t="str">
        <f t="shared" si="150"/>
        <v>不通过</v>
      </c>
    </row>
    <row r="346" ht="14.25" spans="1:74">
      <c r="A346" s="76">
        <v>337</v>
      </c>
      <c r="B346" s="76"/>
      <c r="C346" s="77"/>
      <c r="D346" s="77"/>
      <c r="E346" s="77"/>
      <c r="F346" s="77"/>
      <c r="G346" s="77"/>
      <c r="H346" s="77"/>
      <c r="I346" s="77"/>
      <c r="J346" s="96"/>
      <c r="K346" s="77"/>
      <c r="L346" s="77"/>
      <c r="M346" s="77"/>
      <c r="N346" s="77"/>
      <c r="O346" s="77"/>
      <c r="P346" s="9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109" t="str">
        <f t="shared" si="131"/>
        <v>通过</v>
      </c>
      <c r="BD346" s="110" t="str">
        <f t="shared" si="132"/>
        <v>通过</v>
      </c>
      <c r="BE346" s="109" t="str">
        <f t="shared" si="133"/>
        <v>通过</v>
      </c>
      <c r="BF346" s="109" t="str">
        <f t="shared" si="134"/>
        <v>通过</v>
      </c>
      <c r="BG346" s="77">
        <f t="shared" si="135"/>
        <v>0</v>
      </c>
      <c r="BH346" s="109" t="str">
        <f t="shared" si="136"/>
        <v>不通过</v>
      </c>
      <c r="BI346" s="77">
        <f t="shared" si="137"/>
        <v>0</v>
      </c>
      <c r="BJ346" s="109" t="str">
        <f t="shared" si="138"/>
        <v>不通过</v>
      </c>
      <c r="BK346" s="77">
        <f t="shared" si="139"/>
        <v>0</v>
      </c>
      <c r="BL346" s="109" t="str">
        <f t="shared" si="140"/>
        <v>不通过</v>
      </c>
      <c r="BM346" s="77">
        <f t="shared" si="141"/>
        <v>0</v>
      </c>
      <c r="BN346" s="109" t="str">
        <f t="shared" si="142"/>
        <v>不通过</v>
      </c>
      <c r="BO346" s="113">
        <f t="shared" si="143"/>
        <v>0</v>
      </c>
      <c r="BP346" s="109" t="str">
        <f t="shared" si="144"/>
        <v>不通过</v>
      </c>
      <c r="BQ346" s="77">
        <f t="shared" si="145"/>
        <v>0</v>
      </c>
      <c r="BR346" s="109" t="str">
        <f t="shared" si="146"/>
        <v>不通过</v>
      </c>
      <c r="BS346" s="77">
        <f t="shared" si="147"/>
        <v>0</v>
      </c>
      <c r="BT346" s="109" t="str">
        <f t="shared" si="148"/>
        <v>不通过</v>
      </c>
      <c r="BU346" s="77">
        <f t="shared" si="149"/>
        <v>0</v>
      </c>
      <c r="BV346" s="109" t="str">
        <f t="shared" si="150"/>
        <v>不通过</v>
      </c>
    </row>
    <row r="347" ht="14.25" spans="1:74">
      <c r="A347" s="78">
        <v>338</v>
      </c>
      <c r="B347" s="76"/>
      <c r="C347" s="77"/>
      <c r="D347" s="77"/>
      <c r="E347" s="77"/>
      <c r="F347" s="77"/>
      <c r="G347" s="77"/>
      <c r="H347" s="77"/>
      <c r="I347" s="77"/>
      <c r="J347" s="96"/>
      <c r="K347" s="77"/>
      <c r="L347" s="77"/>
      <c r="M347" s="77"/>
      <c r="N347" s="77"/>
      <c r="O347" s="77"/>
      <c r="P347" s="9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109" t="str">
        <f t="shared" si="131"/>
        <v>通过</v>
      </c>
      <c r="BD347" s="110" t="str">
        <f t="shared" si="132"/>
        <v>通过</v>
      </c>
      <c r="BE347" s="109" t="str">
        <f t="shared" si="133"/>
        <v>通过</v>
      </c>
      <c r="BF347" s="109" t="str">
        <f t="shared" si="134"/>
        <v>通过</v>
      </c>
      <c r="BG347" s="77">
        <f t="shared" si="135"/>
        <v>0</v>
      </c>
      <c r="BH347" s="109" t="str">
        <f t="shared" si="136"/>
        <v>不通过</v>
      </c>
      <c r="BI347" s="77">
        <f t="shared" si="137"/>
        <v>0</v>
      </c>
      <c r="BJ347" s="109" t="str">
        <f t="shared" si="138"/>
        <v>不通过</v>
      </c>
      <c r="BK347" s="77">
        <f t="shared" si="139"/>
        <v>0</v>
      </c>
      <c r="BL347" s="109" t="str">
        <f t="shared" si="140"/>
        <v>不通过</v>
      </c>
      <c r="BM347" s="77">
        <f t="shared" si="141"/>
        <v>0</v>
      </c>
      <c r="BN347" s="109" t="str">
        <f t="shared" si="142"/>
        <v>不通过</v>
      </c>
      <c r="BO347" s="113">
        <f t="shared" si="143"/>
        <v>0</v>
      </c>
      <c r="BP347" s="109" t="str">
        <f t="shared" si="144"/>
        <v>不通过</v>
      </c>
      <c r="BQ347" s="77">
        <f t="shared" si="145"/>
        <v>0</v>
      </c>
      <c r="BR347" s="109" t="str">
        <f t="shared" si="146"/>
        <v>不通过</v>
      </c>
      <c r="BS347" s="77">
        <f t="shared" si="147"/>
        <v>0</v>
      </c>
      <c r="BT347" s="109" t="str">
        <f t="shared" si="148"/>
        <v>不通过</v>
      </c>
      <c r="BU347" s="77">
        <f t="shared" si="149"/>
        <v>0</v>
      </c>
      <c r="BV347" s="109" t="str">
        <f t="shared" si="150"/>
        <v>不通过</v>
      </c>
    </row>
    <row r="348" ht="14.25" spans="1:74">
      <c r="A348" s="76">
        <v>339</v>
      </c>
      <c r="B348" s="76"/>
      <c r="C348" s="77"/>
      <c r="D348" s="77"/>
      <c r="E348" s="77"/>
      <c r="F348" s="77"/>
      <c r="G348" s="77"/>
      <c r="H348" s="77"/>
      <c r="I348" s="77"/>
      <c r="J348" s="96"/>
      <c r="K348" s="77"/>
      <c r="L348" s="77"/>
      <c r="M348" s="77"/>
      <c r="N348" s="77"/>
      <c r="O348" s="77"/>
      <c r="P348" s="9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109" t="str">
        <f t="shared" si="131"/>
        <v>通过</v>
      </c>
      <c r="BD348" s="110" t="str">
        <f t="shared" si="132"/>
        <v>通过</v>
      </c>
      <c r="BE348" s="109" t="str">
        <f t="shared" si="133"/>
        <v>通过</v>
      </c>
      <c r="BF348" s="109" t="str">
        <f t="shared" si="134"/>
        <v>通过</v>
      </c>
      <c r="BG348" s="77">
        <f t="shared" si="135"/>
        <v>0</v>
      </c>
      <c r="BH348" s="109" t="str">
        <f t="shared" si="136"/>
        <v>不通过</v>
      </c>
      <c r="BI348" s="77">
        <f t="shared" si="137"/>
        <v>0</v>
      </c>
      <c r="BJ348" s="109" t="str">
        <f t="shared" si="138"/>
        <v>不通过</v>
      </c>
      <c r="BK348" s="77">
        <f t="shared" si="139"/>
        <v>0</v>
      </c>
      <c r="BL348" s="109" t="str">
        <f t="shared" si="140"/>
        <v>不通过</v>
      </c>
      <c r="BM348" s="77">
        <f t="shared" si="141"/>
        <v>0</v>
      </c>
      <c r="BN348" s="109" t="str">
        <f t="shared" si="142"/>
        <v>不通过</v>
      </c>
      <c r="BO348" s="113">
        <f t="shared" si="143"/>
        <v>0</v>
      </c>
      <c r="BP348" s="109" t="str">
        <f t="shared" si="144"/>
        <v>不通过</v>
      </c>
      <c r="BQ348" s="77">
        <f t="shared" si="145"/>
        <v>0</v>
      </c>
      <c r="BR348" s="109" t="str">
        <f t="shared" si="146"/>
        <v>不通过</v>
      </c>
      <c r="BS348" s="77">
        <f t="shared" si="147"/>
        <v>0</v>
      </c>
      <c r="BT348" s="109" t="str">
        <f t="shared" si="148"/>
        <v>不通过</v>
      </c>
      <c r="BU348" s="77">
        <f t="shared" si="149"/>
        <v>0</v>
      </c>
      <c r="BV348" s="109" t="str">
        <f t="shared" si="150"/>
        <v>不通过</v>
      </c>
    </row>
    <row r="349" ht="14.25" spans="1:74">
      <c r="A349" s="76">
        <v>340</v>
      </c>
      <c r="B349" s="76"/>
      <c r="C349" s="77"/>
      <c r="D349" s="77"/>
      <c r="E349" s="77"/>
      <c r="F349" s="77"/>
      <c r="G349" s="77"/>
      <c r="H349" s="77"/>
      <c r="I349" s="77"/>
      <c r="J349" s="96"/>
      <c r="K349" s="77"/>
      <c r="L349" s="77"/>
      <c r="M349" s="77"/>
      <c r="N349" s="77"/>
      <c r="O349" s="77"/>
      <c r="P349" s="9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109" t="str">
        <f t="shared" si="131"/>
        <v>通过</v>
      </c>
      <c r="BD349" s="110" t="str">
        <f t="shared" si="132"/>
        <v>通过</v>
      </c>
      <c r="BE349" s="109" t="str">
        <f t="shared" si="133"/>
        <v>通过</v>
      </c>
      <c r="BF349" s="109" t="str">
        <f t="shared" si="134"/>
        <v>通过</v>
      </c>
      <c r="BG349" s="77">
        <f t="shared" si="135"/>
        <v>0</v>
      </c>
      <c r="BH349" s="109" t="str">
        <f t="shared" si="136"/>
        <v>不通过</v>
      </c>
      <c r="BI349" s="77">
        <f t="shared" si="137"/>
        <v>0</v>
      </c>
      <c r="BJ349" s="109" t="str">
        <f t="shared" si="138"/>
        <v>不通过</v>
      </c>
      <c r="BK349" s="77">
        <f t="shared" si="139"/>
        <v>0</v>
      </c>
      <c r="BL349" s="109" t="str">
        <f t="shared" si="140"/>
        <v>不通过</v>
      </c>
      <c r="BM349" s="77">
        <f t="shared" si="141"/>
        <v>0</v>
      </c>
      <c r="BN349" s="109" t="str">
        <f t="shared" si="142"/>
        <v>不通过</v>
      </c>
      <c r="BO349" s="113">
        <f t="shared" si="143"/>
        <v>0</v>
      </c>
      <c r="BP349" s="109" t="str">
        <f t="shared" si="144"/>
        <v>不通过</v>
      </c>
      <c r="BQ349" s="77">
        <f t="shared" si="145"/>
        <v>0</v>
      </c>
      <c r="BR349" s="109" t="str">
        <f t="shared" si="146"/>
        <v>不通过</v>
      </c>
      <c r="BS349" s="77">
        <f t="shared" si="147"/>
        <v>0</v>
      </c>
      <c r="BT349" s="109" t="str">
        <f t="shared" si="148"/>
        <v>不通过</v>
      </c>
      <c r="BU349" s="77">
        <f t="shared" si="149"/>
        <v>0</v>
      </c>
      <c r="BV349" s="109" t="str">
        <f t="shared" si="150"/>
        <v>不通过</v>
      </c>
    </row>
    <row r="350" ht="14.25" spans="1:74">
      <c r="A350" s="78">
        <v>341</v>
      </c>
      <c r="B350" s="76"/>
      <c r="C350" s="77"/>
      <c r="D350" s="77"/>
      <c r="E350" s="77"/>
      <c r="F350" s="77"/>
      <c r="G350" s="77"/>
      <c r="H350" s="77"/>
      <c r="I350" s="77"/>
      <c r="J350" s="96"/>
      <c r="K350" s="77"/>
      <c r="L350" s="77"/>
      <c r="M350" s="77"/>
      <c r="N350" s="77"/>
      <c r="O350" s="77"/>
      <c r="P350" s="9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109" t="str">
        <f t="shared" si="131"/>
        <v>通过</v>
      </c>
      <c r="BD350" s="110" t="str">
        <f t="shared" si="132"/>
        <v>通过</v>
      </c>
      <c r="BE350" s="109" t="str">
        <f t="shared" si="133"/>
        <v>通过</v>
      </c>
      <c r="BF350" s="109" t="str">
        <f t="shared" si="134"/>
        <v>通过</v>
      </c>
      <c r="BG350" s="77">
        <f t="shared" si="135"/>
        <v>0</v>
      </c>
      <c r="BH350" s="109" t="str">
        <f t="shared" si="136"/>
        <v>不通过</v>
      </c>
      <c r="BI350" s="77">
        <f t="shared" si="137"/>
        <v>0</v>
      </c>
      <c r="BJ350" s="109" t="str">
        <f t="shared" si="138"/>
        <v>不通过</v>
      </c>
      <c r="BK350" s="77">
        <f t="shared" si="139"/>
        <v>0</v>
      </c>
      <c r="BL350" s="109" t="str">
        <f t="shared" si="140"/>
        <v>不通过</v>
      </c>
      <c r="BM350" s="77">
        <f t="shared" si="141"/>
        <v>0</v>
      </c>
      <c r="BN350" s="109" t="str">
        <f t="shared" si="142"/>
        <v>不通过</v>
      </c>
      <c r="BO350" s="113">
        <f t="shared" si="143"/>
        <v>0</v>
      </c>
      <c r="BP350" s="109" t="str">
        <f t="shared" si="144"/>
        <v>不通过</v>
      </c>
      <c r="BQ350" s="77">
        <f t="shared" si="145"/>
        <v>0</v>
      </c>
      <c r="BR350" s="109" t="str">
        <f t="shared" si="146"/>
        <v>不通过</v>
      </c>
      <c r="BS350" s="77">
        <f t="shared" si="147"/>
        <v>0</v>
      </c>
      <c r="BT350" s="109" t="str">
        <f t="shared" si="148"/>
        <v>不通过</v>
      </c>
      <c r="BU350" s="77">
        <f t="shared" si="149"/>
        <v>0</v>
      </c>
      <c r="BV350" s="109" t="str">
        <f t="shared" si="150"/>
        <v>不通过</v>
      </c>
    </row>
    <row r="351" ht="14.25" spans="1:74">
      <c r="A351" s="76">
        <v>342</v>
      </c>
      <c r="B351" s="76"/>
      <c r="C351" s="77"/>
      <c r="D351" s="77"/>
      <c r="E351" s="77"/>
      <c r="F351" s="77"/>
      <c r="G351" s="77"/>
      <c r="H351" s="77"/>
      <c r="I351" s="77"/>
      <c r="J351" s="96"/>
      <c r="K351" s="77"/>
      <c r="L351" s="77"/>
      <c r="M351" s="77"/>
      <c r="N351" s="77"/>
      <c r="O351" s="77"/>
      <c r="P351" s="9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109" t="str">
        <f t="shared" si="131"/>
        <v>通过</v>
      </c>
      <c r="BD351" s="110" t="str">
        <f t="shared" si="132"/>
        <v>通过</v>
      </c>
      <c r="BE351" s="109" t="str">
        <f t="shared" si="133"/>
        <v>通过</v>
      </c>
      <c r="BF351" s="109" t="str">
        <f t="shared" si="134"/>
        <v>通过</v>
      </c>
      <c r="BG351" s="77">
        <f t="shared" si="135"/>
        <v>0</v>
      </c>
      <c r="BH351" s="109" t="str">
        <f t="shared" si="136"/>
        <v>不通过</v>
      </c>
      <c r="BI351" s="77">
        <f t="shared" si="137"/>
        <v>0</v>
      </c>
      <c r="BJ351" s="109" t="str">
        <f t="shared" si="138"/>
        <v>不通过</v>
      </c>
      <c r="BK351" s="77">
        <f t="shared" si="139"/>
        <v>0</v>
      </c>
      <c r="BL351" s="109" t="str">
        <f t="shared" si="140"/>
        <v>不通过</v>
      </c>
      <c r="BM351" s="77">
        <f t="shared" si="141"/>
        <v>0</v>
      </c>
      <c r="BN351" s="109" t="str">
        <f t="shared" si="142"/>
        <v>不通过</v>
      </c>
      <c r="BO351" s="113">
        <f t="shared" si="143"/>
        <v>0</v>
      </c>
      <c r="BP351" s="109" t="str">
        <f t="shared" si="144"/>
        <v>不通过</v>
      </c>
      <c r="BQ351" s="77">
        <f t="shared" si="145"/>
        <v>0</v>
      </c>
      <c r="BR351" s="109" t="str">
        <f t="shared" si="146"/>
        <v>不通过</v>
      </c>
      <c r="BS351" s="77">
        <f t="shared" si="147"/>
        <v>0</v>
      </c>
      <c r="BT351" s="109" t="str">
        <f t="shared" si="148"/>
        <v>不通过</v>
      </c>
      <c r="BU351" s="77">
        <f t="shared" si="149"/>
        <v>0</v>
      </c>
      <c r="BV351" s="109" t="str">
        <f t="shared" si="150"/>
        <v>不通过</v>
      </c>
    </row>
    <row r="352" ht="14.25" spans="1:74">
      <c r="A352" s="76">
        <v>343</v>
      </c>
      <c r="B352" s="76"/>
      <c r="C352" s="77"/>
      <c r="D352" s="77"/>
      <c r="E352" s="77"/>
      <c r="F352" s="77"/>
      <c r="G352" s="77"/>
      <c r="H352" s="77"/>
      <c r="I352" s="77"/>
      <c r="J352" s="96"/>
      <c r="K352" s="77"/>
      <c r="L352" s="77"/>
      <c r="M352" s="77"/>
      <c r="N352" s="77"/>
      <c r="O352" s="77"/>
      <c r="P352" s="9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109" t="str">
        <f t="shared" si="131"/>
        <v>通过</v>
      </c>
      <c r="BD352" s="110" t="str">
        <f t="shared" si="132"/>
        <v>通过</v>
      </c>
      <c r="BE352" s="109" t="str">
        <f t="shared" si="133"/>
        <v>通过</v>
      </c>
      <c r="BF352" s="109" t="str">
        <f t="shared" si="134"/>
        <v>通过</v>
      </c>
      <c r="BG352" s="77">
        <f t="shared" si="135"/>
        <v>0</v>
      </c>
      <c r="BH352" s="109" t="str">
        <f t="shared" si="136"/>
        <v>不通过</v>
      </c>
      <c r="BI352" s="77">
        <f t="shared" si="137"/>
        <v>0</v>
      </c>
      <c r="BJ352" s="109" t="str">
        <f t="shared" si="138"/>
        <v>不通过</v>
      </c>
      <c r="BK352" s="77">
        <f t="shared" si="139"/>
        <v>0</v>
      </c>
      <c r="BL352" s="109" t="str">
        <f t="shared" si="140"/>
        <v>不通过</v>
      </c>
      <c r="BM352" s="77">
        <f t="shared" si="141"/>
        <v>0</v>
      </c>
      <c r="BN352" s="109" t="str">
        <f t="shared" si="142"/>
        <v>不通过</v>
      </c>
      <c r="BO352" s="113">
        <f t="shared" si="143"/>
        <v>0</v>
      </c>
      <c r="BP352" s="109" t="str">
        <f t="shared" si="144"/>
        <v>不通过</v>
      </c>
      <c r="BQ352" s="77">
        <f t="shared" si="145"/>
        <v>0</v>
      </c>
      <c r="BR352" s="109" t="str">
        <f t="shared" si="146"/>
        <v>不通过</v>
      </c>
      <c r="BS352" s="77">
        <f t="shared" si="147"/>
        <v>0</v>
      </c>
      <c r="BT352" s="109" t="str">
        <f t="shared" si="148"/>
        <v>不通过</v>
      </c>
      <c r="BU352" s="77">
        <f t="shared" si="149"/>
        <v>0</v>
      </c>
      <c r="BV352" s="109" t="str">
        <f t="shared" si="150"/>
        <v>不通过</v>
      </c>
    </row>
    <row r="353" ht="14.25" spans="1:74">
      <c r="A353" s="78">
        <v>344</v>
      </c>
      <c r="B353" s="76"/>
      <c r="C353" s="77"/>
      <c r="D353" s="77"/>
      <c r="E353" s="77"/>
      <c r="F353" s="77"/>
      <c r="G353" s="77"/>
      <c r="H353" s="77"/>
      <c r="I353" s="77"/>
      <c r="J353" s="96"/>
      <c r="K353" s="77"/>
      <c r="L353" s="77"/>
      <c r="M353" s="77"/>
      <c r="N353" s="77"/>
      <c r="O353" s="77"/>
      <c r="P353" s="9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109" t="str">
        <f t="shared" si="131"/>
        <v>通过</v>
      </c>
      <c r="BD353" s="110" t="str">
        <f t="shared" si="132"/>
        <v>通过</v>
      </c>
      <c r="BE353" s="109" t="str">
        <f t="shared" si="133"/>
        <v>通过</v>
      </c>
      <c r="BF353" s="109" t="str">
        <f t="shared" si="134"/>
        <v>通过</v>
      </c>
      <c r="BG353" s="77">
        <f t="shared" si="135"/>
        <v>0</v>
      </c>
      <c r="BH353" s="109" t="str">
        <f t="shared" si="136"/>
        <v>不通过</v>
      </c>
      <c r="BI353" s="77">
        <f t="shared" si="137"/>
        <v>0</v>
      </c>
      <c r="BJ353" s="109" t="str">
        <f t="shared" si="138"/>
        <v>不通过</v>
      </c>
      <c r="BK353" s="77">
        <f t="shared" si="139"/>
        <v>0</v>
      </c>
      <c r="BL353" s="109" t="str">
        <f t="shared" si="140"/>
        <v>不通过</v>
      </c>
      <c r="BM353" s="77">
        <f t="shared" si="141"/>
        <v>0</v>
      </c>
      <c r="BN353" s="109" t="str">
        <f t="shared" si="142"/>
        <v>不通过</v>
      </c>
      <c r="BO353" s="113">
        <f t="shared" si="143"/>
        <v>0</v>
      </c>
      <c r="BP353" s="109" t="str">
        <f t="shared" si="144"/>
        <v>不通过</v>
      </c>
      <c r="BQ353" s="77">
        <f t="shared" si="145"/>
        <v>0</v>
      </c>
      <c r="BR353" s="109" t="str">
        <f t="shared" si="146"/>
        <v>不通过</v>
      </c>
      <c r="BS353" s="77">
        <f t="shared" si="147"/>
        <v>0</v>
      </c>
      <c r="BT353" s="109" t="str">
        <f t="shared" si="148"/>
        <v>不通过</v>
      </c>
      <c r="BU353" s="77">
        <f t="shared" si="149"/>
        <v>0</v>
      </c>
      <c r="BV353" s="109" t="str">
        <f t="shared" si="150"/>
        <v>不通过</v>
      </c>
    </row>
    <row r="354" ht="14.25" spans="1:74">
      <c r="A354" s="76">
        <v>345</v>
      </c>
      <c r="B354" s="76"/>
      <c r="C354" s="77"/>
      <c r="D354" s="77"/>
      <c r="E354" s="77"/>
      <c r="F354" s="77"/>
      <c r="G354" s="77"/>
      <c r="H354" s="77"/>
      <c r="I354" s="77"/>
      <c r="J354" s="96"/>
      <c r="K354" s="77"/>
      <c r="L354" s="77"/>
      <c r="M354" s="77"/>
      <c r="N354" s="77"/>
      <c r="O354" s="77"/>
      <c r="P354" s="9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109" t="str">
        <f t="shared" si="131"/>
        <v>通过</v>
      </c>
      <c r="BD354" s="110" t="str">
        <f t="shared" si="132"/>
        <v>通过</v>
      </c>
      <c r="BE354" s="109" t="str">
        <f t="shared" si="133"/>
        <v>通过</v>
      </c>
      <c r="BF354" s="109" t="str">
        <f t="shared" si="134"/>
        <v>通过</v>
      </c>
      <c r="BG354" s="77">
        <f t="shared" si="135"/>
        <v>0</v>
      </c>
      <c r="BH354" s="109" t="str">
        <f t="shared" si="136"/>
        <v>不通过</v>
      </c>
      <c r="BI354" s="77">
        <f t="shared" si="137"/>
        <v>0</v>
      </c>
      <c r="BJ354" s="109" t="str">
        <f t="shared" si="138"/>
        <v>不通过</v>
      </c>
      <c r="BK354" s="77">
        <f t="shared" si="139"/>
        <v>0</v>
      </c>
      <c r="BL354" s="109" t="str">
        <f t="shared" si="140"/>
        <v>不通过</v>
      </c>
      <c r="BM354" s="77">
        <f t="shared" si="141"/>
        <v>0</v>
      </c>
      <c r="BN354" s="109" t="str">
        <f t="shared" si="142"/>
        <v>不通过</v>
      </c>
      <c r="BO354" s="113">
        <f t="shared" si="143"/>
        <v>0</v>
      </c>
      <c r="BP354" s="109" t="str">
        <f t="shared" si="144"/>
        <v>不通过</v>
      </c>
      <c r="BQ354" s="77">
        <f t="shared" si="145"/>
        <v>0</v>
      </c>
      <c r="BR354" s="109" t="str">
        <f t="shared" si="146"/>
        <v>不通过</v>
      </c>
      <c r="BS354" s="77">
        <f t="shared" si="147"/>
        <v>0</v>
      </c>
      <c r="BT354" s="109" t="str">
        <f t="shared" si="148"/>
        <v>不通过</v>
      </c>
      <c r="BU354" s="77">
        <f t="shared" si="149"/>
        <v>0</v>
      </c>
      <c r="BV354" s="109" t="str">
        <f t="shared" si="150"/>
        <v>不通过</v>
      </c>
    </row>
    <row r="355" ht="14.25" spans="1:74">
      <c r="A355" s="76">
        <v>346</v>
      </c>
      <c r="B355" s="76"/>
      <c r="C355" s="77"/>
      <c r="D355" s="77"/>
      <c r="E355" s="77"/>
      <c r="F355" s="77"/>
      <c r="G355" s="77"/>
      <c r="H355" s="77"/>
      <c r="I355" s="77"/>
      <c r="J355" s="96"/>
      <c r="K355" s="77"/>
      <c r="L355" s="77"/>
      <c r="M355" s="77"/>
      <c r="N355" s="77"/>
      <c r="O355" s="77"/>
      <c r="P355" s="9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109" t="str">
        <f t="shared" si="131"/>
        <v>通过</v>
      </c>
      <c r="BD355" s="110" t="str">
        <f t="shared" si="132"/>
        <v>通过</v>
      </c>
      <c r="BE355" s="109" t="str">
        <f t="shared" si="133"/>
        <v>通过</v>
      </c>
      <c r="BF355" s="109" t="str">
        <f t="shared" si="134"/>
        <v>通过</v>
      </c>
      <c r="BG355" s="77">
        <f t="shared" si="135"/>
        <v>0</v>
      </c>
      <c r="BH355" s="109" t="str">
        <f t="shared" si="136"/>
        <v>不通过</v>
      </c>
      <c r="BI355" s="77">
        <f t="shared" si="137"/>
        <v>0</v>
      </c>
      <c r="BJ355" s="109" t="str">
        <f t="shared" si="138"/>
        <v>不通过</v>
      </c>
      <c r="BK355" s="77">
        <f t="shared" si="139"/>
        <v>0</v>
      </c>
      <c r="BL355" s="109" t="str">
        <f t="shared" si="140"/>
        <v>不通过</v>
      </c>
      <c r="BM355" s="77">
        <f t="shared" si="141"/>
        <v>0</v>
      </c>
      <c r="BN355" s="109" t="str">
        <f t="shared" si="142"/>
        <v>不通过</v>
      </c>
      <c r="BO355" s="113">
        <f t="shared" si="143"/>
        <v>0</v>
      </c>
      <c r="BP355" s="109" t="str">
        <f t="shared" si="144"/>
        <v>不通过</v>
      </c>
      <c r="BQ355" s="77">
        <f t="shared" si="145"/>
        <v>0</v>
      </c>
      <c r="BR355" s="109" t="str">
        <f t="shared" si="146"/>
        <v>不通过</v>
      </c>
      <c r="BS355" s="77">
        <f t="shared" si="147"/>
        <v>0</v>
      </c>
      <c r="BT355" s="109" t="str">
        <f t="shared" si="148"/>
        <v>不通过</v>
      </c>
      <c r="BU355" s="77">
        <f t="shared" si="149"/>
        <v>0</v>
      </c>
      <c r="BV355" s="109" t="str">
        <f t="shared" si="150"/>
        <v>不通过</v>
      </c>
    </row>
    <row r="356" ht="14.25" spans="1:74">
      <c r="A356" s="78">
        <v>347</v>
      </c>
      <c r="B356" s="76"/>
      <c r="C356" s="77"/>
      <c r="D356" s="77"/>
      <c r="E356" s="77"/>
      <c r="F356" s="77"/>
      <c r="G356" s="77"/>
      <c r="H356" s="77"/>
      <c r="I356" s="77"/>
      <c r="J356" s="96"/>
      <c r="K356" s="77"/>
      <c r="L356" s="77"/>
      <c r="M356" s="77"/>
      <c r="N356" s="77"/>
      <c r="O356" s="77"/>
      <c r="P356" s="9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109" t="str">
        <f t="shared" si="131"/>
        <v>通过</v>
      </c>
      <c r="BD356" s="110" t="str">
        <f t="shared" si="132"/>
        <v>通过</v>
      </c>
      <c r="BE356" s="109" t="str">
        <f t="shared" si="133"/>
        <v>通过</v>
      </c>
      <c r="BF356" s="109" t="str">
        <f t="shared" si="134"/>
        <v>通过</v>
      </c>
      <c r="BG356" s="77">
        <f t="shared" si="135"/>
        <v>0</v>
      </c>
      <c r="BH356" s="109" t="str">
        <f t="shared" si="136"/>
        <v>不通过</v>
      </c>
      <c r="BI356" s="77">
        <f t="shared" si="137"/>
        <v>0</v>
      </c>
      <c r="BJ356" s="109" t="str">
        <f t="shared" si="138"/>
        <v>不通过</v>
      </c>
      <c r="BK356" s="77">
        <f t="shared" si="139"/>
        <v>0</v>
      </c>
      <c r="BL356" s="109" t="str">
        <f t="shared" si="140"/>
        <v>不通过</v>
      </c>
      <c r="BM356" s="77">
        <f t="shared" si="141"/>
        <v>0</v>
      </c>
      <c r="BN356" s="109" t="str">
        <f t="shared" si="142"/>
        <v>不通过</v>
      </c>
      <c r="BO356" s="113">
        <f t="shared" si="143"/>
        <v>0</v>
      </c>
      <c r="BP356" s="109" t="str">
        <f t="shared" si="144"/>
        <v>不通过</v>
      </c>
      <c r="BQ356" s="77">
        <f t="shared" si="145"/>
        <v>0</v>
      </c>
      <c r="BR356" s="109" t="str">
        <f t="shared" si="146"/>
        <v>不通过</v>
      </c>
      <c r="BS356" s="77">
        <f t="shared" si="147"/>
        <v>0</v>
      </c>
      <c r="BT356" s="109" t="str">
        <f t="shared" si="148"/>
        <v>不通过</v>
      </c>
      <c r="BU356" s="77">
        <f t="shared" si="149"/>
        <v>0</v>
      </c>
      <c r="BV356" s="109" t="str">
        <f t="shared" si="150"/>
        <v>不通过</v>
      </c>
    </row>
    <row r="357" ht="14.25" spans="1:74">
      <c r="A357" s="76">
        <v>348</v>
      </c>
      <c r="B357" s="76"/>
      <c r="C357" s="77"/>
      <c r="D357" s="77"/>
      <c r="E357" s="77"/>
      <c r="F357" s="77"/>
      <c r="G357" s="77"/>
      <c r="H357" s="77"/>
      <c r="I357" s="77"/>
      <c r="J357" s="96"/>
      <c r="K357" s="77"/>
      <c r="L357" s="77"/>
      <c r="M357" s="77"/>
      <c r="N357" s="77"/>
      <c r="O357" s="77"/>
      <c r="P357" s="9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109" t="str">
        <f t="shared" si="131"/>
        <v>通过</v>
      </c>
      <c r="BD357" s="110" t="str">
        <f t="shared" si="132"/>
        <v>通过</v>
      </c>
      <c r="BE357" s="109" t="str">
        <f t="shared" si="133"/>
        <v>通过</v>
      </c>
      <c r="BF357" s="109" t="str">
        <f t="shared" si="134"/>
        <v>通过</v>
      </c>
      <c r="BG357" s="77">
        <f t="shared" si="135"/>
        <v>0</v>
      </c>
      <c r="BH357" s="109" t="str">
        <f t="shared" si="136"/>
        <v>不通过</v>
      </c>
      <c r="BI357" s="77">
        <f t="shared" si="137"/>
        <v>0</v>
      </c>
      <c r="BJ357" s="109" t="str">
        <f t="shared" si="138"/>
        <v>不通过</v>
      </c>
      <c r="BK357" s="77">
        <f t="shared" si="139"/>
        <v>0</v>
      </c>
      <c r="BL357" s="109" t="str">
        <f t="shared" si="140"/>
        <v>不通过</v>
      </c>
      <c r="BM357" s="77">
        <f t="shared" si="141"/>
        <v>0</v>
      </c>
      <c r="BN357" s="109" t="str">
        <f t="shared" si="142"/>
        <v>不通过</v>
      </c>
      <c r="BO357" s="113">
        <f t="shared" si="143"/>
        <v>0</v>
      </c>
      <c r="BP357" s="109" t="str">
        <f t="shared" si="144"/>
        <v>不通过</v>
      </c>
      <c r="BQ357" s="77">
        <f t="shared" si="145"/>
        <v>0</v>
      </c>
      <c r="BR357" s="109" t="str">
        <f t="shared" si="146"/>
        <v>不通过</v>
      </c>
      <c r="BS357" s="77">
        <f t="shared" si="147"/>
        <v>0</v>
      </c>
      <c r="BT357" s="109" t="str">
        <f t="shared" si="148"/>
        <v>不通过</v>
      </c>
      <c r="BU357" s="77">
        <f t="shared" si="149"/>
        <v>0</v>
      </c>
      <c r="BV357" s="109" t="str">
        <f t="shared" si="150"/>
        <v>不通过</v>
      </c>
    </row>
    <row r="358" ht="14.25" spans="1:74">
      <c r="A358" s="76">
        <v>349</v>
      </c>
      <c r="B358" s="76"/>
      <c r="C358" s="77"/>
      <c r="D358" s="77"/>
      <c r="E358" s="77"/>
      <c r="F358" s="77"/>
      <c r="G358" s="77"/>
      <c r="H358" s="77"/>
      <c r="I358" s="77"/>
      <c r="J358" s="96"/>
      <c r="K358" s="77"/>
      <c r="L358" s="77"/>
      <c r="M358" s="77"/>
      <c r="N358" s="77"/>
      <c r="O358" s="77"/>
      <c r="P358" s="9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109" t="str">
        <f t="shared" si="131"/>
        <v>通过</v>
      </c>
      <c r="BD358" s="110" t="str">
        <f t="shared" si="132"/>
        <v>通过</v>
      </c>
      <c r="BE358" s="109" t="str">
        <f t="shared" si="133"/>
        <v>通过</v>
      </c>
      <c r="BF358" s="109" t="str">
        <f t="shared" si="134"/>
        <v>通过</v>
      </c>
      <c r="BG358" s="77">
        <f t="shared" si="135"/>
        <v>0</v>
      </c>
      <c r="BH358" s="109" t="str">
        <f t="shared" si="136"/>
        <v>不通过</v>
      </c>
      <c r="BI358" s="77">
        <f t="shared" si="137"/>
        <v>0</v>
      </c>
      <c r="BJ358" s="109" t="str">
        <f t="shared" si="138"/>
        <v>不通过</v>
      </c>
      <c r="BK358" s="77">
        <f t="shared" si="139"/>
        <v>0</v>
      </c>
      <c r="BL358" s="109" t="str">
        <f t="shared" si="140"/>
        <v>不通过</v>
      </c>
      <c r="BM358" s="77">
        <f t="shared" si="141"/>
        <v>0</v>
      </c>
      <c r="BN358" s="109" t="str">
        <f t="shared" si="142"/>
        <v>不通过</v>
      </c>
      <c r="BO358" s="113">
        <f t="shared" si="143"/>
        <v>0</v>
      </c>
      <c r="BP358" s="109" t="str">
        <f t="shared" si="144"/>
        <v>不通过</v>
      </c>
      <c r="BQ358" s="77">
        <f t="shared" si="145"/>
        <v>0</v>
      </c>
      <c r="BR358" s="109" t="str">
        <f t="shared" si="146"/>
        <v>不通过</v>
      </c>
      <c r="BS358" s="77">
        <f t="shared" si="147"/>
        <v>0</v>
      </c>
      <c r="BT358" s="109" t="str">
        <f t="shared" si="148"/>
        <v>不通过</v>
      </c>
      <c r="BU358" s="77">
        <f t="shared" si="149"/>
        <v>0</v>
      </c>
      <c r="BV358" s="109" t="str">
        <f t="shared" si="150"/>
        <v>不通过</v>
      </c>
    </row>
    <row r="359" ht="14.25" spans="1:74">
      <c r="A359" s="78">
        <v>350</v>
      </c>
      <c r="B359" s="76"/>
      <c r="C359" s="77"/>
      <c r="D359" s="77"/>
      <c r="E359" s="77"/>
      <c r="F359" s="77"/>
      <c r="G359" s="77"/>
      <c r="H359" s="77"/>
      <c r="I359" s="77"/>
      <c r="J359" s="96"/>
      <c r="K359" s="77"/>
      <c r="L359" s="77"/>
      <c r="M359" s="77"/>
      <c r="N359" s="77"/>
      <c r="O359" s="77"/>
      <c r="P359" s="9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109" t="str">
        <f t="shared" si="131"/>
        <v>通过</v>
      </c>
      <c r="BD359" s="110" t="str">
        <f t="shared" si="132"/>
        <v>通过</v>
      </c>
      <c r="BE359" s="109" t="str">
        <f t="shared" si="133"/>
        <v>通过</v>
      </c>
      <c r="BF359" s="109" t="str">
        <f t="shared" si="134"/>
        <v>通过</v>
      </c>
      <c r="BG359" s="77">
        <f t="shared" si="135"/>
        <v>0</v>
      </c>
      <c r="BH359" s="109" t="str">
        <f t="shared" si="136"/>
        <v>不通过</v>
      </c>
      <c r="BI359" s="77">
        <f t="shared" si="137"/>
        <v>0</v>
      </c>
      <c r="BJ359" s="109" t="str">
        <f t="shared" si="138"/>
        <v>不通过</v>
      </c>
      <c r="BK359" s="77">
        <f t="shared" si="139"/>
        <v>0</v>
      </c>
      <c r="BL359" s="109" t="str">
        <f t="shared" si="140"/>
        <v>不通过</v>
      </c>
      <c r="BM359" s="77">
        <f t="shared" si="141"/>
        <v>0</v>
      </c>
      <c r="BN359" s="109" t="str">
        <f t="shared" si="142"/>
        <v>不通过</v>
      </c>
      <c r="BO359" s="113">
        <f t="shared" si="143"/>
        <v>0</v>
      </c>
      <c r="BP359" s="109" t="str">
        <f t="shared" si="144"/>
        <v>不通过</v>
      </c>
      <c r="BQ359" s="77">
        <f t="shared" si="145"/>
        <v>0</v>
      </c>
      <c r="BR359" s="109" t="str">
        <f t="shared" si="146"/>
        <v>不通过</v>
      </c>
      <c r="BS359" s="77">
        <f t="shared" si="147"/>
        <v>0</v>
      </c>
      <c r="BT359" s="109" t="str">
        <f t="shared" si="148"/>
        <v>不通过</v>
      </c>
      <c r="BU359" s="77">
        <f t="shared" si="149"/>
        <v>0</v>
      </c>
      <c r="BV359" s="109" t="str">
        <f t="shared" si="150"/>
        <v>不通过</v>
      </c>
    </row>
    <row r="360" ht="14.25" spans="1:74">
      <c r="A360" s="76">
        <v>351</v>
      </c>
      <c r="B360" s="76"/>
      <c r="C360" s="77"/>
      <c r="D360" s="77"/>
      <c r="E360" s="77"/>
      <c r="F360" s="77"/>
      <c r="G360" s="77"/>
      <c r="H360" s="77"/>
      <c r="I360" s="77"/>
      <c r="J360" s="96"/>
      <c r="K360" s="77"/>
      <c r="L360" s="77"/>
      <c r="M360" s="77"/>
      <c r="N360" s="77"/>
      <c r="O360" s="77"/>
      <c r="P360" s="9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109" t="str">
        <f t="shared" si="131"/>
        <v>通过</v>
      </c>
      <c r="BD360" s="110" t="str">
        <f t="shared" si="132"/>
        <v>通过</v>
      </c>
      <c r="BE360" s="109" t="str">
        <f t="shared" si="133"/>
        <v>通过</v>
      </c>
      <c r="BF360" s="109" t="str">
        <f t="shared" si="134"/>
        <v>通过</v>
      </c>
      <c r="BG360" s="77">
        <f t="shared" si="135"/>
        <v>0</v>
      </c>
      <c r="BH360" s="109" t="str">
        <f t="shared" si="136"/>
        <v>不通过</v>
      </c>
      <c r="BI360" s="77">
        <f t="shared" si="137"/>
        <v>0</v>
      </c>
      <c r="BJ360" s="109" t="str">
        <f t="shared" si="138"/>
        <v>不通过</v>
      </c>
      <c r="BK360" s="77">
        <f t="shared" si="139"/>
        <v>0</v>
      </c>
      <c r="BL360" s="109" t="str">
        <f t="shared" si="140"/>
        <v>不通过</v>
      </c>
      <c r="BM360" s="77">
        <f t="shared" si="141"/>
        <v>0</v>
      </c>
      <c r="BN360" s="109" t="str">
        <f t="shared" si="142"/>
        <v>不通过</v>
      </c>
      <c r="BO360" s="113">
        <f t="shared" si="143"/>
        <v>0</v>
      </c>
      <c r="BP360" s="109" t="str">
        <f t="shared" si="144"/>
        <v>不通过</v>
      </c>
      <c r="BQ360" s="77">
        <f t="shared" si="145"/>
        <v>0</v>
      </c>
      <c r="BR360" s="109" t="str">
        <f t="shared" si="146"/>
        <v>不通过</v>
      </c>
      <c r="BS360" s="77">
        <f t="shared" si="147"/>
        <v>0</v>
      </c>
      <c r="BT360" s="109" t="str">
        <f t="shared" si="148"/>
        <v>不通过</v>
      </c>
      <c r="BU360" s="77">
        <f t="shared" si="149"/>
        <v>0</v>
      </c>
      <c r="BV360" s="109" t="str">
        <f t="shared" si="150"/>
        <v>不通过</v>
      </c>
    </row>
    <row r="361" ht="14.25" spans="1:74">
      <c r="A361" s="76">
        <v>352</v>
      </c>
      <c r="B361" s="76"/>
      <c r="C361" s="77"/>
      <c r="D361" s="77"/>
      <c r="E361" s="77"/>
      <c r="F361" s="77"/>
      <c r="G361" s="77"/>
      <c r="H361" s="77"/>
      <c r="I361" s="77"/>
      <c r="J361" s="96"/>
      <c r="K361" s="77"/>
      <c r="L361" s="77"/>
      <c r="M361" s="77"/>
      <c r="N361" s="77"/>
      <c r="O361" s="77"/>
      <c r="P361" s="9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109" t="str">
        <f t="shared" si="131"/>
        <v>通过</v>
      </c>
      <c r="BD361" s="110" t="str">
        <f t="shared" si="132"/>
        <v>通过</v>
      </c>
      <c r="BE361" s="109" t="str">
        <f t="shared" si="133"/>
        <v>通过</v>
      </c>
      <c r="BF361" s="109" t="str">
        <f t="shared" si="134"/>
        <v>通过</v>
      </c>
      <c r="BG361" s="77">
        <f t="shared" si="135"/>
        <v>0</v>
      </c>
      <c r="BH361" s="109" t="str">
        <f t="shared" si="136"/>
        <v>不通过</v>
      </c>
      <c r="BI361" s="77">
        <f t="shared" si="137"/>
        <v>0</v>
      </c>
      <c r="BJ361" s="109" t="str">
        <f t="shared" si="138"/>
        <v>不通过</v>
      </c>
      <c r="BK361" s="77">
        <f t="shared" si="139"/>
        <v>0</v>
      </c>
      <c r="BL361" s="109" t="str">
        <f t="shared" si="140"/>
        <v>不通过</v>
      </c>
      <c r="BM361" s="77">
        <f t="shared" si="141"/>
        <v>0</v>
      </c>
      <c r="BN361" s="109" t="str">
        <f t="shared" si="142"/>
        <v>不通过</v>
      </c>
      <c r="BO361" s="113">
        <f t="shared" si="143"/>
        <v>0</v>
      </c>
      <c r="BP361" s="109" t="str">
        <f t="shared" si="144"/>
        <v>不通过</v>
      </c>
      <c r="BQ361" s="77">
        <f t="shared" si="145"/>
        <v>0</v>
      </c>
      <c r="BR361" s="109" t="str">
        <f t="shared" si="146"/>
        <v>不通过</v>
      </c>
      <c r="BS361" s="77">
        <f t="shared" si="147"/>
        <v>0</v>
      </c>
      <c r="BT361" s="109" t="str">
        <f t="shared" si="148"/>
        <v>不通过</v>
      </c>
      <c r="BU361" s="77">
        <f t="shared" si="149"/>
        <v>0</v>
      </c>
      <c r="BV361" s="109" t="str">
        <f t="shared" si="150"/>
        <v>不通过</v>
      </c>
    </row>
    <row r="362" ht="14.25" spans="1:74">
      <c r="A362" s="78">
        <v>353</v>
      </c>
      <c r="B362" s="76"/>
      <c r="C362" s="77"/>
      <c r="D362" s="77"/>
      <c r="E362" s="77"/>
      <c r="F362" s="77"/>
      <c r="G362" s="77"/>
      <c r="H362" s="77"/>
      <c r="I362" s="77"/>
      <c r="J362" s="96"/>
      <c r="K362" s="77"/>
      <c r="L362" s="77"/>
      <c r="M362" s="77"/>
      <c r="N362" s="77"/>
      <c r="O362" s="77"/>
      <c r="P362" s="9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109" t="str">
        <f t="shared" si="131"/>
        <v>通过</v>
      </c>
      <c r="BD362" s="110" t="str">
        <f t="shared" si="132"/>
        <v>通过</v>
      </c>
      <c r="BE362" s="109" t="str">
        <f t="shared" si="133"/>
        <v>通过</v>
      </c>
      <c r="BF362" s="109" t="str">
        <f t="shared" si="134"/>
        <v>通过</v>
      </c>
      <c r="BG362" s="77">
        <f t="shared" si="135"/>
        <v>0</v>
      </c>
      <c r="BH362" s="109" t="str">
        <f t="shared" si="136"/>
        <v>不通过</v>
      </c>
      <c r="BI362" s="77">
        <f t="shared" si="137"/>
        <v>0</v>
      </c>
      <c r="BJ362" s="109" t="str">
        <f t="shared" si="138"/>
        <v>不通过</v>
      </c>
      <c r="BK362" s="77">
        <f t="shared" si="139"/>
        <v>0</v>
      </c>
      <c r="BL362" s="109" t="str">
        <f t="shared" si="140"/>
        <v>不通过</v>
      </c>
      <c r="BM362" s="77">
        <f t="shared" si="141"/>
        <v>0</v>
      </c>
      <c r="BN362" s="109" t="str">
        <f t="shared" si="142"/>
        <v>不通过</v>
      </c>
      <c r="BO362" s="113">
        <f t="shared" si="143"/>
        <v>0</v>
      </c>
      <c r="BP362" s="109" t="str">
        <f t="shared" si="144"/>
        <v>不通过</v>
      </c>
      <c r="BQ362" s="77">
        <f t="shared" si="145"/>
        <v>0</v>
      </c>
      <c r="BR362" s="109" t="str">
        <f t="shared" si="146"/>
        <v>不通过</v>
      </c>
      <c r="BS362" s="77">
        <f t="shared" si="147"/>
        <v>0</v>
      </c>
      <c r="BT362" s="109" t="str">
        <f t="shared" si="148"/>
        <v>不通过</v>
      </c>
      <c r="BU362" s="77">
        <f t="shared" si="149"/>
        <v>0</v>
      </c>
      <c r="BV362" s="109" t="str">
        <f t="shared" si="150"/>
        <v>不通过</v>
      </c>
    </row>
    <row r="363" ht="14.25" spans="1:74">
      <c r="A363" s="76">
        <v>354</v>
      </c>
      <c r="B363" s="76"/>
      <c r="C363" s="77"/>
      <c r="D363" s="77"/>
      <c r="E363" s="77"/>
      <c r="F363" s="77"/>
      <c r="G363" s="77"/>
      <c r="H363" s="77"/>
      <c r="I363" s="77"/>
      <c r="J363" s="96"/>
      <c r="K363" s="77"/>
      <c r="L363" s="77"/>
      <c r="M363" s="77"/>
      <c r="N363" s="77"/>
      <c r="O363" s="77"/>
      <c r="P363" s="9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109" t="str">
        <f t="shared" si="131"/>
        <v>通过</v>
      </c>
      <c r="BD363" s="110" t="str">
        <f t="shared" si="132"/>
        <v>通过</v>
      </c>
      <c r="BE363" s="109" t="str">
        <f t="shared" si="133"/>
        <v>通过</v>
      </c>
      <c r="BF363" s="109" t="str">
        <f t="shared" si="134"/>
        <v>通过</v>
      </c>
      <c r="BG363" s="77">
        <f t="shared" si="135"/>
        <v>0</v>
      </c>
      <c r="BH363" s="109" t="str">
        <f t="shared" si="136"/>
        <v>不通过</v>
      </c>
      <c r="BI363" s="77">
        <f t="shared" si="137"/>
        <v>0</v>
      </c>
      <c r="BJ363" s="109" t="str">
        <f t="shared" si="138"/>
        <v>不通过</v>
      </c>
      <c r="BK363" s="77">
        <f t="shared" si="139"/>
        <v>0</v>
      </c>
      <c r="BL363" s="109" t="str">
        <f t="shared" si="140"/>
        <v>不通过</v>
      </c>
      <c r="BM363" s="77">
        <f t="shared" si="141"/>
        <v>0</v>
      </c>
      <c r="BN363" s="109" t="str">
        <f t="shared" si="142"/>
        <v>不通过</v>
      </c>
      <c r="BO363" s="113">
        <f t="shared" si="143"/>
        <v>0</v>
      </c>
      <c r="BP363" s="109" t="str">
        <f t="shared" si="144"/>
        <v>不通过</v>
      </c>
      <c r="BQ363" s="77">
        <f t="shared" si="145"/>
        <v>0</v>
      </c>
      <c r="BR363" s="109" t="str">
        <f t="shared" si="146"/>
        <v>不通过</v>
      </c>
      <c r="BS363" s="77">
        <f t="shared" si="147"/>
        <v>0</v>
      </c>
      <c r="BT363" s="109" t="str">
        <f t="shared" si="148"/>
        <v>不通过</v>
      </c>
      <c r="BU363" s="77">
        <f t="shared" si="149"/>
        <v>0</v>
      </c>
      <c r="BV363" s="109" t="str">
        <f t="shared" si="150"/>
        <v>不通过</v>
      </c>
    </row>
    <row r="364" ht="14.25" spans="1:74">
      <c r="A364" s="76">
        <v>355</v>
      </c>
      <c r="B364" s="76"/>
      <c r="C364" s="77"/>
      <c r="D364" s="77"/>
      <c r="E364" s="77"/>
      <c r="F364" s="77"/>
      <c r="G364" s="77"/>
      <c r="H364" s="77"/>
      <c r="I364" s="77"/>
      <c r="J364" s="96"/>
      <c r="K364" s="77"/>
      <c r="L364" s="77"/>
      <c r="M364" s="77"/>
      <c r="N364" s="77"/>
      <c r="O364" s="77"/>
      <c r="P364" s="9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109" t="str">
        <f t="shared" si="131"/>
        <v>通过</v>
      </c>
      <c r="BD364" s="110" t="str">
        <f t="shared" si="132"/>
        <v>通过</v>
      </c>
      <c r="BE364" s="109" t="str">
        <f t="shared" si="133"/>
        <v>通过</v>
      </c>
      <c r="BF364" s="109" t="str">
        <f t="shared" si="134"/>
        <v>通过</v>
      </c>
      <c r="BG364" s="77">
        <f t="shared" si="135"/>
        <v>0</v>
      </c>
      <c r="BH364" s="109" t="str">
        <f t="shared" si="136"/>
        <v>不通过</v>
      </c>
      <c r="BI364" s="77">
        <f t="shared" si="137"/>
        <v>0</v>
      </c>
      <c r="BJ364" s="109" t="str">
        <f t="shared" si="138"/>
        <v>不通过</v>
      </c>
      <c r="BK364" s="77">
        <f t="shared" si="139"/>
        <v>0</v>
      </c>
      <c r="BL364" s="109" t="str">
        <f t="shared" si="140"/>
        <v>不通过</v>
      </c>
      <c r="BM364" s="77">
        <f t="shared" si="141"/>
        <v>0</v>
      </c>
      <c r="BN364" s="109" t="str">
        <f t="shared" si="142"/>
        <v>不通过</v>
      </c>
      <c r="BO364" s="113">
        <f t="shared" si="143"/>
        <v>0</v>
      </c>
      <c r="BP364" s="109" t="str">
        <f t="shared" si="144"/>
        <v>不通过</v>
      </c>
      <c r="BQ364" s="77">
        <f t="shared" si="145"/>
        <v>0</v>
      </c>
      <c r="BR364" s="109" t="str">
        <f t="shared" si="146"/>
        <v>不通过</v>
      </c>
      <c r="BS364" s="77">
        <f t="shared" si="147"/>
        <v>0</v>
      </c>
      <c r="BT364" s="109" t="str">
        <f t="shared" si="148"/>
        <v>不通过</v>
      </c>
      <c r="BU364" s="77">
        <f t="shared" si="149"/>
        <v>0</v>
      </c>
      <c r="BV364" s="109" t="str">
        <f t="shared" si="150"/>
        <v>不通过</v>
      </c>
    </row>
    <row r="365" ht="14.25" spans="1:74">
      <c r="A365" s="78">
        <v>356</v>
      </c>
      <c r="B365" s="76"/>
      <c r="C365" s="77"/>
      <c r="D365" s="77"/>
      <c r="E365" s="77"/>
      <c r="F365" s="77"/>
      <c r="G365" s="77"/>
      <c r="H365" s="77"/>
      <c r="I365" s="77"/>
      <c r="J365" s="96"/>
      <c r="K365" s="77"/>
      <c r="L365" s="77"/>
      <c r="M365" s="77"/>
      <c r="N365" s="77"/>
      <c r="O365" s="77"/>
      <c r="P365" s="9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109" t="str">
        <f t="shared" si="131"/>
        <v>通过</v>
      </c>
      <c r="BD365" s="110" t="str">
        <f t="shared" si="132"/>
        <v>通过</v>
      </c>
      <c r="BE365" s="109" t="str">
        <f t="shared" si="133"/>
        <v>通过</v>
      </c>
      <c r="BF365" s="109" t="str">
        <f t="shared" si="134"/>
        <v>通过</v>
      </c>
      <c r="BG365" s="77">
        <f t="shared" si="135"/>
        <v>0</v>
      </c>
      <c r="BH365" s="109" t="str">
        <f t="shared" si="136"/>
        <v>不通过</v>
      </c>
      <c r="BI365" s="77">
        <f t="shared" si="137"/>
        <v>0</v>
      </c>
      <c r="BJ365" s="109" t="str">
        <f t="shared" si="138"/>
        <v>不通过</v>
      </c>
      <c r="BK365" s="77">
        <f t="shared" si="139"/>
        <v>0</v>
      </c>
      <c r="BL365" s="109" t="str">
        <f t="shared" si="140"/>
        <v>不通过</v>
      </c>
      <c r="BM365" s="77">
        <f t="shared" si="141"/>
        <v>0</v>
      </c>
      <c r="BN365" s="109" t="str">
        <f t="shared" si="142"/>
        <v>不通过</v>
      </c>
      <c r="BO365" s="113">
        <f t="shared" si="143"/>
        <v>0</v>
      </c>
      <c r="BP365" s="109" t="str">
        <f t="shared" si="144"/>
        <v>不通过</v>
      </c>
      <c r="BQ365" s="77">
        <f t="shared" si="145"/>
        <v>0</v>
      </c>
      <c r="BR365" s="109" t="str">
        <f t="shared" si="146"/>
        <v>不通过</v>
      </c>
      <c r="BS365" s="77">
        <f t="shared" si="147"/>
        <v>0</v>
      </c>
      <c r="BT365" s="109" t="str">
        <f t="shared" si="148"/>
        <v>不通过</v>
      </c>
      <c r="BU365" s="77">
        <f t="shared" si="149"/>
        <v>0</v>
      </c>
      <c r="BV365" s="109" t="str">
        <f t="shared" si="150"/>
        <v>不通过</v>
      </c>
    </row>
    <row r="366" ht="14.25" spans="1:74">
      <c r="A366" s="76">
        <v>357</v>
      </c>
      <c r="B366" s="76"/>
      <c r="C366" s="77"/>
      <c r="D366" s="77"/>
      <c r="E366" s="77"/>
      <c r="F366" s="77"/>
      <c r="G366" s="77"/>
      <c r="H366" s="77"/>
      <c r="I366" s="77"/>
      <c r="J366" s="96"/>
      <c r="K366" s="77"/>
      <c r="L366" s="77"/>
      <c r="M366" s="77"/>
      <c r="N366" s="77"/>
      <c r="O366" s="77"/>
      <c r="P366" s="9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109" t="str">
        <f t="shared" si="131"/>
        <v>通过</v>
      </c>
      <c r="BD366" s="110" t="str">
        <f t="shared" si="132"/>
        <v>通过</v>
      </c>
      <c r="BE366" s="109" t="str">
        <f t="shared" si="133"/>
        <v>通过</v>
      </c>
      <c r="BF366" s="109" t="str">
        <f t="shared" si="134"/>
        <v>通过</v>
      </c>
      <c r="BG366" s="77">
        <f t="shared" si="135"/>
        <v>0</v>
      </c>
      <c r="BH366" s="109" t="str">
        <f t="shared" si="136"/>
        <v>不通过</v>
      </c>
      <c r="BI366" s="77">
        <f t="shared" si="137"/>
        <v>0</v>
      </c>
      <c r="BJ366" s="109" t="str">
        <f t="shared" si="138"/>
        <v>不通过</v>
      </c>
      <c r="BK366" s="77">
        <f t="shared" si="139"/>
        <v>0</v>
      </c>
      <c r="BL366" s="109" t="str">
        <f t="shared" si="140"/>
        <v>不通过</v>
      </c>
      <c r="BM366" s="77">
        <f t="shared" si="141"/>
        <v>0</v>
      </c>
      <c r="BN366" s="109" t="str">
        <f t="shared" si="142"/>
        <v>不通过</v>
      </c>
      <c r="BO366" s="113">
        <f t="shared" si="143"/>
        <v>0</v>
      </c>
      <c r="BP366" s="109" t="str">
        <f t="shared" si="144"/>
        <v>不通过</v>
      </c>
      <c r="BQ366" s="77">
        <f t="shared" si="145"/>
        <v>0</v>
      </c>
      <c r="BR366" s="109" t="str">
        <f t="shared" si="146"/>
        <v>不通过</v>
      </c>
      <c r="BS366" s="77">
        <f t="shared" si="147"/>
        <v>0</v>
      </c>
      <c r="BT366" s="109" t="str">
        <f t="shared" si="148"/>
        <v>不通过</v>
      </c>
      <c r="BU366" s="77">
        <f t="shared" si="149"/>
        <v>0</v>
      </c>
      <c r="BV366" s="109" t="str">
        <f t="shared" si="150"/>
        <v>不通过</v>
      </c>
    </row>
    <row r="367" ht="14.25" spans="1:74">
      <c r="A367" s="76">
        <v>358</v>
      </c>
      <c r="B367" s="76"/>
      <c r="C367" s="77"/>
      <c r="D367" s="77"/>
      <c r="E367" s="77"/>
      <c r="F367" s="77"/>
      <c r="G367" s="77"/>
      <c r="H367" s="77"/>
      <c r="I367" s="77"/>
      <c r="J367" s="96"/>
      <c r="K367" s="77"/>
      <c r="L367" s="77"/>
      <c r="M367" s="77"/>
      <c r="N367" s="77"/>
      <c r="O367" s="77"/>
      <c r="P367" s="9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109" t="str">
        <f t="shared" si="131"/>
        <v>通过</v>
      </c>
      <c r="BD367" s="110" t="str">
        <f t="shared" si="132"/>
        <v>通过</v>
      </c>
      <c r="BE367" s="109" t="str">
        <f t="shared" si="133"/>
        <v>通过</v>
      </c>
      <c r="BF367" s="109" t="str">
        <f t="shared" si="134"/>
        <v>通过</v>
      </c>
      <c r="BG367" s="77">
        <f t="shared" si="135"/>
        <v>0</v>
      </c>
      <c r="BH367" s="109" t="str">
        <f t="shared" si="136"/>
        <v>不通过</v>
      </c>
      <c r="BI367" s="77">
        <f t="shared" si="137"/>
        <v>0</v>
      </c>
      <c r="BJ367" s="109" t="str">
        <f t="shared" si="138"/>
        <v>不通过</v>
      </c>
      <c r="BK367" s="77">
        <f t="shared" si="139"/>
        <v>0</v>
      </c>
      <c r="BL367" s="109" t="str">
        <f t="shared" si="140"/>
        <v>不通过</v>
      </c>
      <c r="BM367" s="77">
        <f t="shared" si="141"/>
        <v>0</v>
      </c>
      <c r="BN367" s="109" t="str">
        <f t="shared" si="142"/>
        <v>不通过</v>
      </c>
      <c r="BO367" s="113">
        <f t="shared" si="143"/>
        <v>0</v>
      </c>
      <c r="BP367" s="109" t="str">
        <f t="shared" si="144"/>
        <v>不通过</v>
      </c>
      <c r="BQ367" s="77">
        <f t="shared" si="145"/>
        <v>0</v>
      </c>
      <c r="BR367" s="109" t="str">
        <f t="shared" si="146"/>
        <v>不通过</v>
      </c>
      <c r="BS367" s="77">
        <f t="shared" si="147"/>
        <v>0</v>
      </c>
      <c r="BT367" s="109" t="str">
        <f t="shared" si="148"/>
        <v>不通过</v>
      </c>
      <c r="BU367" s="77">
        <f t="shared" si="149"/>
        <v>0</v>
      </c>
      <c r="BV367" s="109" t="str">
        <f t="shared" si="150"/>
        <v>不通过</v>
      </c>
    </row>
    <row r="368" ht="14.25" spans="1:74">
      <c r="A368" s="78">
        <v>359</v>
      </c>
      <c r="B368" s="76"/>
      <c r="C368" s="77"/>
      <c r="D368" s="77"/>
      <c r="E368" s="77"/>
      <c r="F368" s="77"/>
      <c r="G368" s="77"/>
      <c r="H368" s="77"/>
      <c r="I368" s="77"/>
      <c r="J368" s="96"/>
      <c r="K368" s="77"/>
      <c r="L368" s="77"/>
      <c r="M368" s="77"/>
      <c r="N368" s="77"/>
      <c r="O368" s="77"/>
      <c r="P368" s="9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109" t="str">
        <f t="shared" si="131"/>
        <v>通过</v>
      </c>
      <c r="BD368" s="110" t="str">
        <f t="shared" si="132"/>
        <v>通过</v>
      </c>
      <c r="BE368" s="109" t="str">
        <f t="shared" si="133"/>
        <v>通过</v>
      </c>
      <c r="BF368" s="109" t="str">
        <f t="shared" si="134"/>
        <v>通过</v>
      </c>
      <c r="BG368" s="77">
        <f t="shared" si="135"/>
        <v>0</v>
      </c>
      <c r="BH368" s="109" t="str">
        <f t="shared" si="136"/>
        <v>不通过</v>
      </c>
      <c r="BI368" s="77">
        <f t="shared" si="137"/>
        <v>0</v>
      </c>
      <c r="BJ368" s="109" t="str">
        <f t="shared" si="138"/>
        <v>不通过</v>
      </c>
      <c r="BK368" s="77">
        <f t="shared" si="139"/>
        <v>0</v>
      </c>
      <c r="BL368" s="109" t="str">
        <f t="shared" si="140"/>
        <v>不通过</v>
      </c>
      <c r="BM368" s="77">
        <f t="shared" si="141"/>
        <v>0</v>
      </c>
      <c r="BN368" s="109" t="str">
        <f t="shared" si="142"/>
        <v>不通过</v>
      </c>
      <c r="BO368" s="113">
        <f t="shared" si="143"/>
        <v>0</v>
      </c>
      <c r="BP368" s="109" t="str">
        <f t="shared" si="144"/>
        <v>不通过</v>
      </c>
      <c r="BQ368" s="77">
        <f t="shared" si="145"/>
        <v>0</v>
      </c>
      <c r="BR368" s="109" t="str">
        <f t="shared" si="146"/>
        <v>不通过</v>
      </c>
      <c r="BS368" s="77">
        <f t="shared" si="147"/>
        <v>0</v>
      </c>
      <c r="BT368" s="109" t="str">
        <f t="shared" si="148"/>
        <v>不通过</v>
      </c>
      <c r="BU368" s="77">
        <f t="shared" si="149"/>
        <v>0</v>
      </c>
      <c r="BV368" s="109" t="str">
        <f t="shared" si="150"/>
        <v>不通过</v>
      </c>
    </row>
    <row r="369" ht="14.25" spans="1:74">
      <c r="A369" s="76">
        <v>360</v>
      </c>
      <c r="B369" s="76"/>
      <c r="C369" s="77"/>
      <c r="D369" s="77"/>
      <c r="E369" s="77"/>
      <c r="F369" s="77"/>
      <c r="G369" s="77"/>
      <c r="H369" s="77"/>
      <c r="I369" s="77"/>
      <c r="J369" s="96"/>
      <c r="K369" s="77"/>
      <c r="L369" s="77"/>
      <c r="M369" s="77"/>
      <c r="N369" s="77"/>
      <c r="O369" s="77"/>
      <c r="P369" s="9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109" t="str">
        <f t="shared" si="131"/>
        <v>通过</v>
      </c>
      <c r="BD369" s="110" t="str">
        <f t="shared" si="132"/>
        <v>通过</v>
      </c>
      <c r="BE369" s="109" t="str">
        <f t="shared" si="133"/>
        <v>通过</v>
      </c>
      <c r="BF369" s="109" t="str">
        <f t="shared" si="134"/>
        <v>通过</v>
      </c>
      <c r="BG369" s="77">
        <f t="shared" si="135"/>
        <v>0</v>
      </c>
      <c r="BH369" s="109" t="str">
        <f t="shared" si="136"/>
        <v>不通过</v>
      </c>
      <c r="BI369" s="77">
        <f t="shared" si="137"/>
        <v>0</v>
      </c>
      <c r="BJ369" s="109" t="str">
        <f t="shared" si="138"/>
        <v>不通过</v>
      </c>
      <c r="BK369" s="77">
        <f t="shared" si="139"/>
        <v>0</v>
      </c>
      <c r="BL369" s="109" t="str">
        <f t="shared" si="140"/>
        <v>不通过</v>
      </c>
      <c r="BM369" s="77">
        <f t="shared" si="141"/>
        <v>0</v>
      </c>
      <c r="BN369" s="109" t="str">
        <f t="shared" si="142"/>
        <v>不通过</v>
      </c>
      <c r="BO369" s="113">
        <f t="shared" si="143"/>
        <v>0</v>
      </c>
      <c r="BP369" s="109" t="str">
        <f t="shared" si="144"/>
        <v>不通过</v>
      </c>
      <c r="BQ369" s="77">
        <f t="shared" si="145"/>
        <v>0</v>
      </c>
      <c r="BR369" s="109" t="str">
        <f t="shared" si="146"/>
        <v>不通过</v>
      </c>
      <c r="BS369" s="77">
        <f t="shared" si="147"/>
        <v>0</v>
      </c>
      <c r="BT369" s="109" t="str">
        <f t="shared" si="148"/>
        <v>不通过</v>
      </c>
      <c r="BU369" s="77">
        <f t="shared" si="149"/>
        <v>0</v>
      </c>
      <c r="BV369" s="109" t="str">
        <f t="shared" si="150"/>
        <v>不通过</v>
      </c>
    </row>
    <row r="370" ht="14.25" spans="1:74">
      <c r="A370" s="76">
        <v>361</v>
      </c>
      <c r="B370" s="76"/>
      <c r="C370" s="77"/>
      <c r="D370" s="77"/>
      <c r="E370" s="77"/>
      <c r="F370" s="77"/>
      <c r="G370" s="77"/>
      <c r="H370" s="77"/>
      <c r="I370" s="77"/>
      <c r="J370" s="96"/>
      <c r="K370" s="77"/>
      <c r="L370" s="77"/>
      <c r="M370" s="77"/>
      <c r="N370" s="77"/>
      <c r="O370" s="77"/>
      <c r="P370" s="9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109" t="str">
        <f t="shared" si="131"/>
        <v>通过</v>
      </c>
      <c r="BD370" s="110" t="str">
        <f t="shared" si="132"/>
        <v>通过</v>
      </c>
      <c r="BE370" s="109" t="str">
        <f t="shared" si="133"/>
        <v>通过</v>
      </c>
      <c r="BF370" s="109" t="str">
        <f t="shared" si="134"/>
        <v>通过</v>
      </c>
      <c r="BG370" s="77">
        <f t="shared" si="135"/>
        <v>0</v>
      </c>
      <c r="BH370" s="109" t="str">
        <f t="shared" si="136"/>
        <v>不通过</v>
      </c>
      <c r="BI370" s="77">
        <f t="shared" si="137"/>
        <v>0</v>
      </c>
      <c r="BJ370" s="109" t="str">
        <f t="shared" si="138"/>
        <v>不通过</v>
      </c>
      <c r="BK370" s="77">
        <f t="shared" si="139"/>
        <v>0</v>
      </c>
      <c r="BL370" s="109" t="str">
        <f t="shared" si="140"/>
        <v>不通过</v>
      </c>
      <c r="BM370" s="77">
        <f t="shared" si="141"/>
        <v>0</v>
      </c>
      <c r="BN370" s="109" t="str">
        <f t="shared" si="142"/>
        <v>不通过</v>
      </c>
      <c r="BO370" s="113">
        <f t="shared" si="143"/>
        <v>0</v>
      </c>
      <c r="BP370" s="109" t="str">
        <f t="shared" si="144"/>
        <v>不通过</v>
      </c>
      <c r="BQ370" s="77">
        <f t="shared" si="145"/>
        <v>0</v>
      </c>
      <c r="BR370" s="109" t="str">
        <f t="shared" si="146"/>
        <v>不通过</v>
      </c>
      <c r="BS370" s="77">
        <f t="shared" si="147"/>
        <v>0</v>
      </c>
      <c r="BT370" s="109" t="str">
        <f t="shared" si="148"/>
        <v>不通过</v>
      </c>
      <c r="BU370" s="77">
        <f t="shared" si="149"/>
        <v>0</v>
      </c>
      <c r="BV370" s="109" t="str">
        <f t="shared" si="150"/>
        <v>不通过</v>
      </c>
    </row>
    <row r="371" ht="14.25" spans="1:74">
      <c r="A371" s="78">
        <v>362</v>
      </c>
      <c r="B371" s="76"/>
      <c r="C371" s="77"/>
      <c r="D371" s="77"/>
      <c r="E371" s="77"/>
      <c r="F371" s="77"/>
      <c r="G371" s="77"/>
      <c r="H371" s="77"/>
      <c r="I371" s="77"/>
      <c r="J371" s="96"/>
      <c r="K371" s="77"/>
      <c r="L371" s="77"/>
      <c r="M371" s="77"/>
      <c r="N371" s="77"/>
      <c r="O371" s="77"/>
      <c r="P371" s="9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109" t="str">
        <f t="shared" si="131"/>
        <v>通过</v>
      </c>
      <c r="BD371" s="110" t="str">
        <f t="shared" si="132"/>
        <v>通过</v>
      </c>
      <c r="BE371" s="109" t="str">
        <f t="shared" si="133"/>
        <v>通过</v>
      </c>
      <c r="BF371" s="109" t="str">
        <f t="shared" si="134"/>
        <v>通过</v>
      </c>
      <c r="BG371" s="77">
        <f t="shared" si="135"/>
        <v>0</v>
      </c>
      <c r="BH371" s="109" t="str">
        <f t="shared" si="136"/>
        <v>不通过</v>
      </c>
      <c r="BI371" s="77">
        <f t="shared" si="137"/>
        <v>0</v>
      </c>
      <c r="BJ371" s="109" t="str">
        <f t="shared" si="138"/>
        <v>不通过</v>
      </c>
      <c r="BK371" s="77">
        <f t="shared" si="139"/>
        <v>0</v>
      </c>
      <c r="BL371" s="109" t="str">
        <f t="shared" si="140"/>
        <v>不通过</v>
      </c>
      <c r="BM371" s="77">
        <f t="shared" si="141"/>
        <v>0</v>
      </c>
      <c r="BN371" s="109" t="str">
        <f t="shared" si="142"/>
        <v>不通过</v>
      </c>
      <c r="BO371" s="113">
        <f t="shared" si="143"/>
        <v>0</v>
      </c>
      <c r="BP371" s="109" t="str">
        <f t="shared" si="144"/>
        <v>不通过</v>
      </c>
      <c r="BQ371" s="77">
        <f t="shared" si="145"/>
        <v>0</v>
      </c>
      <c r="BR371" s="109" t="str">
        <f t="shared" si="146"/>
        <v>不通过</v>
      </c>
      <c r="BS371" s="77">
        <f t="shared" si="147"/>
        <v>0</v>
      </c>
      <c r="BT371" s="109" t="str">
        <f t="shared" si="148"/>
        <v>不通过</v>
      </c>
      <c r="BU371" s="77">
        <f t="shared" si="149"/>
        <v>0</v>
      </c>
      <c r="BV371" s="109" t="str">
        <f t="shared" si="150"/>
        <v>不通过</v>
      </c>
    </row>
    <row r="372" ht="14.25" spans="1:74">
      <c r="A372" s="76">
        <v>363</v>
      </c>
      <c r="B372" s="76"/>
      <c r="C372" s="77"/>
      <c r="D372" s="77"/>
      <c r="E372" s="77"/>
      <c r="F372" s="77"/>
      <c r="G372" s="77"/>
      <c r="H372" s="77"/>
      <c r="I372" s="77"/>
      <c r="J372" s="96"/>
      <c r="K372" s="77"/>
      <c r="L372" s="77"/>
      <c r="M372" s="77"/>
      <c r="N372" s="77"/>
      <c r="O372" s="77"/>
      <c r="P372" s="9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109" t="str">
        <f t="shared" si="131"/>
        <v>通过</v>
      </c>
      <c r="BD372" s="110" t="str">
        <f t="shared" si="132"/>
        <v>通过</v>
      </c>
      <c r="BE372" s="109" t="str">
        <f t="shared" si="133"/>
        <v>通过</v>
      </c>
      <c r="BF372" s="109" t="str">
        <f t="shared" si="134"/>
        <v>通过</v>
      </c>
      <c r="BG372" s="77">
        <f t="shared" si="135"/>
        <v>0</v>
      </c>
      <c r="BH372" s="109" t="str">
        <f t="shared" si="136"/>
        <v>不通过</v>
      </c>
      <c r="BI372" s="77">
        <f t="shared" si="137"/>
        <v>0</v>
      </c>
      <c r="BJ372" s="109" t="str">
        <f t="shared" si="138"/>
        <v>不通过</v>
      </c>
      <c r="BK372" s="77">
        <f t="shared" si="139"/>
        <v>0</v>
      </c>
      <c r="BL372" s="109" t="str">
        <f t="shared" si="140"/>
        <v>不通过</v>
      </c>
      <c r="BM372" s="77">
        <f t="shared" si="141"/>
        <v>0</v>
      </c>
      <c r="BN372" s="109" t="str">
        <f t="shared" si="142"/>
        <v>不通过</v>
      </c>
      <c r="BO372" s="113">
        <f t="shared" si="143"/>
        <v>0</v>
      </c>
      <c r="BP372" s="109" t="str">
        <f t="shared" si="144"/>
        <v>不通过</v>
      </c>
      <c r="BQ372" s="77">
        <f t="shared" si="145"/>
        <v>0</v>
      </c>
      <c r="BR372" s="109" t="str">
        <f t="shared" si="146"/>
        <v>不通过</v>
      </c>
      <c r="BS372" s="77">
        <f t="shared" si="147"/>
        <v>0</v>
      </c>
      <c r="BT372" s="109" t="str">
        <f t="shared" si="148"/>
        <v>不通过</v>
      </c>
      <c r="BU372" s="77">
        <f t="shared" si="149"/>
        <v>0</v>
      </c>
      <c r="BV372" s="109" t="str">
        <f t="shared" si="150"/>
        <v>不通过</v>
      </c>
    </row>
    <row r="373" ht="14.25" spans="1:74">
      <c r="A373" s="76">
        <v>364</v>
      </c>
      <c r="B373" s="76"/>
      <c r="C373" s="77"/>
      <c r="D373" s="77"/>
      <c r="E373" s="77"/>
      <c r="F373" s="77"/>
      <c r="G373" s="77"/>
      <c r="H373" s="77"/>
      <c r="I373" s="77"/>
      <c r="J373" s="96"/>
      <c r="K373" s="77"/>
      <c r="L373" s="77"/>
      <c r="M373" s="77"/>
      <c r="N373" s="77"/>
      <c r="O373" s="77"/>
      <c r="P373" s="9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109" t="str">
        <f t="shared" si="131"/>
        <v>通过</v>
      </c>
      <c r="BD373" s="110" t="str">
        <f t="shared" si="132"/>
        <v>通过</v>
      </c>
      <c r="BE373" s="109" t="str">
        <f t="shared" si="133"/>
        <v>通过</v>
      </c>
      <c r="BF373" s="109" t="str">
        <f t="shared" si="134"/>
        <v>通过</v>
      </c>
      <c r="BG373" s="77">
        <f t="shared" si="135"/>
        <v>0</v>
      </c>
      <c r="BH373" s="109" t="str">
        <f t="shared" si="136"/>
        <v>不通过</v>
      </c>
      <c r="BI373" s="77">
        <f t="shared" si="137"/>
        <v>0</v>
      </c>
      <c r="BJ373" s="109" t="str">
        <f t="shared" si="138"/>
        <v>不通过</v>
      </c>
      <c r="BK373" s="77">
        <f t="shared" si="139"/>
        <v>0</v>
      </c>
      <c r="BL373" s="109" t="str">
        <f t="shared" si="140"/>
        <v>不通过</v>
      </c>
      <c r="BM373" s="77">
        <f t="shared" si="141"/>
        <v>0</v>
      </c>
      <c r="BN373" s="109" t="str">
        <f t="shared" si="142"/>
        <v>不通过</v>
      </c>
      <c r="BO373" s="113">
        <f t="shared" si="143"/>
        <v>0</v>
      </c>
      <c r="BP373" s="109" t="str">
        <f t="shared" si="144"/>
        <v>不通过</v>
      </c>
      <c r="BQ373" s="77">
        <f t="shared" si="145"/>
        <v>0</v>
      </c>
      <c r="BR373" s="109" t="str">
        <f t="shared" si="146"/>
        <v>不通过</v>
      </c>
      <c r="BS373" s="77">
        <f t="shared" si="147"/>
        <v>0</v>
      </c>
      <c r="BT373" s="109" t="str">
        <f t="shared" si="148"/>
        <v>不通过</v>
      </c>
      <c r="BU373" s="77">
        <f t="shared" si="149"/>
        <v>0</v>
      </c>
      <c r="BV373" s="109" t="str">
        <f t="shared" si="150"/>
        <v>不通过</v>
      </c>
    </row>
    <row r="374" ht="14.25" spans="1:74">
      <c r="A374" s="78">
        <v>365</v>
      </c>
      <c r="B374" s="76"/>
      <c r="C374" s="77"/>
      <c r="D374" s="77"/>
      <c r="E374" s="77"/>
      <c r="F374" s="77"/>
      <c r="G374" s="77"/>
      <c r="H374" s="77"/>
      <c r="I374" s="77"/>
      <c r="J374" s="96"/>
      <c r="K374" s="77"/>
      <c r="L374" s="77"/>
      <c r="M374" s="77"/>
      <c r="N374" s="77"/>
      <c r="O374" s="77"/>
      <c r="P374" s="9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109" t="str">
        <f t="shared" si="131"/>
        <v>通过</v>
      </c>
      <c r="BD374" s="110" t="str">
        <f t="shared" si="132"/>
        <v>通过</v>
      </c>
      <c r="BE374" s="109" t="str">
        <f t="shared" si="133"/>
        <v>通过</v>
      </c>
      <c r="BF374" s="109" t="str">
        <f t="shared" si="134"/>
        <v>通过</v>
      </c>
      <c r="BG374" s="77">
        <f t="shared" si="135"/>
        <v>0</v>
      </c>
      <c r="BH374" s="109" t="str">
        <f t="shared" si="136"/>
        <v>不通过</v>
      </c>
      <c r="BI374" s="77">
        <f t="shared" si="137"/>
        <v>0</v>
      </c>
      <c r="BJ374" s="109" t="str">
        <f t="shared" si="138"/>
        <v>不通过</v>
      </c>
      <c r="BK374" s="77">
        <f t="shared" si="139"/>
        <v>0</v>
      </c>
      <c r="BL374" s="109" t="str">
        <f t="shared" si="140"/>
        <v>不通过</v>
      </c>
      <c r="BM374" s="77">
        <f t="shared" si="141"/>
        <v>0</v>
      </c>
      <c r="BN374" s="109" t="str">
        <f t="shared" si="142"/>
        <v>不通过</v>
      </c>
      <c r="BO374" s="113">
        <f t="shared" si="143"/>
        <v>0</v>
      </c>
      <c r="BP374" s="109" t="str">
        <f t="shared" si="144"/>
        <v>不通过</v>
      </c>
      <c r="BQ374" s="77">
        <f t="shared" si="145"/>
        <v>0</v>
      </c>
      <c r="BR374" s="109" t="str">
        <f t="shared" si="146"/>
        <v>不通过</v>
      </c>
      <c r="BS374" s="77">
        <f t="shared" si="147"/>
        <v>0</v>
      </c>
      <c r="BT374" s="109" t="str">
        <f t="shared" si="148"/>
        <v>不通过</v>
      </c>
      <c r="BU374" s="77">
        <f t="shared" si="149"/>
        <v>0</v>
      </c>
      <c r="BV374" s="109" t="str">
        <f t="shared" si="150"/>
        <v>不通过</v>
      </c>
    </row>
    <row r="375" ht="14.25" spans="1:74">
      <c r="A375" s="76">
        <v>366</v>
      </c>
      <c r="B375" s="76"/>
      <c r="C375" s="77"/>
      <c r="D375" s="77"/>
      <c r="E375" s="77"/>
      <c r="F375" s="77"/>
      <c r="G375" s="77"/>
      <c r="H375" s="77"/>
      <c r="I375" s="77"/>
      <c r="J375" s="96"/>
      <c r="K375" s="77"/>
      <c r="L375" s="77"/>
      <c r="M375" s="77"/>
      <c r="N375" s="77"/>
      <c r="O375" s="77"/>
      <c r="P375" s="9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109" t="str">
        <f t="shared" si="131"/>
        <v>通过</v>
      </c>
      <c r="BD375" s="110" t="str">
        <f t="shared" si="132"/>
        <v>通过</v>
      </c>
      <c r="BE375" s="109" t="str">
        <f t="shared" si="133"/>
        <v>通过</v>
      </c>
      <c r="BF375" s="109" t="str">
        <f t="shared" si="134"/>
        <v>通过</v>
      </c>
      <c r="BG375" s="77">
        <f t="shared" si="135"/>
        <v>0</v>
      </c>
      <c r="BH375" s="109" t="str">
        <f t="shared" si="136"/>
        <v>不通过</v>
      </c>
      <c r="BI375" s="77">
        <f t="shared" si="137"/>
        <v>0</v>
      </c>
      <c r="BJ375" s="109" t="str">
        <f t="shared" si="138"/>
        <v>不通过</v>
      </c>
      <c r="BK375" s="77">
        <f t="shared" si="139"/>
        <v>0</v>
      </c>
      <c r="BL375" s="109" t="str">
        <f t="shared" si="140"/>
        <v>不通过</v>
      </c>
      <c r="BM375" s="77">
        <f t="shared" si="141"/>
        <v>0</v>
      </c>
      <c r="BN375" s="109" t="str">
        <f t="shared" si="142"/>
        <v>不通过</v>
      </c>
      <c r="BO375" s="113">
        <f t="shared" si="143"/>
        <v>0</v>
      </c>
      <c r="BP375" s="109" t="str">
        <f t="shared" si="144"/>
        <v>不通过</v>
      </c>
      <c r="BQ375" s="77">
        <f t="shared" si="145"/>
        <v>0</v>
      </c>
      <c r="BR375" s="109" t="str">
        <f t="shared" si="146"/>
        <v>不通过</v>
      </c>
      <c r="BS375" s="77">
        <f t="shared" si="147"/>
        <v>0</v>
      </c>
      <c r="BT375" s="109" t="str">
        <f t="shared" si="148"/>
        <v>不通过</v>
      </c>
      <c r="BU375" s="77">
        <f t="shared" si="149"/>
        <v>0</v>
      </c>
      <c r="BV375" s="109" t="str">
        <f t="shared" si="150"/>
        <v>不通过</v>
      </c>
    </row>
    <row r="376" ht="14.25" spans="1:74">
      <c r="A376" s="76">
        <v>367</v>
      </c>
      <c r="B376" s="76"/>
      <c r="C376" s="77"/>
      <c r="D376" s="77"/>
      <c r="E376" s="77"/>
      <c r="F376" s="77"/>
      <c r="G376" s="77"/>
      <c r="H376" s="77"/>
      <c r="I376" s="77"/>
      <c r="J376" s="96"/>
      <c r="K376" s="77"/>
      <c r="L376" s="77"/>
      <c r="M376" s="77"/>
      <c r="N376" s="77"/>
      <c r="O376" s="77"/>
      <c r="P376" s="9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109" t="str">
        <f t="shared" si="131"/>
        <v>通过</v>
      </c>
      <c r="BD376" s="110" t="str">
        <f t="shared" si="132"/>
        <v>通过</v>
      </c>
      <c r="BE376" s="109" t="str">
        <f t="shared" si="133"/>
        <v>通过</v>
      </c>
      <c r="BF376" s="109" t="str">
        <f t="shared" si="134"/>
        <v>通过</v>
      </c>
      <c r="BG376" s="77">
        <f t="shared" si="135"/>
        <v>0</v>
      </c>
      <c r="BH376" s="109" t="str">
        <f t="shared" si="136"/>
        <v>不通过</v>
      </c>
      <c r="BI376" s="77">
        <f t="shared" si="137"/>
        <v>0</v>
      </c>
      <c r="BJ376" s="109" t="str">
        <f t="shared" si="138"/>
        <v>不通过</v>
      </c>
      <c r="BK376" s="77">
        <f t="shared" si="139"/>
        <v>0</v>
      </c>
      <c r="BL376" s="109" t="str">
        <f t="shared" si="140"/>
        <v>不通过</v>
      </c>
      <c r="BM376" s="77">
        <f t="shared" si="141"/>
        <v>0</v>
      </c>
      <c r="BN376" s="109" t="str">
        <f t="shared" si="142"/>
        <v>不通过</v>
      </c>
      <c r="BO376" s="113">
        <f t="shared" si="143"/>
        <v>0</v>
      </c>
      <c r="BP376" s="109" t="str">
        <f t="shared" si="144"/>
        <v>不通过</v>
      </c>
      <c r="BQ376" s="77">
        <f t="shared" si="145"/>
        <v>0</v>
      </c>
      <c r="BR376" s="109" t="str">
        <f t="shared" si="146"/>
        <v>不通过</v>
      </c>
      <c r="BS376" s="77">
        <f t="shared" si="147"/>
        <v>0</v>
      </c>
      <c r="BT376" s="109" t="str">
        <f t="shared" si="148"/>
        <v>不通过</v>
      </c>
      <c r="BU376" s="77">
        <f t="shared" si="149"/>
        <v>0</v>
      </c>
      <c r="BV376" s="109" t="str">
        <f t="shared" si="150"/>
        <v>不通过</v>
      </c>
    </row>
    <row r="377" ht="14.25" spans="1:74">
      <c r="A377" s="78">
        <v>368</v>
      </c>
      <c r="B377" s="76"/>
      <c r="C377" s="77"/>
      <c r="D377" s="77"/>
      <c r="E377" s="77"/>
      <c r="F377" s="77"/>
      <c r="G377" s="77"/>
      <c r="H377" s="77"/>
      <c r="I377" s="77"/>
      <c r="J377" s="96"/>
      <c r="K377" s="77"/>
      <c r="L377" s="77"/>
      <c r="M377" s="77"/>
      <c r="N377" s="77"/>
      <c r="O377" s="77"/>
      <c r="P377" s="9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109" t="str">
        <f t="shared" si="131"/>
        <v>通过</v>
      </c>
      <c r="BD377" s="110" t="str">
        <f t="shared" si="132"/>
        <v>通过</v>
      </c>
      <c r="BE377" s="109" t="str">
        <f t="shared" si="133"/>
        <v>通过</v>
      </c>
      <c r="BF377" s="109" t="str">
        <f t="shared" si="134"/>
        <v>通过</v>
      </c>
      <c r="BG377" s="77">
        <f t="shared" si="135"/>
        <v>0</v>
      </c>
      <c r="BH377" s="109" t="str">
        <f t="shared" si="136"/>
        <v>不通过</v>
      </c>
      <c r="BI377" s="77">
        <f t="shared" si="137"/>
        <v>0</v>
      </c>
      <c r="BJ377" s="109" t="str">
        <f t="shared" si="138"/>
        <v>不通过</v>
      </c>
      <c r="BK377" s="77">
        <f t="shared" si="139"/>
        <v>0</v>
      </c>
      <c r="BL377" s="109" t="str">
        <f t="shared" si="140"/>
        <v>不通过</v>
      </c>
      <c r="BM377" s="77">
        <f t="shared" si="141"/>
        <v>0</v>
      </c>
      <c r="BN377" s="109" t="str">
        <f t="shared" si="142"/>
        <v>不通过</v>
      </c>
      <c r="BO377" s="113">
        <f t="shared" si="143"/>
        <v>0</v>
      </c>
      <c r="BP377" s="109" t="str">
        <f t="shared" si="144"/>
        <v>不通过</v>
      </c>
      <c r="BQ377" s="77">
        <f t="shared" si="145"/>
        <v>0</v>
      </c>
      <c r="BR377" s="109" t="str">
        <f t="shared" si="146"/>
        <v>不通过</v>
      </c>
      <c r="BS377" s="77">
        <f t="shared" si="147"/>
        <v>0</v>
      </c>
      <c r="BT377" s="109" t="str">
        <f t="shared" si="148"/>
        <v>不通过</v>
      </c>
      <c r="BU377" s="77">
        <f t="shared" si="149"/>
        <v>0</v>
      </c>
      <c r="BV377" s="109" t="str">
        <f t="shared" si="150"/>
        <v>不通过</v>
      </c>
    </row>
    <row r="378" ht="14.25" spans="1:74">
      <c r="A378" s="76">
        <v>369</v>
      </c>
      <c r="B378" s="76"/>
      <c r="C378" s="77"/>
      <c r="D378" s="77"/>
      <c r="E378" s="77"/>
      <c r="F378" s="77"/>
      <c r="G378" s="77"/>
      <c r="H378" s="77"/>
      <c r="I378" s="77"/>
      <c r="J378" s="96"/>
      <c r="K378" s="77"/>
      <c r="L378" s="77"/>
      <c r="M378" s="77"/>
      <c r="N378" s="77"/>
      <c r="O378" s="77"/>
      <c r="P378" s="9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109" t="str">
        <f t="shared" si="131"/>
        <v>通过</v>
      </c>
      <c r="BD378" s="110" t="str">
        <f t="shared" si="132"/>
        <v>通过</v>
      </c>
      <c r="BE378" s="109" t="str">
        <f t="shared" si="133"/>
        <v>通过</v>
      </c>
      <c r="BF378" s="109" t="str">
        <f t="shared" si="134"/>
        <v>通过</v>
      </c>
      <c r="BG378" s="77">
        <f t="shared" si="135"/>
        <v>0</v>
      </c>
      <c r="BH378" s="109" t="str">
        <f t="shared" si="136"/>
        <v>不通过</v>
      </c>
      <c r="BI378" s="77">
        <f t="shared" si="137"/>
        <v>0</v>
      </c>
      <c r="BJ378" s="109" t="str">
        <f t="shared" si="138"/>
        <v>不通过</v>
      </c>
      <c r="BK378" s="77">
        <f t="shared" si="139"/>
        <v>0</v>
      </c>
      <c r="BL378" s="109" t="str">
        <f t="shared" si="140"/>
        <v>不通过</v>
      </c>
      <c r="BM378" s="77">
        <f t="shared" si="141"/>
        <v>0</v>
      </c>
      <c r="BN378" s="109" t="str">
        <f t="shared" si="142"/>
        <v>不通过</v>
      </c>
      <c r="BO378" s="113">
        <f t="shared" si="143"/>
        <v>0</v>
      </c>
      <c r="BP378" s="109" t="str">
        <f t="shared" si="144"/>
        <v>不通过</v>
      </c>
      <c r="BQ378" s="77">
        <f t="shared" si="145"/>
        <v>0</v>
      </c>
      <c r="BR378" s="109" t="str">
        <f t="shared" si="146"/>
        <v>不通过</v>
      </c>
      <c r="BS378" s="77">
        <f t="shared" si="147"/>
        <v>0</v>
      </c>
      <c r="BT378" s="109" t="str">
        <f t="shared" si="148"/>
        <v>不通过</v>
      </c>
      <c r="BU378" s="77">
        <f t="shared" si="149"/>
        <v>0</v>
      </c>
      <c r="BV378" s="109" t="str">
        <f t="shared" si="150"/>
        <v>不通过</v>
      </c>
    </row>
    <row r="379" ht="14.25" spans="1:74">
      <c r="A379" s="76">
        <v>370</v>
      </c>
      <c r="B379" s="76"/>
      <c r="C379" s="77"/>
      <c r="D379" s="77"/>
      <c r="E379" s="77"/>
      <c r="F379" s="77"/>
      <c r="G379" s="77"/>
      <c r="H379" s="77"/>
      <c r="I379" s="77"/>
      <c r="J379" s="96"/>
      <c r="K379" s="77"/>
      <c r="L379" s="77"/>
      <c r="M379" s="77"/>
      <c r="N379" s="77"/>
      <c r="O379" s="77"/>
      <c r="P379" s="9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109" t="str">
        <f t="shared" si="131"/>
        <v>通过</v>
      </c>
      <c r="BD379" s="110" t="str">
        <f t="shared" si="132"/>
        <v>通过</v>
      </c>
      <c r="BE379" s="109" t="str">
        <f t="shared" si="133"/>
        <v>通过</v>
      </c>
      <c r="BF379" s="109" t="str">
        <f t="shared" si="134"/>
        <v>通过</v>
      </c>
      <c r="BG379" s="77">
        <f t="shared" si="135"/>
        <v>0</v>
      </c>
      <c r="BH379" s="109" t="str">
        <f t="shared" si="136"/>
        <v>不通过</v>
      </c>
      <c r="BI379" s="77">
        <f t="shared" si="137"/>
        <v>0</v>
      </c>
      <c r="BJ379" s="109" t="str">
        <f t="shared" si="138"/>
        <v>不通过</v>
      </c>
      <c r="BK379" s="77">
        <f t="shared" si="139"/>
        <v>0</v>
      </c>
      <c r="BL379" s="109" t="str">
        <f t="shared" si="140"/>
        <v>不通过</v>
      </c>
      <c r="BM379" s="77">
        <f t="shared" si="141"/>
        <v>0</v>
      </c>
      <c r="BN379" s="109" t="str">
        <f t="shared" si="142"/>
        <v>不通过</v>
      </c>
      <c r="BO379" s="113">
        <f t="shared" si="143"/>
        <v>0</v>
      </c>
      <c r="BP379" s="109" t="str">
        <f t="shared" si="144"/>
        <v>不通过</v>
      </c>
      <c r="BQ379" s="77">
        <f t="shared" si="145"/>
        <v>0</v>
      </c>
      <c r="BR379" s="109" t="str">
        <f t="shared" si="146"/>
        <v>不通过</v>
      </c>
      <c r="BS379" s="77">
        <f t="shared" si="147"/>
        <v>0</v>
      </c>
      <c r="BT379" s="109" t="str">
        <f t="shared" si="148"/>
        <v>不通过</v>
      </c>
      <c r="BU379" s="77">
        <f t="shared" si="149"/>
        <v>0</v>
      </c>
      <c r="BV379" s="109" t="str">
        <f t="shared" si="150"/>
        <v>不通过</v>
      </c>
    </row>
    <row r="380" ht="14.25" spans="1:74">
      <c r="A380" s="78">
        <v>371</v>
      </c>
      <c r="B380" s="76"/>
      <c r="C380" s="77"/>
      <c r="D380" s="77"/>
      <c r="E380" s="77"/>
      <c r="F380" s="77"/>
      <c r="G380" s="77"/>
      <c r="H380" s="77"/>
      <c r="I380" s="77"/>
      <c r="J380" s="96"/>
      <c r="K380" s="77"/>
      <c r="L380" s="77"/>
      <c r="M380" s="77"/>
      <c r="N380" s="77"/>
      <c r="O380" s="77"/>
      <c r="P380" s="9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109" t="str">
        <f t="shared" si="131"/>
        <v>通过</v>
      </c>
      <c r="BD380" s="110" t="str">
        <f t="shared" si="132"/>
        <v>通过</v>
      </c>
      <c r="BE380" s="109" t="str">
        <f t="shared" si="133"/>
        <v>通过</v>
      </c>
      <c r="BF380" s="109" t="str">
        <f t="shared" si="134"/>
        <v>通过</v>
      </c>
      <c r="BG380" s="77">
        <f t="shared" si="135"/>
        <v>0</v>
      </c>
      <c r="BH380" s="109" t="str">
        <f t="shared" si="136"/>
        <v>不通过</v>
      </c>
      <c r="BI380" s="77">
        <f t="shared" si="137"/>
        <v>0</v>
      </c>
      <c r="BJ380" s="109" t="str">
        <f t="shared" si="138"/>
        <v>不通过</v>
      </c>
      <c r="BK380" s="77">
        <f t="shared" si="139"/>
        <v>0</v>
      </c>
      <c r="BL380" s="109" t="str">
        <f t="shared" si="140"/>
        <v>不通过</v>
      </c>
      <c r="BM380" s="77">
        <f t="shared" si="141"/>
        <v>0</v>
      </c>
      <c r="BN380" s="109" t="str">
        <f t="shared" si="142"/>
        <v>不通过</v>
      </c>
      <c r="BO380" s="113">
        <f t="shared" si="143"/>
        <v>0</v>
      </c>
      <c r="BP380" s="109" t="str">
        <f t="shared" si="144"/>
        <v>不通过</v>
      </c>
      <c r="BQ380" s="77">
        <f t="shared" si="145"/>
        <v>0</v>
      </c>
      <c r="BR380" s="109" t="str">
        <f t="shared" si="146"/>
        <v>不通过</v>
      </c>
      <c r="BS380" s="77">
        <f t="shared" si="147"/>
        <v>0</v>
      </c>
      <c r="BT380" s="109" t="str">
        <f t="shared" si="148"/>
        <v>不通过</v>
      </c>
      <c r="BU380" s="77">
        <f t="shared" si="149"/>
        <v>0</v>
      </c>
      <c r="BV380" s="109" t="str">
        <f t="shared" si="150"/>
        <v>不通过</v>
      </c>
    </row>
    <row r="381" ht="14.25" spans="1:74">
      <c r="A381" s="76">
        <v>372</v>
      </c>
      <c r="B381" s="76"/>
      <c r="C381" s="77"/>
      <c r="D381" s="77"/>
      <c r="E381" s="77"/>
      <c r="F381" s="77"/>
      <c r="G381" s="77"/>
      <c r="H381" s="77"/>
      <c r="I381" s="77"/>
      <c r="J381" s="96"/>
      <c r="K381" s="77"/>
      <c r="L381" s="77"/>
      <c r="M381" s="77"/>
      <c r="N381" s="77"/>
      <c r="O381" s="77"/>
      <c r="P381" s="9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109" t="str">
        <f t="shared" si="131"/>
        <v>通过</v>
      </c>
      <c r="BD381" s="110" t="str">
        <f t="shared" si="132"/>
        <v>通过</v>
      </c>
      <c r="BE381" s="109" t="str">
        <f t="shared" si="133"/>
        <v>通过</v>
      </c>
      <c r="BF381" s="109" t="str">
        <f t="shared" si="134"/>
        <v>通过</v>
      </c>
      <c r="BG381" s="77">
        <f t="shared" si="135"/>
        <v>0</v>
      </c>
      <c r="BH381" s="109" t="str">
        <f t="shared" si="136"/>
        <v>不通过</v>
      </c>
      <c r="BI381" s="77">
        <f t="shared" si="137"/>
        <v>0</v>
      </c>
      <c r="BJ381" s="109" t="str">
        <f t="shared" si="138"/>
        <v>不通过</v>
      </c>
      <c r="BK381" s="77">
        <f t="shared" si="139"/>
        <v>0</v>
      </c>
      <c r="BL381" s="109" t="str">
        <f t="shared" si="140"/>
        <v>不通过</v>
      </c>
      <c r="BM381" s="77">
        <f t="shared" si="141"/>
        <v>0</v>
      </c>
      <c r="BN381" s="109" t="str">
        <f t="shared" si="142"/>
        <v>不通过</v>
      </c>
      <c r="BO381" s="113">
        <f t="shared" si="143"/>
        <v>0</v>
      </c>
      <c r="BP381" s="109" t="str">
        <f t="shared" si="144"/>
        <v>不通过</v>
      </c>
      <c r="BQ381" s="77">
        <f t="shared" si="145"/>
        <v>0</v>
      </c>
      <c r="BR381" s="109" t="str">
        <f t="shared" si="146"/>
        <v>不通过</v>
      </c>
      <c r="BS381" s="77">
        <f t="shared" si="147"/>
        <v>0</v>
      </c>
      <c r="BT381" s="109" t="str">
        <f t="shared" si="148"/>
        <v>不通过</v>
      </c>
      <c r="BU381" s="77">
        <f t="shared" si="149"/>
        <v>0</v>
      </c>
      <c r="BV381" s="109" t="str">
        <f t="shared" si="150"/>
        <v>不通过</v>
      </c>
    </row>
    <row r="382" ht="14.25" spans="1:74">
      <c r="A382" s="76">
        <v>373</v>
      </c>
      <c r="B382" s="76"/>
      <c r="C382" s="77"/>
      <c r="D382" s="77"/>
      <c r="E382" s="77"/>
      <c r="F382" s="77"/>
      <c r="G382" s="77"/>
      <c r="H382" s="77"/>
      <c r="I382" s="77"/>
      <c r="J382" s="96"/>
      <c r="K382" s="77"/>
      <c r="L382" s="77"/>
      <c r="M382" s="77"/>
      <c r="N382" s="77"/>
      <c r="O382" s="77"/>
      <c r="P382" s="9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109" t="str">
        <f t="shared" si="131"/>
        <v>通过</v>
      </c>
      <c r="BD382" s="110" t="str">
        <f t="shared" si="132"/>
        <v>通过</v>
      </c>
      <c r="BE382" s="109" t="str">
        <f t="shared" si="133"/>
        <v>通过</v>
      </c>
      <c r="BF382" s="109" t="str">
        <f t="shared" si="134"/>
        <v>通过</v>
      </c>
      <c r="BG382" s="77">
        <f t="shared" si="135"/>
        <v>0</v>
      </c>
      <c r="BH382" s="109" t="str">
        <f t="shared" si="136"/>
        <v>不通过</v>
      </c>
      <c r="BI382" s="77">
        <f t="shared" si="137"/>
        <v>0</v>
      </c>
      <c r="BJ382" s="109" t="str">
        <f t="shared" si="138"/>
        <v>不通过</v>
      </c>
      <c r="BK382" s="77">
        <f t="shared" si="139"/>
        <v>0</v>
      </c>
      <c r="BL382" s="109" t="str">
        <f t="shared" si="140"/>
        <v>不通过</v>
      </c>
      <c r="BM382" s="77">
        <f t="shared" si="141"/>
        <v>0</v>
      </c>
      <c r="BN382" s="109" t="str">
        <f t="shared" si="142"/>
        <v>不通过</v>
      </c>
      <c r="BO382" s="113">
        <f t="shared" si="143"/>
        <v>0</v>
      </c>
      <c r="BP382" s="109" t="str">
        <f t="shared" si="144"/>
        <v>不通过</v>
      </c>
      <c r="BQ382" s="77">
        <f t="shared" si="145"/>
        <v>0</v>
      </c>
      <c r="BR382" s="109" t="str">
        <f t="shared" si="146"/>
        <v>不通过</v>
      </c>
      <c r="BS382" s="77">
        <f t="shared" si="147"/>
        <v>0</v>
      </c>
      <c r="BT382" s="109" t="str">
        <f t="shared" si="148"/>
        <v>不通过</v>
      </c>
      <c r="BU382" s="77">
        <f t="shared" si="149"/>
        <v>0</v>
      </c>
      <c r="BV382" s="109" t="str">
        <f t="shared" si="150"/>
        <v>不通过</v>
      </c>
    </row>
    <row r="383" ht="14.25" spans="1:74">
      <c r="A383" s="78">
        <v>374</v>
      </c>
      <c r="B383" s="76"/>
      <c r="C383" s="77"/>
      <c r="D383" s="77"/>
      <c r="E383" s="77"/>
      <c r="F383" s="77"/>
      <c r="G383" s="77"/>
      <c r="H383" s="77"/>
      <c r="I383" s="77"/>
      <c r="J383" s="96"/>
      <c r="K383" s="77"/>
      <c r="L383" s="77"/>
      <c r="M383" s="77"/>
      <c r="N383" s="77"/>
      <c r="O383" s="77"/>
      <c r="P383" s="9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109" t="str">
        <f t="shared" si="131"/>
        <v>通过</v>
      </c>
      <c r="BD383" s="110" t="str">
        <f t="shared" si="132"/>
        <v>通过</v>
      </c>
      <c r="BE383" s="109" t="str">
        <f t="shared" si="133"/>
        <v>通过</v>
      </c>
      <c r="BF383" s="109" t="str">
        <f t="shared" si="134"/>
        <v>通过</v>
      </c>
      <c r="BG383" s="77">
        <f t="shared" si="135"/>
        <v>0</v>
      </c>
      <c r="BH383" s="109" t="str">
        <f t="shared" si="136"/>
        <v>不通过</v>
      </c>
      <c r="BI383" s="77">
        <f t="shared" si="137"/>
        <v>0</v>
      </c>
      <c r="BJ383" s="109" t="str">
        <f t="shared" si="138"/>
        <v>不通过</v>
      </c>
      <c r="BK383" s="77">
        <f t="shared" si="139"/>
        <v>0</v>
      </c>
      <c r="BL383" s="109" t="str">
        <f t="shared" si="140"/>
        <v>不通过</v>
      </c>
      <c r="BM383" s="77">
        <f t="shared" si="141"/>
        <v>0</v>
      </c>
      <c r="BN383" s="109" t="str">
        <f t="shared" si="142"/>
        <v>不通过</v>
      </c>
      <c r="BO383" s="113">
        <f t="shared" si="143"/>
        <v>0</v>
      </c>
      <c r="BP383" s="109" t="str">
        <f t="shared" si="144"/>
        <v>不通过</v>
      </c>
      <c r="BQ383" s="77">
        <f t="shared" si="145"/>
        <v>0</v>
      </c>
      <c r="BR383" s="109" t="str">
        <f t="shared" si="146"/>
        <v>不通过</v>
      </c>
      <c r="BS383" s="77">
        <f t="shared" si="147"/>
        <v>0</v>
      </c>
      <c r="BT383" s="109" t="str">
        <f t="shared" si="148"/>
        <v>不通过</v>
      </c>
      <c r="BU383" s="77">
        <f t="shared" si="149"/>
        <v>0</v>
      </c>
      <c r="BV383" s="109" t="str">
        <f t="shared" si="150"/>
        <v>不通过</v>
      </c>
    </row>
    <row r="384" ht="14.25" spans="1:74">
      <c r="A384" s="76">
        <v>375</v>
      </c>
      <c r="B384" s="76"/>
      <c r="C384" s="77"/>
      <c r="D384" s="77"/>
      <c r="E384" s="77"/>
      <c r="F384" s="77"/>
      <c r="G384" s="77"/>
      <c r="H384" s="77"/>
      <c r="I384" s="77"/>
      <c r="J384" s="96"/>
      <c r="K384" s="77"/>
      <c r="L384" s="77"/>
      <c r="M384" s="77"/>
      <c r="N384" s="77"/>
      <c r="O384" s="77"/>
      <c r="P384" s="9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109" t="str">
        <f t="shared" si="131"/>
        <v>通过</v>
      </c>
      <c r="BD384" s="110" t="str">
        <f t="shared" si="132"/>
        <v>通过</v>
      </c>
      <c r="BE384" s="109" t="str">
        <f t="shared" si="133"/>
        <v>通过</v>
      </c>
      <c r="BF384" s="109" t="str">
        <f t="shared" si="134"/>
        <v>通过</v>
      </c>
      <c r="BG384" s="77">
        <f t="shared" si="135"/>
        <v>0</v>
      </c>
      <c r="BH384" s="109" t="str">
        <f t="shared" si="136"/>
        <v>不通过</v>
      </c>
      <c r="BI384" s="77">
        <f t="shared" si="137"/>
        <v>0</v>
      </c>
      <c r="BJ384" s="109" t="str">
        <f t="shared" si="138"/>
        <v>不通过</v>
      </c>
      <c r="BK384" s="77">
        <f t="shared" si="139"/>
        <v>0</v>
      </c>
      <c r="BL384" s="109" t="str">
        <f t="shared" si="140"/>
        <v>不通过</v>
      </c>
      <c r="BM384" s="77">
        <f t="shared" si="141"/>
        <v>0</v>
      </c>
      <c r="BN384" s="109" t="str">
        <f t="shared" si="142"/>
        <v>不通过</v>
      </c>
      <c r="BO384" s="113">
        <f t="shared" si="143"/>
        <v>0</v>
      </c>
      <c r="BP384" s="109" t="str">
        <f t="shared" si="144"/>
        <v>不通过</v>
      </c>
      <c r="BQ384" s="77">
        <f t="shared" si="145"/>
        <v>0</v>
      </c>
      <c r="BR384" s="109" t="str">
        <f t="shared" si="146"/>
        <v>不通过</v>
      </c>
      <c r="BS384" s="77">
        <f t="shared" si="147"/>
        <v>0</v>
      </c>
      <c r="BT384" s="109" t="str">
        <f t="shared" si="148"/>
        <v>不通过</v>
      </c>
      <c r="BU384" s="77">
        <f t="shared" si="149"/>
        <v>0</v>
      </c>
      <c r="BV384" s="109" t="str">
        <f t="shared" si="150"/>
        <v>不通过</v>
      </c>
    </row>
    <row r="385" ht="14.25" spans="1:74">
      <c r="A385" s="76">
        <v>376</v>
      </c>
      <c r="B385" s="76"/>
      <c r="C385" s="77"/>
      <c r="D385" s="77"/>
      <c r="E385" s="77"/>
      <c r="F385" s="77"/>
      <c r="G385" s="77"/>
      <c r="H385" s="77"/>
      <c r="I385" s="77"/>
      <c r="J385" s="96"/>
      <c r="K385" s="77"/>
      <c r="L385" s="77"/>
      <c r="M385" s="77"/>
      <c r="N385" s="77"/>
      <c r="O385" s="77"/>
      <c r="P385" s="9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109" t="str">
        <f t="shared" si="131"/>
        <v>通过</v>
      </c>
      <c r="BD385" s="110" t="str">
        <f t="shared" si="132"/>
        <v>通过</v>
      </c>
      <c r="BE385" s="109" t="str">
        <f t="shared" si="133"/>
        <v>通过</v>
      </c>
      <c r="BF385" s="109" t="str">
        <f t="shared" si="134"/>
        <v>通过</v>
      </c>
      <c r="BG385" s="77">
        <f t="shared" si="135"/>
        <v>0</v>
      </c>
      <c r="BH385" s="109" t="str">
        <f t="shared" si="136"/>
        <v>不通过</v>
      </c>
      <c r="BI385" s="77">
        <f t="shared" si="137"/>
        <v>0</v>
      </c>
      <c r="BJ385" s="109" t="str">
        <f t="shared" si="138"/>
        <v>不通过</v>
      </c>
      <c r="BK385" s="77">
        <f t="shared" si="139"/>
        <v>0</v>
      </c>
      <c r="BL385" s="109" t="str">
        <f t="shared" si="140"/>
        <v>不通过</v>
      </c>
      <c r="BM385" s="77">
        <f t="shared" si="141"/>
        <v>0</v>
      </c>
      <c r="BN385" s="109" t="str">
        <f t="shared" si="142"/>
        <v>不通过</v>
      </c>
      <c r="BO385" s="113">
        <f t="shared" si="143"/>
        <v>0</v>
      </c>
      <c r="BP385" s="109" t="str">
        <f t="shared" si="144"/>
        <v>不通过</v>
      </c>
      <c r="BQ385" s="77">
        <f t="shared" si="145"/>
        <v>0</v>
      </c>
      <c r="BR385" s="109" t="str">
        <f t="shared" si="146"/>
        <v>不通过</v>
      </c>
      <c r="BS385" s="77">
        <f t="shared" si="147"/>
        <v>0</v>
      </c>
      <c r="BT385" s="109" t="str">
        <f t="shared" si="148"/>
        <v>不通过</v>
      </c>
      <c r="BU385" s="77">
        <f t="shared" si="149"/>
        <v>0</v>
      </c>
      <c r="BV385" s="109" t="str">
        <f t="shared" si="150"/>
        <v>不通过</v>
      </c>
    </row>
    <row r="386" ht="14.25" spans="1:74">
      <c r="A386" s="78">
        <v>377</v>
      </c>
      <c r="B386" s="76"/>
      <c r="C386" s="77"/>
      <c r="D386" s="77"/>
      <c r="E386" s="77"/>
      <c r="F386" s="77"/>
      <c r="G386" s="77"/>
      <c r="H386" s="77"/>
      <c r="I386" s="77"/>
      <c r="J386" s="96"/>
      <c r="K386" s="77"/>
      <c r="L386" s="77"/>
      <c r="M386" s="77"/>
      <c r="N386" s="77"/>
      <c r="O386" s="77"/>
      <c r="P386" s="9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109" t="str">
        <f t="shared" si="131"/>
        <v>通过</v>
      </c>
      <c r="BD386" s="110" t="str">
        <f t="shared" si="132"/>
        <v>通过</v>
      </c>
      <c r="BE386" s="109" t="str">
        <f t="shared" si="133"/>
        <v>通过</v>
      </c>
      <c r="BF386" s="109" t="str">
        <f t="shared" si="134"/>
        <v>通过</v>
      </c>
      <c r="BG386" s="77">
        <f t="shared" si="135"/>
        <v>0</v>
      </c>
      <c r="BH386" s="109" t="str">
        <f t="shared" si="136"/>
        <v>不通过</v>
      </c>
      <c r="BI386" s="77">
        <f t="shared" si="137"/>
        <v>0</v>
      </c>
      <c r="BJ386" s="109" t="str">
        <f t="shared" si="138"/>
        <v>不通过</v>
      </c>
      <c r="BK386" s="77">
        <f t="shared" si="139"/>
        <v>0</v>
      </c>
      <c r="BL386" s="109" t="str">
        <f t="shared" si="140"/>
        <v>不通过</v>
      </c>
      <c r="BM386" s="77">
        <f t="shared" si="141"/>
        <v>0</v>
      </c>
      <c r="BN386" s="109" t="str">
        <f t="shared" si="142"/>
        <v>不通过</v>
      </c>
      <c r="BO386" s="113">
        <f t="shared" si="143"/>
        <v>0</v>
      </c>
      <c r="BP386" s="109" t="str">
        <f t="shared" si="144"/>
        <v>不通过</v>
      </c>
      <c r="BQ386" s="77">
        <f t="shared" si="145"/>
        <v>0</v>
      </c>
      <c r="BR386" s="109" t="str">
        <f t="shared" si="146"/>
        <v>不通过</v>
      </c>
      <c r="BS386" s="77">
        <f t="shared" si="147"/>
        <v>0</v>
      </c>
      <c r="BT386" s="109" t="str">
        <f t="shared" si="148"/>
        <v>不通过</v>
      </c>
      <c r="BU386" s="77">
        <f t="shared" si="149"/>
        <v>0</v>
      </c>
      <c r="BV386" s="109" t="str">
        <f t="shared" si="150"/>
        <v>不通过</v>
      </c>
    </row>
    <row r="387" ht="14.25" spans="1:74">
      <c r="A387" s="76">
        <v>378</v>
      </c>
      <c r="B387" s="76"/>
      <c r="C387" s="77"/>
      <c r="D387" s="77"/>
      <c r="E387" s="77"/>
      <c r="F387" s="77"/>
      <c r="G387" s="77"/>
      <c r="H387" s="77"/>
      <c r="I387" s="77"/>
      <c r="J387" s="96"/>
      <c r="K387" s="77"/>
      <c r="L387" s="77"/>
      <c r="M387" s="77"/>
      <c r="N387" s="77"/>
      <c r="O387" s="77"/>
      <c r="P387" s="9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109" t="str">
        <f t="shared" si="131"/>
        <v>通过</v>
      </c>
      <c r="BD387" s="110" t="str">
        <f t="shared" si="132"/>
        <v>通过</v>
      </c>
      <c r="BE387" s="109" t="str">
        <f t="shared" si="133"/>
        <v>通过</v>
      </c>
      <c r="BF387" s="109" t="str">
        <f t="shared" si="134"/>
        <v>通过</v>
      </c>
      <c r="BG387" s="77">
        <f t="shared" si="135"/>
        <v>0</v>
      </c>
      <c r="BH387" s="109" t="str">
        <f t="shared" si="136"/>
        <v>不通过</v>
      </c>
      <c r="BI387" s="77">
        <f t="shared" si="137"/>
        <v>0</v>
      </c>
      <c r="BJ387" s="109" t="str">
        <f t="shared" si="138"/>
        <v>不通过</v>
      </c>
      <c r="BK387" s="77">
        <f t="shared" si="139"/>
        <v>0</v>
      </c>
      <c r="BL387" s="109" t="str">
        <f t="shared" si="140"/>
        <v>不通过</v>
      </c>
      <c r="BM387" s="77">
        <f t="shared" si="141"/>
        <v>0</v>
      </c>
      <c r="BN387" s="109" t="str">
        <f t="shared" si="142"/>
        <v>不通过</v>
      </c>
      <c r="BO387" s="113">
        <f t="shared" si="143"/>
        <v>0</v>
      </c>
      <c r="BP387" s="109" t="str">
        <f t="shared" si="144"/>
        <v>不通过</v>
      </c>
      <c r="BQ387" s="77">
        <f t="shared" si="145"/>
        <v>0</v>
      </c>
      <c r="BR387" s="109" t="str">
        <f t="shared" si="146"/>
        <v>不通过</v>
      </c>
      <c r="BS387" s="77">
        <f t="shared" si="147"/>
        <v>0</v>
      </c>
      <c r="BT387" s="109" t="str">
        <f t="shared" si="148"/>
        <v>不通过</v>
      </c>
      <c r="BU387" s="77">
        <f t="shared" si="149"/>
        <v>0</v>
      </c>
      <c r="BV387" s="109" t="str">
        <f t="shared" si="150"/>
        <v>不通过</v>
      </c>
    </row>
    <row r="388" ht="14.25" spans="1:74">
      <c r="A388" s="76">
        <v>379</v>
      </c>
      <c r="B388" s="76"/>
      <c r="C388" s="77"/>
      <c r="D388" s="77"/>
      <c r="E388" s="77"/>
      <c r="F388" s="77"/>
      <c r="G388" s="77"/>
      <c r="H388" s="77"/>
      <c r="I388" s="77"/>
      <c r="J388" s="96"/>
      <c r="K388" s="77"/>
      <c r="L388" s="77"/>
      <c r="M388" s="77"/>
      <c r="N388" s="77"/>
      <c r="O388" s="77"/>
      <c r="P388" s="9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109" t="str">
        <f t="shared" si="131"/>
        <v>通过</v>
      </c>
      <c r="BD388" s="110" t="str">
        <f t="shared" si="132"/>
        <v>通过</v>
      </c>
      <c r="BE388" s="109" t="str">
        <f t="shared" si="133"/>
        <v>通过</v>
      </c>
      <c r="BF388" s="109" t="str">
        <f t="shared" si="134"/>
        <v>通过</v>
      </c>
      <c r="BG388" s="77">
        <f t="shared" si="135"/>
        <v>0</v>
      </c>
      <c r="BH388" s="109" t="str">
        <f t="shared" si="136"/>
        <v>不通过</v>
      </c>
      <c r="BI388" s="77">
        <f t="shared" si="137"/>
        <v>0</v>
      </c>
      <c r="BJ388" s="109" t="str">
        <f t="shared" si="138"/>
        <v>不通过</v>
      </c>
      <c r="BK388" s="77">
        <f t="shared" si="139"/>
        <v>0</v>
      </c>
      <c r="BL388" s="109" t="str">
        <f t="shared" si="140"/>
        <v>不通过</v>
      </c>
      <c r="BM388" s="77">
        <f t="shared" si="141"/>
        <v>0</v>
      </c>
      <c r="BN388" s="109" t="str">
        <f t="shared" si="142"/>
        <v>不通过</v>
      </c>
      <c r="BO388" s="113">
        <f t="shared" si="143"/>
        <v>0</v>
      </c>
      <c r="BP388" s="109" t="str">
        <f t="shared" si="144"/>
        <v>不通过</v>
      </c>
      <c r="BQ388" s="77">
        <f t="shared" si="145"/>
        <v>0</v>
      </c>
      <c r="BR388" s="109" t="str">
        <f t="shared" si="146"/>
        <v>不通过</v>
      </c>
      <c r="BS388" s="77">
        <f t="shared" si="147"/>
        <v>0</v>
      </c>
      <c r="BT388" s="109" t="str">
        <f t="shared" si="148"/>
        <v>不通过</v>
      </c>
      <c r="BU388" s="77">
        <f t="shared" si="149"/>
        <v>0</v>
      </c>
      <c r="BV388" s="109" t="str">
        <f t="shared" si="150"/>
        <v>不通过</v>
      </c>
    </row>
    <row r="389" ht="14.25" spans="1:74">
      <c r="A389" s="78">
        <v>380</v>
      </c>
      <c r="B389" s="76"/>
      <c r="C389" s="77"/>
      <c r="D389" s="77"/>
      <c r="E389" s="77"/>
      <c r="F389" s="77"/>
      <c r="G389" s="77"/>
      <c r="H389" s="77"/>
      <c r="I389" s="77"/>
      <c r="J389" s="96"/>
      <c r="K389" s="77"/>
      <c r="L389" s="77"/>
      <c r="M389" s="77"/>
      <c r="N389" s="77"/>
      <c r="O389" s="77"/>
      <c r="P389" s="9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109" t="str">
        <f t="shared" si="131"/>
        <v>通过</v>
      </c>
      <c r="BD389" s="110" t="str">
        <f t="shared" si="132"/>
        <v>通过</v>
      </c>
      <c r="BE389" s="109" t="str">
        <f t="shared" si="133"/>
        <v>通过</v>
      </c>
      <c r="BF389" s="109" t="str">
        <f t="shared" si="134"/>
        <v>通过</v>
      </c>
      <c r="BG389" s="77">
        <f t="shared" si="135"/>
        <v>0</v>
      </c>
      <c r="BH389" s="109" t="str">
        <f t="shared" si="136"/>
        <v>不通过</v>
      </c>
      <c r="BI389" s="77">
        <f t="shared" si="137"/>
        <v>0</v>
      </c>
      <c r="BJ389" s="109" t="str">
        <f t="shared" si="138"/>
        <v>不通过</v>
      </c>
      <c r="BK389" s="77">
        <f t="shared" si="139"/>
        <v>0</v>
      </c>
      <c r="BL389" s="109" t="str">
        <f t="shared" si="140"/>
        <v>不通过</v>
      </c>
      <c r="BM389" s="77">
        <f t="shared" si="141"/>
        <v>0</v>
      </c>
      <c r="BN389" s="109" t="str">
        <f t="shared" si="142"/>
        <v>不通过</v>
      </c>
      <c r="BO389" s="113">
        <f t="shared" si="143"/>
        <v>0</v>
      </c>
      <c r="BP389" s="109" t="str">
        <f t="shared" si="144"/>
        <v>不通过</v>
      </c>
      <c r="BQ389" s="77">
        <f t="shared" si="145"/>
        <v>0</v>
      </c>
      <c r="BR389" s="109" t="str">
        <f t="shared" si="146"/>
        <v>不通过</v>
      </c>
      <c r="BS389" s="77">
        <f t="shared" si="147"/>
        <v>0</v>
      </c>
      <c r="BT389" s="109" t="str">
        <f t="shared" si="148"/>
        <v>不通过</v>
      </c>
      <c r="BU389" s="77">
        <f t="shared" si="149"/>
        <v>0</v>
      </c>
      <c r="BV389" s="109" t="str">
        <f t="shared" si="150"/>
        <v>不通过</v>
      </c>
    </row>
    <row r="390" ht="14.25" spans="1:74">
      <c r="A390" s="76">
        <v>381</v>
      </c>
      <c r="B390" s="76"/>
      <c r="C390" s="77"/>
      <c r="D390" s="77"/>
      <c r="E390" s="77"/>
      <c r="F390" s="77"/>
      <c r="G390" s="77"/>
      <c r="H390" s="77"/>
      <c r="I390" s="77"/>
      <c r="J390" s="96"/>
      <c r="K390" s="77"/>
      <c r="L390" s="77"/>
      <c r="M390" s="77"/>
      <c r="N390" s="77"/>
      <c r="O390" s="77"/>
      <c r="P390" s="9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109" t="str">
        <f t="shared" si="131"/>
        <v>通过</v>
      </c>
      <c r="BD390" s="110" t="str">
        <f t="shared" si="132"/>
        <v>通过</v>
      </c>
      <c r="BE390" s="109" t="str">
        <f t="shared" si="133"/>
        <v>通过</v>
      </c>
      <c r="BF390" s="109" t="str">
        <f t="shared" si="134"/>
        <v>通过</v>
      </c>
      <c r="BG390" s="77">
        <f t="shared" si="135"/>
        <v>0</v>
      </c>
      <c r="BH390" s="109" t="str">
        <f t="shared" si="136"/>
        <v>不通过</v>
      </c>
      <c r="BI390" s="77">
        <f t="shared" si="137"/>
        <v>0</v>
      </c>
      <c r="BJ390" s="109" t="str">
        <f t="shared" si="138"/>
        <v>不通过</v>
      </c>
      <c r="BK390" s="77">
        <f t="shared" si="139"/>
        <v>0</v>
      </c>
      <c r="BL390" s="109" t="str">
        <f t="shared" si="140"/>
        <v>不通过</v>
      </c>
      <c r="BM390" s="77">
        <f t="shared" si="141"/>
        <v>0</v>
      </c>
      <c r="BN390" s="109" t="str">
        <f t="shared" si="142"/>
        <v>不通过</v>
      </c>
      <c r="BO390" s="113">
        <f t="shared" si="143"/>
        <v>0</v>
      </c>
      <c r="BP390" s="109" t="str">
        <f t="shared" si="144"/>
        <v>不通过</v>
      </c>
      <c r="BQ390" s="77">
        <f t="shared" si="145"/>
        <v>0</v>
      </c>
      <c r="BR390" s="109" t="str">
        <f t="shared" si="146"/>
        <v>不通过</v>
      </c>
      <c r="BS390" s="77">
        <f t="shared" si="147"/>
        <v>0</v>
      </c>
      <c r="BT390" s="109" t="str">
        <f t="shared" si="148"/>
        <v>不通过</v>
      </c>
      <c r="BU390" s="77">
        <f t="shared" si="149"/>
        <v>0</v>
      </c>
      <c r="BV390" s="109" t="str">
        <f t="shared" si="150"/>
        <v>不通过</v>
      </c>
    </row>
    <row r="391" ht="14.25" spans="1:74">
      <c r="A391" s="76">
        <v>382</v>
      </c>
      <c r="B391" s="76"/>
      <c r="C391" s="77"/>
      <c r="D391" s="77"/>
      <c r="E391" s="77"/>
      <c r="F391" s="77"/>
      <c r="G391" s="77"/>
      <c r="H391" s="77"/>
      <c r="I391" s="77"/>
      <c r="J391" s="96"/>
      <c r="K391" s="77"/>
      <c r="L391" s="77"/>
      <c r="M391" s="77"/>
      <c r="N391" s="77"/>
      <c r="O391" s="77"/>
      <c r="P391" s="9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109" t="str">
        <f t="shared" si="131"/>
        <v>通过</v>
      </c>
      <c r="BD391" s="110" t="str">
        <f t="shared" si="132"/>
        <v>通过</v>
      </c>
      <c r="BE391" s="109" t="str">
        <f t="shared" si="133"/>
        <v>通过</v>
      </c>
      <c r="BF391" s="109" t="str">
        <f t="shared" si="134"/>
        <v>通过</v>
      </c>
      <c r="BG391" s="77">
        <f t="shared" si="135"/>
        <v>0</v>
      </c>
      <c r="BH391" s="109" t="str">
        <f t="shared" si="136"/>
        <v>不通过</v>
      </c>
      <c r="BI391" s="77">
        <f t="shared" si="137"/>
        <v>0</v>
      </c>
      <c r="BJ391" s="109" t="str">
        <f t="shared" si="138"/>
        <v>不通过</v>
      </c>
      <c r="BK391" s="77">
        <f t="shared" si="139"/>
        <v>0</v>
      </c>
      <c r="BL391" s="109" t="str">
        <f t="shared" si="140"/>
        <v>不通过</v>
      </c>
      <c r="BM391" s="77">
        <f t="shared" si="141"/>
        <v>0</v>
      </c>
      <c r="BN391" s="109" t="str">
        <f t="shared" si="142"/>
        <v>不通过</v>
      </c>
      <c r="BO391" s="113">
        <f t="shared" si="143"/>
        <v>0</v>
      </c>
      <c r="BP391" s="109" t="str">
        <f t="shared" si="144"/>
        <v>不通过</v>
      </c>
      <c r="BQ391" s="77">
        <f t="shared" si="145"/>
        <v>0</v>
      </c>
      <c r="BR391" s="109" t="str">
        <f t="shared" si="146"/>
        <v>不通过</v>
      </c>
      <c r="BS391" s="77">
        <f t="shared" si="147"/>
        <v>0</v>
      </c>
      <c r="BT391" s="109" t="str">
        <f t="shared" si="148"/>
        <v>不通过</v>
      </c>
      <c r="BU391" s="77">
        <f t="shared" si="149"/>
        <v>0</v>
      </c>
      <c r="BV391" s="109" t="str">
        <f t="shared" si="150"/>
        <v>不通过</v>
      </c>
    </row>
    <row r="392" ht="14.25" spans="1:74">
      <c r="A392" s="78">
        <v>383</v>
      </c>
      <c r="B392" s="76"/>
      <c r="C392" s="77"/>
      <c r="D392" s="77"/>
      <c r="E392" s="77"/>
      <c r="F392" s="77"/>
      <c r="G392" s="77"/>
      <c r="H392" s="77"/>
      <c r="I392" s="77"/>
      <c r="J392" s="96"/>
      <c r="K392" s="77"/>
      <c r="L392" s="77"/>
      <c r="M392" s="77"/>
      <c r="N392" s="77"/>
      <c r="O392" s="77"/>
      <c r="P392" s="9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109" t="str">
        <f t="shared" si="131"/>
        <v>通过</v>
      </c>
      <c r="BD392" s="110" t="str">
        <f t="shared" si="132"/>
        <v>通过</v>
      </c>
      <c r="BE392" s="109" t="str">
        <f t="shared" si="133"/>
        <v>通过</v>
      </c>
      <c r="BF392" s="109" t="str">
        <f t="shared" si="134"/>
        <v>通过</v>
      </c>
      <c r="BG392" s="77">
        <f t="shared" si="135"/>
        <v>0</v>
      </c>
      <c r="BH392" s="109" t="str">
        <f t="shared" si="136"/>
        <v>不通过</v>
      </c>
      <c r="BI392" s="77">
        <f t="shared" si="137"/>
        <v>0</v>
      </c>
      <c r="BJ392" s="109" t="str">
        <f t="shared" si="138"/>
        <v>不通过</v>
      </c>
      <c r="BK392" s="77">
        <f t="shared" si="139"/>
        <v>0</v>
      </c>
      <c r="BL392" s="109" t="str">
        <f t="shared" si="140"/>
        <v>不通过</v>
      </c>
      <c r="BM392" s="77">
        <f t="shared" si="141"/>
        <v>0</v>
      </c>
      <c r="BN392" s="109" t="str">
        <f t="shared" si="142"/>
        <v>不通过</v>
      </c>
      <c r="BO392" s="113">
        <f t="shared" si="143"/>
        <v>0</v>
      </c>
      <c r="BP392" s="109" t="str">
        <f t="shared" si="144"/>
        <v>不通过</v>
      </c>
      <c r="BQ392" s="77">
        <f t="shared" si="145"/>
        <v>0</v>
      </c>
      <c r="BR392" s="109" t="str">
        <f t="shared" si="146"/>
        <v>不通过</v>
      </c>
      <c r="BS392" s="77">
        <f t="shared" si="147"/>
        <v>0</v>
      </c>
      <c r="BT392" s="109" t="str">
        <f t="shared" si="148"/>
        <v>不通过</v>
      </c>
      <c r="BU392" s="77">
        <f t="shared" si="149"/>
        <v>0</v>
      </c>
      <c r="BV392" s="109" t="str">
        <f t="shared" si="150"/>
        <v>不通过</v>
      </c>
    </row>
    <row r="393" ht="14.25" spans="1:74">
      <c r="A393" s="76">
        <v>384</v>
      </c>
      <c r="B393" s="76"/>
      <c r="C393" s="77"/>
      <c r="D393" s="77"/>
      <c r="E393" s="77"/>
      <c r="F393" s="77"/>
      <c r="G393" s="77"/>
      <c r="H393" s="77"/>
      <c r="I393" s="77"/>
      <c r="J393" s="96"/>
      <c r="K393" s="77"/>
      <c r="L393" s="77"/>
      <c r="M393" s="77"/>
      <c r="N393" s="77"/>
      <c r="O393" s="77"/>
      <c r="P393" s="9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109" t="str">
        <f t="shared" si="131"/>
        <v>通过</v>
      </c>
      <c r="BD393" s="110" t="str">
        <f t="shared" si="132"/>
        <v>通过</v>
      </c>
      <c r="BE393" s="109" t="str">
        <f t="shared" si="133"/>
        <v>通过</v>
      </c>
      <c r="BF393" s="109" t="str">
        <f t="shared" si="134"/>
        <v>通过</v>
      </c>
      <c r="BG393" s="77">
        <f t="shared" si="135"/>
        <v>0</v>
      </c>
      <c r="BH393" s="109" t="str">
        <f t="shared" si="136"/>
        <v>不通过</v>
      </c>
      <c r="BI393" s="77">
        <f t="shared" si="137"/>
        <v>0</v>
      </c>
      <c r="BJ393" s="109" t="str">
        <f t="shared" si="138"/>
        <v>不通过</v>
      </c>
      <c r="BK393" s="77">
        <f t="shared" si="139"/>
        <v>0</v>
      </c>
      <c r="BL393" s="109" t="str">
        <f t="shared" si="140"/>
        <v>不通过</v>
      </c>
      <c r="BM393" s="77">
        <f t="shared" si="141"/>
        <v>0</v>
      </c>
      <c r="BN393" s="109" t="str">
        <f t="shared" si="142"/>
        <v>不通过</v>
      </c>
      <c r="BO393" s="113">
        <f t="shared" si="143"/>
        <v>0</v>
      </c>
      <c r="BP393" s="109" t="str">
        <f t="shared" si="144"/>
        <v>不通过</v>
      </c>
      <c r="BQ393" s="77">
        <f t="shared" si="145"/>
        <v>0</v>
      </c>
      <c r="BR393" s="109" t="str">
        <f t="shared" si="146"/>
        <v>不通过</v>
      </c>
      <c r="BS393" s="77">
        <f t="shared" si="147"/>
        <v>0</v>
      </c>
      <c r="BT393" s="109" t="str">
        <f t="shared" si="148"/>
        <v>不通过</v>
      </c>
      <c r="BU393" s="77">
        <f t="shared" si="149"/>
        <v>0</v>
      </c>
      <c r="BV393" s="109" t="str">
        <f t="shared" si="150"/>
        <v>不通过</v>
      </c>
    </row>
    <row r="394" ht="14.25" spans="1:74">
      <c r="A394" s="76">
        <v>385</v>
      </c>
      <c r="B394" s="76"/>
      <c r="C394" s="77"/>
      <c r="D394" s="77"/>
      <c r="E394" s="77"/>
      <c r="F394" s="77"/>
      <c r="G394" s="77"/>
      <c r="H394" s="77"/>
      <c r="I394" s="77"/>
      <c r="J394" s="96"/>
      <c r="K394" s="77"/>
      <c r="L394" s="77"/>
      <c r="M394" s="77"/>
      <c r="N394" s="77"/>
      <c r="O394" s="77"/>
      <c r="P394" s="9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109" t="str">
        <f t="shared" si="131"/>
        <v>通过</v>
      </c>
      <c r="BD394" s="110" t="str">
        <f t="shared" si="132"/>
        <v>通过</v>
      </c>
      <c r="BE394" s="109" t="str">
        <f t="shared" si="133"/>
        <v>通过</v>
      </c>
      <c r="BF394" s="109" t="str">
        <f t="shared" si="134"/>
        <v>通过</v>
      </c>
      <c r="BG394" s="77">
        <f t="shared" si="135"/>
        <v>0</v>
      </c>
      <c r="BH394" s="109" t="str">
        <f t="shared" si="136"/>
        <v>不通过</v>
      </c>
      <c r="BI394" s="77">
        <f t="shared" si="137"/>
        <v>0</v>
      </c>
      <c r="BJ394" s="109" t="str">
        <f t="shared" si="138"/>
        <v>不通过</v>
      </c>
      <c r="BK394" s="77">
        <f t="shared" si="139"/>
        <v>0</v>
      </c>
      <c r="BL394" s="109" t="str">
        <f t="shared" si="140"/>
        <v>不通过</v>
      </c>
      <c r="BM394" s="77">
        <f t="shared" si="141"/>
        <v>0</v>
      </c>
      <c r="BN394" s="109" t="str">
        <f t="shared" si="142"/>
        <v>不通过</v>
      </c>
      <c r="BO394" s="113">
        <f t="shared" si="143"/>
        <v>0</v>
      </c>
      <c r="BP394" s="109" t="str">
        <f t="shared" si="144"/>
        <v>不通过</v>
      </c>
      <c r="BQ394" s="77">
        <f t="shared" si="145"/>
        <v>0</v>
      </c>
      <c r="BR394" s="109" t="str">
        <f t="shared" si="146"/>
        <v>不通过</v>
      </c>
      <c r="BS394" s="77">
        <f t="shared" si="147"/>
        <v>0</v>
      </c>
      <c r="BT394" s="109" t="str">
        <f t="shared" si="148"/>
        <v>不通过</v>
      </c>
      <c r="BU394" s="77">
        <f t="shared" si="149"/>
        <v>0</v>
      </c>
      <c r="BV394" s="109" t="str">
        <f t="shared" si="150"/>
        <v>不通过</v>
      </c>
    </row>
    <row r="395" ht="14.25" spans="1:74">
      <c r="A395" s="78">
        <v>386</v>
      </c>
      <c r="B395" s="76"/>
      <c r="C395" s="77"/>
      <c r="D395" s="77"/>
      <c r="E395" s="77"/>
      <c r="F395" s="77"/>
      <c r="G395" s="77"/>
      <c r="H395" s="77"/>
      <c r="I395" s="77"/>
      <c r="J395" s="96"/>
      <c r="K395" s="77"/>
      <c r="L395" s="77"/>
      <c r="M395" s="77"/>
      <c r="N395" s="77"/>
      <c r="O395" s="77"/>
      <c r="P395" s="9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109" t="str">
        <f t="shared" si="131"/>
        <v>通过</v>
      </c>
      <c r="BD395" s="110" t="str">
        <f t="shared" si="132"/>
        <v>通过</v>
      </c>
      <c r="BE395" s="109" t="str">
        <f t="shared" si="133"/>
        <v>通过</v>
      </c>
      <c r="BF395" s="109" t="str">
        <f t="shared" si="134"/>
        <v>通过</v>
      </c>
      <c r="BG395" s="77">
        <f t="shared" si="135"/>
        <v>0</v>
      </c>
      <c r="BH395" s="109" t="str">
        <f t="shared" si="136"/>
        <v>不通过</v>
      </c>
      <c r="BI395" s="77">
        <f t="shared" si="137"/>
        <v>0</v>
      </c>
      <c r="BJ395" s="109" t="str">
        <f t="shared" si="138"/>
        <v>不通过</v>
      </c>
      <c r="BK395" s="77">
        <f t="shared" si="139"/>
        <v>0</v>
      </c>
      <c r="BL395" s="109" t="str">
        <f t="shared" si="140"/>
        <v>不通过</v>
      </c>
      <c r="BM395" s="77">
        <f t="shared" si="141"/>
        <v>0</v>
      </c>
      <c r="BN395" s="109" t="str">
        <f t="shared" si="142"/>
        <v>不通过</v>
      </c>
      <c r="BO395" s="113">
        <f t="shared" si="143"/>
        <v>0</v>
      </c>
      <c r="BP395" s="109" t="str">
        <f t="shared" si="144"/>
        <v>不通过</v>
      </c>
      <c r="BQ395" s="77">
        <f t="shared" si="145"/>
        <v>0</v>
      </c>
      <c r="BR395" s="109" t="str">
        <f t="shared" si="146"/>
        <v>不通过</v>
      </c>
      <c r="BS395" s="77">
        <f t="shared" si="147"/>
        <v>0</v>
      </c>
      <c r="BT395" s="109" t="str">
        <f t="shared" si="148"/>
        <v>不通过</v>
      </c>
      <c r="BU395" s="77">
        <f t="shared" si="149"/>
        <v>0</v>
      </c>
      <c r="BV395" s="109" t="str">
        <f t="shared" si="150"/>
        <v>不通过</v>
      </c>
    </row>
    <row r="396" ht="14.25" spans="1:74">
      <c r="A396" s="76">
        <v>387</v>
      </c>
      <c r="B396" s="76"/>
      <c r="C396" s="77"/>
      <c r="D396" s="77"/>
      <c r="E396" s="77"/>
      <c r="F396" s="77"/>
      <c r="G396" s="77"/>
      <c r="H396" s="77"/>
      <c r="I396" s="77"/>
      <c r="J396" s="96"/>
      <c r="K396" s="77"/>
      <c r="L396" s="77"/>
      <c r="M396" s="77"/>
      <c r="N396" s="77"/>
      <c r="O396" s="77"/>
      <c r="P396" s="9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109" t="str">
        <f t="shared" si="131"/>
        <v>通过</v>
      </c>
      <c r="BD396" s="110" t="str">
        <f t="shared" si="132"/>
        <v>通过</v>
      </c>
      <c r="BE396" s="109" t="str">
        <f t="shared" si="133"/>
        <v>通过</v>
      </c>
      <c r="BF396" s="109" t="str">
        <f t="shared" si="134"/>
        <v>通过</v>
      </c>
      <c r="BG396" s="77">
        <f t="shared" si="135"/>
        <v>0</v>
      </c>
      <c r="BH396" s="109" t="str">
        <f t="shared" si="136"/>
        <v>不通过</v>
      </c>
      <c r="BI396" s="77">
        <f t="shared" si="137"/>
        <v>0</v>
      </c>
      <c r="BJ396" s="109" t="str">
        <f t="shared" si="138"/>
        <v>不通过</v>
      </c>
      <c r="BK396" s="77">
        <f t="shared" si="139"/>
        <v>0</v>
      </c>
      <c r="BL396" s="109" t="str">
        <f t="shared" si="140"/>
        <v>不通过</v>
      </c>
      <c r="BM396" s="77">
        <f t="shared" si="141"/>
        <v>0</v>
      </c>
      <c r="BN396" s="109" t="str">
        <f t="shared" si="142"/>
        <v>不通过</v>
      </c>
      <c r="BO396" s="113">
        <f t="shared" si="143"/>
        <v>0</v>
      </c>
      <c r="BP396" s="109" t="str">
        <f t="shared" si="144"/>
        <v>不通过</v>
      </c>
      <c r="BQ396" s="77">
        <f t="shared" si="145"/>
        <v>0</v>
      </c>
      <c r="BR396" s="109" t="str">
        <f t="shared" si="146"/>
        <v>不通过</v>
      </c>
      <c r="BS396" s="77">
        <f t="shared" si="147"/>
        <v>0</v>
      </c>
      <c r="BT396" s="109" t="str">
        <f t="shared" si="148"/>
        <v>不通过</v>
      </c>
      <c r="BU396" s="77">
        <f t="shared" si="149"/>
        <v>0</v>
      </c>
      <c r="BV396" s="109" t="str">
        <f t="shared" si="150"/>
        <v>不通过</v>
      </c>
    </row>
    <row r="397" ht="14.25" spans="1:74">
      <c r="A397" s="76">
        <v>388</v>
      </c>
      <c r="B397" s="76"/>
      <c r="C397" s="77"/>
      <c r="D397" s="77"/>
      <c r="E397" s="77"/>
      <c r="F397" s="77"/>
      <c r="G397" s="77"/>
      <c r="H397" s="77"/>
      <c r="I397" s="77"/>
      <c r="J397" s="96"/>
      <c r="K397" s="77"/>
      <c r="L397" s="77"/>
      <c r="M397" s="77"/>
      <c r="N397" s="77"/>
      <c r="O397" s="77"/>
      <c r="P397" s="9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109" t="str">
        <f t="shared" si="131"/>
        <v>通过</v>
      </c>
      <c r="BD397" s="110" t="str">
        <f t="shared" si="132"/>
        <v>通过</v>
      </c>
      <c r="BE397" s="109" t="str">
        <f t="shared" si="133"/>
        <v>通过</v>
      </c>
      <c r="BF397" s="109" t="str">
        <f t="shared" si="134"/>
        <v>通过</v>
      </c>
      <c r="BG397" s="77">
        <f t="shared" si="135"/>
        <v>0</v>
      </c>
      <c r="BH397" s="109" t="str">
        <f t="shared" si="136"/>
        <v>不通过</v>
      </c>
      <c r="BI397" s="77">
        <f t="shared" si="137"/>
        <v>0</v>
      </c>
      <c r="BJ397" s="109" t="str">
        <f t="shared" si="138"/>
        <v>不通过</v>
      </c>
      <c r="BK397" s="77">
        <f t="shared" si="139"/>
        <v>0</v>
      </c>
      <c r="BL397" s="109" t="str">
        <f t="shared" si="140"/>
        <v>不通过</v>
      </c>
      <c r="BM397" s="77">
        <f t="shared" si="141"/>
        <v>0</v>
      </c>
      <c r="BN397" s="109" t="str">
        <f t="shared" si="142"/>
        <v>不通过</v>
      </c>
      <c r="BO397" s="113">
        <f t="shared" si="143"/>
        <v>0</v>
      </c>
      <c r="BP397" s="109" t="str">
        <f t="shared" si="144"/>
        <v>不通过</v>
      </c>
      <c r="BQ397" s="77">
        <f t="shared" si="145"/>
        <v>0</v>
      </c>
      <c r="BR397" s="109" t="str">
        <f t="shared" si="146"/>
        <v>不通过</v>
      </c>
      <c r="BS397" s="77">
        <f t="shared" si="147"/>
        <v>0</v>
      </c>
      <c r="BT397" s="109" t="str">
        <f t="shared" si="148"/>
        <v>不通过</v>
      </c>
      <c r="BU397" s="77">
        <f t="shared" si="149"/>
        <v>0</v>
      </c>
      <c r="BV397" s="109" t="str">
        <f t="shared" si="150"/>
        <v>不通过</v>
      </c>
    </row>
    <row r="398" ht="14.25" spans="1:74">
      <c r="A398" s="78">
        <v>389</v>
      </c>
      <c r="B398" s="76"/>
      <c r="C398" s="77"/>
      <c r="D398" s="77"/>
      <c r="E398" s="77"/>
      <c r="F398" s="77"/>
      <c r="G398" s="77"/>
      <c r="H398" s="77"/>
      <c r="I398" s="77"/>
      <c r="J398" s="96"/>
      <c r="K398" s="77"/>
      <c r="L398" s="77"/>
      <c r="M398" s="77"/>
      <c r="N398" s="77"/>
      <c r="O398" s="77"/>
      <c r="P398" s="9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109" t="str">
        <f t="shared" si="131"/>
        <v>通过</v>
      </c>
      <c r="BD398" s="110" t="str">
        <f t="shared" si="132"/>
        <v>通过</v>
      </c>
      <c r="BE398" s="109" t="str">
        <f t="shared" si="133"/>
        <v>通过</v>
      </c>
      <c r="BF398" s="109" t="str">
        <f t="shared" si="134"/>
        <v>通过</v>
      </c>
      <c r="BG398" s="77">
        <f t="shared" si="135"/>
        <v>0</v>
      </c>
      <c r="BH398" s="109" t="str">
        <f t="shared" si="136"/>
        <v>不通过</v>
      </c>
      <c r="BI398" s="77">
        <f t="shared" si="137"/>
        <v>0</v>
      </c>
      <c r="BJ398" s="109" t="str">
        <f t="shared" si="138"/>
        <v>不通过</v>
      </c>
      <c r="BK398" s="77">
        <f t="shared" si="139"/>
        <v>0</v>
      </c>
      <c r="BL398" s="109" t="str">
        <f t="shared" si="140"/>
        <v>不通过</v>
      </c>
      <c r="BM398" s="77">
        <f t="shared" si="141"/>
        <v>0</v>
      </c>
      <c r="BN398" s="109" t="str">
        <f t="shared" si="142"/>
        <v>不通过</v>
      </c>
      <c r="BO398" s="113">
        <f t="shared" si="143"/>
        <v>0</v>
      </c>
      <c r="BP398" s="109" t="str">
        <f t="shared" si="144"/>
        <v>不通过</v>
      </c>
      <c r="BQ398" s="77">
        <f t="shared" si="145"/>
        <v>0</v>
      </c>
      <c r="BR398" s="109" t="str">
        <f t="shared" si="146"/>
        <v>不通过</v>
      </c>
      <c r="BS398" s="77">
        <f t="shared" si="147"/>
        <v>0</v>
      </c>
      <c r="BT398" s="109" t="str">
        <f t="shared" si="148"/>
        <v>不通过</v>
      </c>
      <c r="BU398" s="77">
        <f t="shared" si="149"/>
        <v>0</v>
      </c>
      <c r="BV398" s="109" t="str">
        <f t="shared" si="150"/>
        <v>不通过</v>
      </c>
    </row>
    <row r="399" ht="14.25" spans="1:74">
      <c r="A399" s="76">
        <v>390</v>
      </c>
      <c r="B399" s="76"/>
      <c r="C399" s="77"/>
      <c r="D399" s="77"/>
      <c r="E399" s="77"/>
      <c r="F399" s="77"/>
      <c r="G399" s="77"/>
      <c r="H399" s="77"/>
      <c r="I399" s="77"/>
      <c r="J399" s="96"/>
      <c r="K399" s="77"/>
      <c r="L399" s="77"/>
      <c r="M399" s="77"/>
      <c r="N399" s="77"/>
      <c r="O399" s="77"/>
      <c r="P399" s="9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109" t="str">
        <f t="shared" si="131"/>
        <v>通过</v>
      </c>
      <c r="BD399" s="110" t="str">
        <f t="shared" si="132"/>
        <v>通过</v>
      </c>
      <c r="BE399" s="109" t="str">
        <f t="shared" si="133"/>
        <v>通过</v>
      </c>
      <c r="BF399" s="109" t="str">
        <f t="shared" si="134"/>
        <v>通过</v>
      </c>
      <c r="BG399" s="77">
        <f t="shared" si="135"/>
        <v>0</v>
      </c>
      <c r="BH399" s="109" t="str">
        <f t="shared" si="136"/>
        <v>不通过</v>
      </c>
      <c r="BI399" s="77">
        <f t="shared" si="137"/>
        <v>0</v>
      </c>
      <c r="BJ399" s="109" t="str">
        <f t="shared" si="138"/>
        <v>不通过</v>
      </c>
      <c r="BK399" s="77">
        <f t="shared" si="139"/>
        <v>0</v>
      </c>
      <c r="BL399" s="109" t="str">
        <f t="shared" si="140"/>
        <v>不通过</v>
      </c>
      <c r="BM399" s="77">
        <f t="shared" si="141"/>
        <v>0</v>
      </c>
      <c r="BN399" s="109" t="str">
        <f t="shared" si="142"/>
        <v>不通过</v>
      </c>
      <c r="BO399" s="113">
        <f t="shared" si="143"/>
        <v>0</v>
      </c>
      <c r="BP399" s="109" t="str">
        <f t="shared" si="144"/>
        <v>不通过</v>
      </c>
      <c r="BQ399" s="77">
        <f t="shared" si="145"/>
        <v>0</v>
      </c>
      <c r="BR399" s="109" t="str">
        <f t="shared" si="146"/>
        <v>不通过</v>
      </c>
      <c r="BS399" s="77">
        <f t="shared" si="147"/>
        <v>0</v>
      </c>
      <c r="BT399" s="109" t="str">
        <f t="shared" si="148"/>
        <v>不通过</v>
      </c>
      <c r="BU399" s="77">
        <f t="shared" si="149"/>
        <v>0</v>
      </c>
      <c r="BV399" s="109" t="str">
        <f t="shared" si="150"/>
        <v>不通过</v>
      </c>
    </row>
    <row r="400" ht="14.25" spans="1:74">
      <c r="A400" s="76">
        <v>391</v>
      </c>
      <c r="B400" s="76"/>
      <c r="C400" s="77"/>
      <c r="D400" s="77"/>
      <c r="E400" s="77"/>
      <c r="F400" s="77"/>
      <c r="G400" s="77"/>
      <c r="H400" s="77"/>
      <c r="I400" s="77"/>
      <c r="J400" s="96"/>
      <c r="K400" s="77"/>
      <c r="L400" s="77"/>
      <c r="M400" s="77"/>
      <c r="N400" s="77"/>
      <c r="O400" s="77"/>
      <c r="P400" s="9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109" t="str">
        <f t="shared" si="131"/>
        <v>通过</v>
      </c>
      <c r="BD400" s="110" t="str">
        <f t="shared" si="132"/>
        <v>通过</v>
      </c>
      <c r="BE400" s="109" t="str">
        <f t="shared" si="133"/>
        <v>通过</v>
      </c>
      <c r="BF400" s="109" t="str">
        <f t="shared" si="134"/>
        <v>通过</v>
      </c>
      <c r="BG400" s="77">
        <f t="shared" si="135"/>
        <v>0</v>
      </c>
      <c r="BH400" s="109" t="str">
        <f t="shared" si="136"/>
        <v>不通过</v>
      </c>
      <c r="BI400" s="77">
        <f t="shared" si="137"/>
        <v>0</v>
      </c>
      <c r="BJ400" s="109" t="str">
        <f t="shared" si="138"/>
        <v>不通过</v>
      </c>
      <c r="BK400" s="77">
        <f t="shared" si="139"/>
        <v>0</v>
      </c>
      <c r="BL400" s="109" t="str">
        <f t="shared" si="140"/>
        <v>不通过</v>
      </c>
      <c r="BM400" s="77">
        <f t="shared" si="141"/>
        <v>0</v>
      </c>
      <c r="BN400" s="109" t="str">
        <f t="shared" si="142"/>
        <v>不通过</v>
      </c>
      <c r="BO400" s="113">
        <f t="shared" si="143"/>
        <v>0</v>
      </c>
      <c r="BP400" s="109" t="str">
        <f t="shared" si="144"/>
        <v>不通过</v>
      </c>
      <c r="BQ400" s="77">
        <f t="shared" si="145"/>
        <v>0</v>
      </c>
      <c r="BR400" s="109" t="str">
        <f t="shared" si="146"/>
        <v>不通过</v>
      </c>
      <c r="BS400" s="77">
        <f t="shared" si="147"/>
        <v>0</v>
      </c>
      <c r="BT400" s="109" t="str">
        <f t="shared" si="148"/>
        <v>不通过</v>
      </c>
      <c r="BU400" s="77">
        <f t="shared" si="149"/>
        <v>0</v>
      </c>
      <c r="BV400" s="109" t="str">
        <f t="shared" si="150"/>
        <v>不通过</v>
      </c>
    </row>
    <row r="401" ht="14.25" spans="1:74">
      <c r="A401" s="78">
        <v>392</v>
      </c>
      <c r="B401" s="76"/>
      <c r="C401" s="77"/>
      <c r="D401" s="77"/>
      <c r="E401" s="77"/>
      <c r="F401" s="77"/>
      <c r="G401" s="77"/>
      <c r="H401" s="77"/>
      <c r="I401" s="77"/>
      <c r="J401" s="96"/>
      <c r="K401" s="77"/>
      <c r="L401" s="77"/>
      <c r="M401" s="77"/>
      <c r="N401" s="77"/>
      <c r="O401" s="77"/>
      <c r="P401" s="9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109" t="str">
        <f t="shared" ref="BC401:BC464" si="151">IF(AND(L401&gt;=M401),"通过","不通过")</f>
        <v>通过</v>
      </c>
      <c r="BD401" s="110" t="str">
        <f t="shared" ref="BD401:BD464" si="152">IF(AND(Y401&gt;=Z401),"通过","不通过")</f>
        <v>通过</v>
      </c>
      <c r="BE401" s="109" t="str">
        <f t="shared" ref="BE401:BE464" si="153">IF(AND(AL401&gt;=AM401),"通过","不通过")</f>
        <v>通过</v>
      </c>
      <c r="BF401" s="109" t="str">
        <f t="shared" ref="BF401:BF464" si="154">IF(AND(AY401&gt;=AZ401),"通过","不通过")</f>
        <v>通过</v>
      </c>
      <c r="BG401" s="77">
        <f t="shared" ref="BG401:BG464" si="155">IF(AND(M401&gt;=1,J401&gt;0),1,0)</f>
        <v>0</v>
      </c>
      <c r="BH401" s="109" t="str">
        <f t="shared" ref="BH401:BH464" si="156">IF(AND(BG401&gt;=1),"通过","不通过")</f>
        <v>不通过</v>
      </c>
      <c r="BI401" s="77">
        <f t="shared" ref="BI401:BI464" si="157">IF(AND(O401&gt;=1,(G401+H401+I401)&gt;0),1,0)</f>
        <v>0</v>
      </c>
      <c r="BJ401" s="109" t="str">
        <f t="shared" ref="BJ401:BJ464" si="158">IF(AND(BI401&gt;=1),"通过","不通过")</f>
        <v>不通过</v>
      </c>
      <c r="BK401" s="77">
        <f t="shared" ref="BK401:BK464" si="159">IF(AND(Z401&gt;=1,W401&gt;0),1,0)</f>
        <v>0</v>
      </c>
      <c r="BL401" s="109" t="str">
        <f t="shared" ref="BL401:BL464" si="160">IF(AND(BK401&gt;=1),"通过","不通过")</f>
        <v>不通过</v>
      </c>
      <c r="BM401" s="77">
        <f t="shared" ref="BM401:BM464" si="161">IF(AND(AB401&gt;=1,(T401+U401+V401)&gt;0),1,0)</f>
        <v>0</v>
      </c>
      <c r="BN401" s="109" t="str">
        <f t="shared" ref="BN401:BN464" si="162">IF(AND(BM401&gt;=1),"通过","不通过")</f>
        <v>不通过</v>
      </c>
      <c r="BO401" s="113">
        <f t="shared" ref="BO401:BO464" si="163">IF(AND(AM401&gt;=1,AJ401&gt;0),1,0)</f>
        <v>0</v>
      </c>
      <c r="BP401" s="109" t="str">
        <f t="shared" ref="BP401:BP464" si="164">IF(AND(BO401&gt;=1),"通过","不通过")</f>
        <v>不通过</v>
      </c>
      <c r="BQ401" s="77">
        <f t="shared" ref="BQ401:BQ464" si="165">IF(AND(AO401&gt;=1,(AG401+AH401+AI401)&gt;0),1,0)</f>
        <v>0</v>
      </c>
      <c r="BR401" s="109" t="str">
        <f t="shared" ref="BR401:BR464" si="166">IF(AND(BQ401&gt;=1),"通过","不通过")</f>
        <v>不通过</v>
      </c>
      <c r="BS401" s="77">
        <f t="shared" ref="BS401:BS464" si="167">IF(AND(AZ401&gt;=1,AW401&gt;0),1,0)</f>
        <v>0</v>
      </c>
      <c r="BT401" s="109" t="str">
        <f t="shared" ref="BT401:BT464" si="168">IF(AND(BS401&gt;=1),"通过","不通过")</f>
        <v>不通过</v>
      </c>
      <c r="BU401" s="77">
        <f t="shared" ref="BU401:BU464" si="169">IF(AND(BB401&gt;=1,(AT401+AU401+AV401)&gt;0),1,0)</f>
        <v>0</v>
      </c>
      <c r="BV401" s="109" t="str">
        <f t="shared" ref="BV401:BV464" si="170">IF(AND(BU401&gt;=1),"通过","不通过")</f>
        <v>不通过</v>
      </c>
    </row>
    <row r="402" ht="14.25" spans="1:74">
      <c r="A402" s="76">
        <v>393</v>
      </c>
      <c r="B402" s="76"/>
      <c r="C402" s="77"/>
      <c r="D402" s="77"/>
      <c r="E402" s="77"/>
      <c r="F402" s="77"/>
      <c r="G402" s="77"/>
      <c r="H402" s="77"/>
      <c r="I402" s="77"/>
      <c r="J402" s="96"/>
      <c r="K402" s="77"/>
      <c r="L402" s="77"/>
      <c r="M402" s="77"/>
      <c r="N402" s="77"/>
      <c r="O402" s="77"/>
      <c r="P402" s="9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109" t="str">
        <f t="shared" si="151"/>
        <v>通过</v>
      </c>
      <c r="BD402" s="110" t="str">
        <f t="shared" si="152"/>
        <v>通过</v>
      </c>
      <c r="BE402" s="109" t="str">
        <f t="shared" si="153"/>
        <v>通过</v>
      </c>
      <c r="BF402" s="109" t="str">
        <f t="shared" si="154"/>
        <v>通过</v>
      </c>
      <c r="BG402" s="77">
        <f t="shared" si="155"/>
        <v>0</v>
      </c>
      <c r="BH402" s="109" t="str">
        <f t="shared" si="156"/>
        <v>不通过</v>
      </c>
      <c r="BI402" s="77">
        <f t="shared" si="157"/>
        <v>0</v>
      </c>
      <c r="BJ402" s="109" t="str">
        <f t="shared" si="158"/>
        <v>不通过</v>
      </c>
      <c r="BK402" s="77">
        <f t="shared" si="159"/>
        <v>0</v>
      </c>
      <c r="BL402" s="109" t="str">
        <f t="shared" si="160"/>
        <v>不通过</v>
      </c>
      <c r="BM402" s="77">
        <f t="shared" si="161"/>
        <v>0</v>
      </c>
      <c r="BN402" s="109" t="str">
        <f t="shared" si="162"/>
        <v>不通过</v>
      </c>
      <c r="BO402" s="113">
        <f t="shared" si="163"/>
        <v>0</v>
      </c>
      <c r="BP402" s="109" t="str">
        <f t="shared" si="164"/>
        <v>不通过</v>
      </c>
      <c r="BQ402" s="77">
        <f t="shared" si="165"/>
        <v>0</v>
      </c>
      <c r="BR402" s="109" t="str">
        <f t="shared" si="166"/>
        <v>不通过</v>
      </c>
      <c r="BS402" s="77">
        <f t="shared" si="167"/>
        <v>0</v>
      </c>
      <c r="BT402" s="109" t="str">
        <f t="shared" si="168"/>
        <v>不通过</v>
      </c>
      <c r="BU402" s="77">
        <f t="shared" si="169"/>
        <v>0</v>
      </c>
      <c r="BV402" s="109" t="str">
        <f t="shared" si="170"/>
        <v>不通过</v>
      </c>
    </row>
    <row r="403" ht="14.25" spans="1:74">
      <c r="A403" s="76">
        <v>394</v>
      </c>
      <c r="B403" s="76"/>
      <c r="C403" s="77"/>
      <c r="D403" s="77"/>
      <c r="E403" s="77"/>
      <c r="F403" s="77"/>
      <c r="G403" s="77"/>
      <c r="H403" s="77"/>
      <c r="I403" s="77"/>
      <c r="J403" s="96"/>
      <c r="K403" s="77"/>
      <c r="L403" s="77"/>
      <c r="M403" s="77"/>
      <c r="N403" s="77"/>
      <c r="O403" s="77"/>
      <c r="P403" s="9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109" t="str">
        <f t="shared" si="151"/>
        <v>通过</v>
      </c>
      <c r="BD403" s="110" t="str">
        <f t="shared" si="152"/>
        <v>通过</v>
      </c>
      <c r="BE403" s="109" t="str">
        <f t="shared" si="153"/>
        <v>通过</v>
      </c>
      <c r="BF403" s="109" t="str">
        <f t="shared" si="154"/>
        <v>通过</v>
      </c>
      <c r="BG403" s="77">
        <f t="shared" si="155"/>
        <v>0</v>
      </c>
      <c r="BH403" s="109" t="str">
        <f t="shared" si="156"/>
        <v>不通过</v>
      </c>
      <c r="BI403" s="77">
        <f t="shared" si="157"/>
        <v>0</v>
      </c>
      <c r="BJ403" s="109" t="str">
        <f t="shared" si="158"/>
        <v>不通过</v>
      </c>
      <c r="BK403" s="77">
        <f t="shared" si="159"/>
        <v>0</v>
      </c>
      <c r="BL403" s="109" t="str">
        <f t="shared" si="160"/>
        <v>不通过</v>
      </c>
      <c r="BM403" s="77">
        <f t="shared" si="161"/>
        <v>0</v>
      </c>
      <c r="BN403" s="109" t="str">
        <f t="shared" si="162"/>
        <v>不通过</v>
      </c>
      <c r="BO403" s="113">
        <f t="shared" si="163"/>
        <v>0</v>
      </c>
      <c r="BP403" s="109" t="str">
        <f t="shared" si="164"/>
        <v>不通过</v>
      </c>
      <c r="BQ403" s="77">
        <f t="shared" si="165"/>
        <v>0</v>
      </c>
      <c r="BR403" s="109" t="str">
        <f t="shared" si="166"/>
        <v>不通过</v>
      </c>
      <c r="BS403" s="77">
        <f t="shared" si="167"/>
        <v>0</v>
      </c>
      <c r="BT403" s="109" t="str">
        <f t="shared" si="168"/>
        <v>不通过</v>
      </c>
      <c r="BU403" s="77">
        <f t="shared" si="169"/>
        <v>0</v>
      </c>
      <c r="BV403" s="109" t="str">
        <f t="shared" si="170"/>
        <v>不通过</v>
      </c>
    </row>
    <row r="404" ht="14.25" spans="1:74">
      <c r="A404" s="78">
        <v>395</v>
      </c>
      <c r="B404" s="76"/>
      <c r="C404" s="77"/>
      <c r="D404" s="77"/>
      <c r="E404" s="77"/>
      <c r="F404" s="77"/>
      <c r="G404" s="77"/>
      <c r="H404" s="77"/>
      <c r="I404" s="77"/>
      <c r="J404" s="96"/>
      <c r="K404" s="77"/>
      <c r="L404" s="77"/>
      <c r="M404" s="77"/>
      <c r="N404" s="77"/>
      <c r="O404" s="77"/>
      <c r="P404" s="9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109" t="str">
        <f t="shared" si="151"/>
        <v>通过</v>
      </c>
      <c r="BD404" s="110" t="str">
        <f t="shared" si="152"/>
        <v>通过</v>
      </c>
      <c r="BE404" s="109" t="str">
        <f t="shared" si="153"/>
        <v>通过</v>
      </c>
      <c r="BF404" s="109" t="str">
        <f t="shared" si="154"/>
        <v>通过</v>
      </c>
      <c r="BG404" s="77">
        <f t="shared" si="155"/>
        <v>0</v>
      </c>
      <c r="BH404" s="109" t="str">
        <f t="shared" si="156"/>
        <v>不通过</v>
      </c>
      <c r="BI404" s="77">
        <f t="shared" si="157"/>
        <v>0</v>
      </c>
      <c r="BJ404" s="109" t="str">
        <f t="shared" si="158"/>
        <v>不通过</v>
      </c>
      <c r="BK404" s="77">
        <f t="shared" si="159"/>
        <v>0</v>
      </c>
      <c r="BL404" s="109" t="str">
        <f t="shared" si="160"/>
        <v>不通过</v>
      </c>
      <c r="BM404" s="77">
        <f t="shared" si="161"/>
        <v>0</v>
      </c>
      <c r="BN404" s="109" t="str">
        <f t="shared" si="162"/>
        <v>不通过</v>
      </c>
      <c r="BO404" s="113">
        <f t="shared" si="163"/>
        <v>0</v>
      </c>
      <c r="BP404" s="109" t="str">
        <f t="shared" si="164"/>
        <v>不通过</v>
      </c>
      <c r="BQ404" s="77">
        <f t="shared" si="165"/>
        <v>0</v>
      </c>
      <c r="BR404" s="109" t="str">
        <f t="shared" si="166"/>
        <v>不通过</v>
      </c>
      <c r="BS404" s="77">
        <f t="shared" si="167"/>
        <v>0</v>
      </c>
      <c r="BT404" s="109" t="str">
        <f t="shared" si="168"/>
        <v>不通过</v>
      </c>
      <c r="BU404" s="77">
        <f t="shared" si="169"/>
        <v>0</v>
      </c>
      <c r="BV404" s="109" t="str">
        <f t="shared" si="170"/>
        <v>不通过</v>
      </c>
    </row>
    <row r="405" ht="14.25" spans="1:74">
      <c r="A405" s="76">
        <v>396</v>
      </c>
      <c r="B405" s="76"/>
      <c r="C405" s="77"/>
      <c r="D405" s="77"/>
      <c r="E405" s="77"/>
      <c r="F405" s="77"/>
      <c r="G405" s="77"/>
      <c r="H405" s="77"/>
      <c r="I405" s="77"/>
      <c r="J405" s="96"/>
      <c r="K405" s="77"/>
      <c r="L405" s="77"/>
      <c r="M405" s="77"/>
      <c r="N405" s="77"/>
      <c r="O405" s="77"/>
      <c r="P405" s="9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109" t="str">
        <f t="shared" si="151"/>
        <v>通过</v>
      </c>
      <c r="BD405" s="110" t="str">
        <f t="shared" si="152"/>
        <v>通过</v>
      </c>
      <c r="BE405" s="109" t="str">
        <f t="shared" si="153"/>
        <v>通过</v>
      </c>
      <c r="BF405" s="109" t="str">
        <f t="shared" si="154"/>
        <v>通过</v>
      </c>
      <c r="BG405" s="77">
        <f t="shared" si="155"/>
        <v>0</v>
      </c>
      <c r="BH405" s="109" t="str">
        <f t="shared" si="156"/>
        <v>不通过</v>
      </c>
      <c r="BI405" s="77">
        <f t="shared" si="157"/>
        <v>0</v>
      </c>
      <c r="BJ405" s="109" t="str">
        <f t="shared" si="158"/>
        <v>不通过</v>
      </c>
      <c r="BK405" s="77">
        <f t="shared" si="159"/>
        <v>0</v>
      </c>
      <c r="BL405" s="109" t="str">
        <f t="shared" si="160"/>
        <v>不通过</v>
      </c>
      <c r="BM405" s="77">
        <f t="shared" si="161"/>
        <v>0</v>
      </c>
      <c r="BN405" s="109" t="str">
        <f t="shared" si="162"/>
        <v>不通过</v>
      </c>
      <c r="BO405" s="113">
        <f t="shared" si="163"/>
        <v>0</v>
      </c>
      <c r="BP405" s="109" t="str">
        <f t="shared" si="164"/>
        <v>不通过</v>
      </c>
      <c r="BQ405" s="77">
        <f t="shared" si="165"/>
        <v>0</v>
      </c>
      <c r="BR405" s="109" t="str">
        <f t="shared" si="166"/>
        <v>不通过</v>
      </c>
      <c r="BS405" s="77">
        <f t="shared" si="167"/>
        <v>0</v>
      </c>
      <c r="BT405" s="109" t="str">
        <f t="shared" si="168"/>
        <v>不通过</v>
      </c>
      <c r="BU405" s="77">
        <f t="shared" si="169"/>
        <v>0</v>
      </c>
      <c r="BV405" s="109" t="str">
        <f t="shared" si="170"/>
        <v>不通过</v>
      </c>
    </row>
    <row r="406" ht="14.25" spans="1:74">
      <c r="A406" s="76">
        <v>397</v>
      </c>
      <c r="B406" s="76"/>
      <c r="C406" s="77"/>
      <c r="D406" s="77"/>
      <c r="E406" s="77"/>
      <c r="F406" s="77"/>
      <c r="G406" s="77"/>
      <c r="H406" s="77"/>
      <c r="I406" s="77"/>
      <c r="J406" s="96"/>
      <c r="K406" s="77"/>
      <c r="L406" s="77"/>
      <c r="M406" s="77"/>
      <c r="N406" s="77"/>
      <c r="O406" s="77"/>
      <c r="P406" s="9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109" t="str">
        <f t="shared" si="151"/>
        <v>通过</v>
      </c>
      <c r="BD406" s="110" t="str">
        <f t="shared" si="152"/>
        <v>通过</v>
      </c>
      <c r="BE406" s="109" t="str">
        <f t="shared" si="153"/>
        <v>通过</v>
      </c>
      <c r="BF406" s="109" t="str">
        <f t="shared" si="154"/>
        <v>通过</v>
      </c>
      <c r="BG406" s="77">
        <f t="shared" si="155"/>
        <v>0</v>
      </c>
      <c r="BH406" s="109" t="str">
        <f t="shared" si="156"/>
        <v>不通过</v>
      </c>
      <c r="BI406" s="77">
        <f t="shared" si="157"/>
        <v>0</v>
      </c>
      <c r="BJ406" s="109" t="str">
        <f t="shared" si="158"/>
        <v>不通过</v>
      </c>
      <c r="BK406" s="77">
        <f t="shared" si="159"/>
        <v>0</v>
      </c>
      <c r="BL406" s="109" t="str">
        <f t="shared" si="160"/>
        <v>不通过</v>
      </c>
      <c r="BM406" s="77">
        <f t="shared" si="161"/>
        <v>0</v>
      </c>
      <c r="BN406" s="109" t="str">
        <f t="shared" si="162"/>
        <v>不通过</v>
      </c>
      <c r="BO406" s="113">
        <f t="shared" si="163"/>
        <v>0</v>
      </c>
      <c r="BP406" s="109" t="str">
        <f t="shared" si="164"/>
        <v>不通过</v>
      </c>
      <c r="BQ406" s="77">
        <f t="shared" si="165"/>
        <v>0</v>
      </c>
      <c r="BR406" s="109" t="str">
        <f t="shared" si="166"/>
        <v>不通过</v>
      </c>
      <c r="BS406" s="77">
        <f t="shared" si="167"/>
        <v>0</v>
      </c>
      <c r="BT406" s="109" t="str">
        <f t="shared" si="168"/>
        <v>不通过</v>
      </c>
      <c r="BU406" s="77">
        <f t="shared" si="169"/>
        <v>0</v>
      </c>
      <c r="BV406" s="109" t="str">
        <f t="shared" si="170"/>
        <v>不通过</v>
      </c>
    </row>
    <row r="407" ht="14.25" spans="1:74">
      <c r="A407" s="78">
        <v>398</v>
      </c>
      <c r="B407" s="76"/>
      <c r="C407" s="77"/>
      <c r="D407" s="77"/>
      <c r="E407" s="77"/>
      <c r="F407" s="77"/>
      <c r="G407" s="77"/>
      <c r="H407" s="77"/>
      <c r="I407" s="77"/>
      <c r="J407" s="96"/>
      <c r="K407" s="77"/>
      <c r="L407" s="77"/>
      <c r="M407" s="77"/>
      <c r="N407" s="77"/>
      <c r="O407" s="77"/>
      <c r="P407" s="9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109" t="str">
        <f t="shared" si="151"/>
        <v>通过</v>
      </c>
      <c r="BD407" s="110" t="str">
        <f t="shared" si="152"/>
        <v>通过</v>
      </c>
      <c r="BE407" s="109" t="str">
        <f t="shared" si="153"/>
        <v>通过</v>
      </c>
      <c r="BF407" s="109" t="str">
        <f t="shared" si="154"/>
        <v>通过</v>
      </c>
      <c r="BG407" s="77">
        <f t="shared" si="155"/>
        <v>0</v>
      </c>
      <c r="BH407" s="109" t="str">
        <f t="shared" si="156"/>
        <v>不通过</v>
      </c>
      <c r="BI407" s="77">
        <f t="shared" si="157"/>
        <v>0</v>
      </c>
      <c r="BJ407" s="109" t="str">
        <f t="shared" si="158"/>
        <v>不通过</v>
      </c>
      <c r="BK407" s="77">
        <f t="shared" si="159"/>
        <v>0</v>
      </c>
      <c r="BL407" s="109" t="str">
        <f t="shared" si="160"/>
        <v>不通过</v>
      </c>
      <c r="BM407" s="77">
        <f t="shared" si="161"/>
        <v>0</v>
      </c>
      <c r="BN407" s="109" t="str">
        <f t="shared" si="162"/>
        <v>不通过</v>
      </c>
      <c r="BO407" s="113">
        <f t="shared" si="163"/>
        <v>0</v>
      </c>
      <c r="BP407" s="109" t="str">
        <f t="shared" si="164"/>
        <v>不通过</v>
      </c>
      <c r="BQ407" s="77">
        <f t="shared" si="165"/>
        <v>0</v>
      </c>
      <c r="BR407" s="109" t="str">
        <f t="shared" si="166"/>
        <v>不通过</v>
      </c>
      <c r="BS407" s="77">
        <f t="shared" si="167"/>
        <v>0</v>
      </c>
      <c r="BT407" s="109" t="str">
        <f t="shared" si="168"/>
        <v>不通过</v>
      </c>
      <c r="BU407" s="77">
        <f t="shared" si="169"/>
        <v>0</v>
      </c>
      <c r="BV407" s="109" t="str">
        <f t="shared" si="170"/>
        <v>不通过</v>
      </c>
    </row>
    <row r="408" ht="14.25" spans="1:74">
      <c r="A408" s="76">
        <v>399</v>
      </c>
      <c r="B408" s="76"/>
      <c r="C408" s="77"/>
      <c r="D408" s="77"/>
      <c r="E408" s="77"/>
      <c r="F408" s="77"/>
      <c r="G408" s="77"/>
      <c r="H408" s="77"/>
      <c r="I408" s="77"/>
      <c r="J408" s="96"/>
      <c r="K408" s="77"/>
      <c r="L408" s="77"/>
      <c r="M408" s="77"/>
      <c r="N408" s="77"/>
      <c r="O408" s="77"/>
      <c r="P408" s="9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109" t="str">
        <f t="shared" si="151"/>
        <v>通过</v>
      </c>
      <c r="BD408" s="110" t="str">
        <f t="shared" si="152"/>
        <v>通过</v>
      </c>
      <c r="BE408" s="109" t="str">
        <f t="shared" si="153"/>
        <v>通过</v>
      </c>
      <c r="BF408" s="109" t="str">
        <f t="shared" si="154"/>
        <v>通过</v>
      </c>
      <c r="BG408" s="77">
        <f t="shared" si="155"/>
        <v>0</v>
      </c>
      <c r="BH408" s="109" t="str">
        <f t="shared" si="156"/>
        <v>不通过</v>
      </c>
      <c r="BI408" s="77">
        <f t="shared" si="157"/>
        <v>0</v>
      </c>
      <c r="BJ408" s="109" t="str">
        <f t="shared" si="158"/>
        <v>不通过</v>
      </c>
      <c r="BK408" s="77">
        <f t="shared" si="159"/>
        <v>0</v>
      </c>
      <c r="BL408" s="109" t="str">
        <f t="shared" si="160"/>
        <v>不通过</v>
      </c>
      <c r="BM408" s="77">
        <f t="shared" si="161"/>
        <v>0</v>
      </c>
      <c r="BN408" s="109" t="str">
        <f t="shared" si="162"/>
        <v>不通过</v>
      </c>
      <c r="BO408" s="113">
        <f t="shared" si="163"/>
        <v>0</v>
      </c>
      <c r="BP408" s="109" t="str">
        <f t="shared" si="164"/>
        <v>不通过</v>
      </c>
      <c r="BQ408" s="77">
        <f t="shared" si="165"/>
        <v>0</v>
      </c>
      <c r="BR408" s="109" t="str">
        <f t="shared" si="166"/>
        <v>不通过</v>
      </c>
      <c r="BS408" s="77">
        <f t="shared" si="167"/>
        <v>0</v>
      </c>
      <c r="BT408" s="109" t="str">
        <f t="shared" si="168"/>
        <v>不通过</v>
      </c>
      <c r="BU408" s="77">
        <f t="shared" si="169"/>
        <v>0</v>
      </c>
      <c r="BV408" s="109" t="str">
        <f t="shared" si="170"/>
        <v>不通过</v>
      </c>
    </row>
    <row r="409" ht="14.25" spans="1:74">
      <c r="A409" s="76">
        <v>400</v>
      </c>
      <c r="B409" s="76"/>
      <c r="C409" s="77"/>
      <c r="D409" s="77"/>
      <c r="E409" s="77"/>
      <c r="F409" s="77"/>
      <c r="G409" s="77"/>
      <c r="H409" s="77"/>
      <c r="I409" s="77"/>
      <c r="J409" s="96"/>
      <c r="K409" s="77"/>
      <c r="L409" s="77"/>
      <c r="M409" s="77"/>
      <c r="N409" s="77"/>
      <c r="O409" s="77"/>
      <c r="P409" s="9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109" t="str">
        <f t="shared" si="151"/>
        <v>通过</v>
      </c>
      <c r="BD409" s="110" t="str">
        <f t="shared" si="152"/>
        <v>通过</v>
      </c>
      <c r="BE409" s="109" t="str">
        <f t="shared" si="153"/>
        <v>通过</v>
      </c>
      <c r="BF409" s="109" t="str">
        <f t="shared" si="154"/>
        <v>通过</v>
      </c>
      <c r="BG409" s="77">
        <f t="shared" si="155"/>
        <v>0</v>
      </c>
      <c r="BH409" s="109" t="str">
        <f t="shared" si="156"/>
        <v>不通过</v>
      </c>
      <c r="BI409" s="77">
        <f t="shared" si="157"/>
        <v>0</v>
      </c>
      <c r="BJ409" s="109" t="str">
        <f t="shared" si="158"/>
        <v>不通过</v>
      </c>
      <c r="BK409" s="77">
        <f t="shared" si="159"/>
        <v>0</v>
      </c>
      <c r="BL409" s="109" t="str">
        <f t="shared" si="160"/>
        <v>不通过</v>
      </c>
      <c r="BM409" s="77">
        <f t="shared" si="161"/>
        <v>0</v>
      </c>
      <c r="BN409" s="109" t="str">
        <f t="shared" si="162"/>
        <v>不通过</v>
      </c>
      <c r="BO409" s="113">
        <f t="shared" si="163"/>
        <v>0</v>
      </c>
      <c r="BP409" s="109" t="str">
        <f t="shared" si="164"/>
        <v>不通过</v>
      </c>
      <c r="BQ409" s="77">
        <f t="shared" si="165"/>
        <v>0</v>
      </c>
      <c r="BR409" s="109" t="str">
        <f t="shared" si="166"/>
        <v>不通过</v>
      </c>
      <c r="BS409" s="77">
        <f t="shared" si="167"/>
        <v>0</v>
      </c>
      <c r="BT409" s="109" t="str">
        <f t="shared" si="168"/>
        <v>不通过</v>
      </c>
      <c r="BU409" s="77">
        <f t="shared" si="169"/>
        <v>0</v>
      </c>
      <c r="BV409" s="109" t="str">
        <f t="shared" si="170"/>
        <v>不通过</v>
      </c>
    </row>
    <row r="410" ht="14.25" spans="1:74">
      <c r="A410" s="78">
        <v>401</v>
      </c>
      <c r="B410" s="76"/>
      <c r="C410" s="77"/>
      <c r="D410" s="77"/>
      <c r="E410" s="77"/>
      <c r="F410" s="77"/>
      <c r="G410" s="77"/>
      <c r="H410" s="77"/>
      <c r="I410" s="77"/>
      <c r="J410" s="96"/>
      <c r="K410" s="77"/>
      <c r="L410" s="77"/>
      <c r="M410" s="77"/>
      <c r="N410" s="77"/>
      <c r="O410" s="77"/>
      <c r="P410" s="9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109" t="str">
        <f t="shared" si="151"/>
        <v>通过</v>
      </c>
      <c r="BD410" s="110" t="str">
        <f t="shared" si="152"/>
        <v>通过</v>
      </c>
      <c r="BE410" s="109" t="str">
        <f t="shared" si="153"/>
        <v>通过</v>
      </c>
      <c r="BF410" s="109" t="str">
        <f t="shared" si="154"/>
        <v>通过</v>
      </c>
      <c r="BG410" s="77">
        <f t="shared" si="155"/>
        <v>0</v>
      </c>
      <c r="BH410" s="109" t="str">
        <f t="shared" si="156"/>
        <v>不通过</v>
      </c>
      <c r="BI410" s="77">
        <f t="shared" si="157"/>
        <v>0</v>
      </c>
      <c r="BJ410" s="109" t="str">
        <f t="shared" si="158"/>
        <v>不通过</v>
      </c>
      <c r="BK410" s="77">
        <f t="shared" si="159"/>
        <v>0</v>
      </c>
      <c r="BL410" s="109" t="str">
        <f t="shared" si="160"/>
        <v>不通过</v>
      </c>
      <c r="BM410" s="77">
        <f t="shared" si="161"/>
        <v>0</v>
      </c>
      <c r="BN410" s="109" t="str">
        <f t="shared" si="162"/>
        <v>不通过</v>
      </c>
      <c r="BO410" s="113">
        <f t="shared" si="163"/>
        <v>0</v>
      </c>
      <c r="BP410" s="109" t="str">
        <f t="shared" si="164"/>
        <v>不通过</v>
      </c>
      <c r="BQ410" s="77">
        <f t="shared" si="165"/>
        <v>0</v>
      </c>
      <c r="BR410" s="109" t="str">
        <f t="shared" si="166"/>
        <v>不通过</v>
      </c>
      <c r="BS410" s="77">
        <f t="shared" si="167"/>
        <v>0</v>
      </c>
      <c r="BT410" s="109" t="str">
        <f t="shared" si="168"/>
        <v>不通过</v>
      </c>
      <c r="BU410" s="77">
        <f t="shared" si="169"/>
        <v>0</v>
      </c>
      <c r="BV410" s="109" t="str">
        <f t="shared" si="170"/>
        <v>不通过</v>
      </c>
    </row>
    <row r="411" ht="14.25" spans="1:74">
      <c r="A411" s="76">
        <v>402</v>
      </c>
      <c r="B411" s="76"/>
      <c r="C411" s="77"/>
      <c r="D411" s="77"/>
      <c r="E411" s="77"/>
      <c r="F411" s="77"/>
      <c r="G411" s="77"/>
      <c r="H411" s="77"/>
      <c r="I411" s="77"/>
      <c r="J411" s="96"/>
      <c r="K411" s="77"/>
      <c r="L411" s="77"/>
      <c r="M411" s="77"/>
      <c r="N411" s="77"/>
      <c r="O411" s="77"/>
      <c r="P411" s="9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109" t="str">
        <f t="shared" si="151"/>
        <v>通过</v>
      </c>
      <c r="BD411" s="110" t="str">
        <f t="shared" si="152"/>
        <v>通过</v>
      </c>
      <c r="BE411" s="109" t="str">
        <f t="shared" si="153"/>
        <v>通过</v>
      </c>
      <c r="BF411" s="109" t="str">
        <f t="shared" si="154"/>
        <v>通过</v>
      </c>
      <c r="BG411" s="77">
        <f t="shared" si="155"/>
        <v>0</v>
      </c>
      <c r="BH411" s="109" t="str">
        <f t="shared" si="156"/>
        <v>不通过</v>
      </c>
      <c r="BI411" s="77">
        <f t="shared" si="157"/>
        <v>0</v>
      </c>
      <c r="BJ411" s="109" t="str">
        <f t="shared" si="158"/>
        <v>不通过</v>
      </c>
      <c r="BK411" s="77">
        <f t="shared" si="159"/>
        <v>0</v>
      </c>
      <c r="BL411" s="109" t="str">
        <f t="shared" si="160"/>
        <v>不通过</v>
      </c>
      <c r="BM411" s="77">
        <f t="shared" si="161"/>
        <v>0</v>
      </c>
      <c r="BN411" s="109" t="str">
        <f t="shared" si="162"/>
        <v>不通过</v>
      </c>
      <c r="BO411" s="113">
        <f t="shared" si="163"/>
        <v>0</v>
      </c>
      <c r="BP411" s="109" t="str">
        <f t="shared" si="164"/>
        <v>不通过</v>
      </c>
      <c r="BQ411" s="77">
        <f t="shared" si="165"/>
        <v>0</v>
      </c>
      <c r="BR411" s="109" t="str">
        <f t="shared" si="166"/>
        <v>不通过</v>
      </c>
      <c r="BS411" s="77">
        <f t="shared" si="167"/>
        <v>0</v>
      </c>
      <c r="BT411" s="109" t="str">
        <f t="shared" si="168"/>
        <v>不通过</v>
      </c>
      <c r="BU411" s="77">
        <f t="shared" si="169"/>
        <v>0</v>
      </c>
      <c r="BV411" s="109" t="str">
        <f t="shared" si="170"/>
        <v>不通过</v>
      </c>
    </row>
    <row r="412" ht="14.25" spans="1:74">
      <c r="A412" s="76">
        <v>403</v>
      </c>
      <c r="B412" s="76"/>
      <c r="C412" s="77"/>
      <c r="D412" s="77"/>
      <c r="E412" s="77"/>
      <c r="F412" s="77"/>
      <c r="G412" s="77"/>
      <c r="H412" s="77"/>
      <c r="I412" s="77"/>
      <c r="J412" s="96"/>
      <c r="K412" s="77"/>
      <c r="L412" s="77"/>
      <c r="M412" s="77"/>
      <c r="N412" s="77"/>
      <c r="O412" s="77"/>
      <c r="P412" s="9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109" t="str">
        <f t="shared" si="151"/>
        <v>通过</v>
      </c>
      <c r="BD412" s="110" t="str">
        <f t="shared" si="152"/>
        <v>通过</v>
      </c>
      <c r="BE412" s="109" t="str">
        <f t="shared" si="153"/>
        <v>通过</v>
      </c>
      <c r="BF412" s="109" t="str">
        <f t="shared" si="154"/>
        <v>通过</v>
      </c>
      <c r="BG412" s="77">
        <f t="shared" si="155"/>
        <v>0</v>
      </c>
      <c r="BH412" s="109" t="str">
        <f t="shared" si="156"/>
        <v>不通过</v>
      </c>
      <c r="BI412" s="77">
        <f t="shared" si="157"/>
        <v>0</v>
      </c>
      <c r="BJ412" s="109" t="str">
        <f t="shared" si="158"/>
        <v>不通过</v>
      </c>
      <c r="BK412" s="77">
        <f t="shared" si="159"/>
        <v>0</v>
      </c>
      <c r="BL412" s="109" t="str">
        <f t="shared" si="160"/>
        <v>不通过</v>
      </c>
      <c r="BM412" s="77">
        <f t="shared" si="161"/>
        <v>0</v>
      </c>
      <c r="BN412" s="109" t="str">
        <f t="shared" si="162"/>
        <v>不通过</v>
      </c>
      <c r="BO412" s="113">
        <f t="shared" si="163"/>
        <v>0</v>
      </c>
      <c r="BP412" s="109" t="str">
        <f t="shared" si="164"/>
        <v>不通过</v>
      </c>
      <c r="BQ412" s="77">
        <f t="shared" si="165"/>
        <v>0</v>
      </c>
      <c r="BR412" s="109" t="str">
        <f t="shared" si="166"/>
        <v>不通过</v>
      </c>
      <c r="BS412" s="77">
        <f t="shared" si="167"/>
        <v>0</v>
      </c>
      <c r="BT412" s="109" t="str">
        <f t="shared" si="168"/>
        <v>不通过</v>
      </c>
      <c r="BU412" s="77">
        <f t="shared" si="169"/>
        <v>0</v>
      </c>
      <c r="BV412" s="109" t="str">
        <f t="shared" si="170"/>
        <v>不通过</v>
      </c>
    </row>
    <row r="413" ht="14.25" spans="1:74">
      <c r="A413" s="78">
        <v>404</v>
      </c>
      <c r="B413" s="76"/>
      <c r="C413" s="77"/>
      <c r="D413" s="77"/>
      <c r="E413" s="77"/>
      <c r="F413" s="77"/>
      <c r="G413" s="77"/>
      <c r="H413" s="77"/>
      <c r="I413" s="77"/>
      <c r="J413" s="96"/>
      <c r="K413" s="77"/>
      <c r="L413" s="77"/>
      <c r="M413" s="77"/>
      <c r="N413" s="77"/>
      <c r="O413" s="77"/>
      <c r="P413" s="9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109" t="str">
        <f t="shared" si="151"/>
        <v>通过</v>
      </c>
      <c r="BD413" s="110" t="str">
        <f t="shared" si="152"/>
        <v>通过</v>
      </c>
      <c r="BE413" s="109" t="str">
        <f t="shared" si="153"/>
        <v>通过</v>
      </c>
      <c r="BF413" s="109" t="str">
        <f t="shared" si="154"/>
        <v>通过</v>
      </c>
      <c r="BG413" s="77">
        <f t="shared" si="155"/>
        <v>0</v>
      </c>
      <c r="BH413" s="109" t="str">
        <f t="shared" si="156"/>
        <v>不通过</v>
      </c>
      <c r="BI413" s="77">
        <f t="shared" si="157"/>
        <v>0</v>
      </c>
      <c r="BJ413" s="109" t="str">
        <f t="shared" si="158"/>
        <v>不通过</v>
      </c>
      <c r="BK413" s="77">
        <f t="shared" si="159"/>
        <v>0</v>
      </c>
      <c r="BL413" s="109" t="str">
        <f t="shared" si="160"/>
        <v>不通过</v>
      </c>
      <c r="BM413" s="77">
        <f t="shared" si="161"/>
        <v>0</v>
      </c>
      <c r="BN413" s="109" t="str">
        <f t="shared" si="162"/>
        <v>不通过</v>
      </c>
      <c r="BO413" s="113">
        <f t="shared" si="163"/>
        <v>0</v>
      </c>
      <c r="BP413" s="109" t="str">
        <f t="shared" si="164"/>
        <v>不通过</v>
      </c>
      <c r="BQ413" s="77">
        <f t="shared" si="165"/>
        <v>0</v>
      </c>
      <c r="BR413" s="109" t="str">
        <f t="shared" si="166"/>
        <v>不通过</v>
      </c>
      <c r="BS413" s="77">
        <f t="shared" si="167"/>
        <v>0</v>
      </c>
      <c r="BT413" s="109" t="str">
        <f t="shared" si="168"/>
        <v>不通过</v>
      </c>
      <c r="BU413" s="77">
        <f t="shared" si="169"/>
        <v>0</v>
      </c>
      <c r="BV413" s="109" t="str">
        <f t="shared" si="170"/>
        <v>不通过</v>
      </c>
    </row>
    <row r="414" ht="14.25" spans="1:74">
      <c r="A414" s="76">
        <v>405</v>
      </c>
      <c r="B414" s="76"/>
      <c r="C414" s="77"/>
      <c r="D414" s="77"/>
      <c r="E414" s="77"/>
      <c r="F414" s="77"/>
      <c r="G414" s="77"/>
      <c r="H414" s="77"/>
      <c r="I414" s="77"/>
      <c r="J414" s="96"/>
      <c r="K414" s="77"/>
      <c r="L414" s="77"/>
      <c r="M414" s="77"/>
      <c r="N414" s="77"/>
      <c r="O414" s="77"/>
      <c r="P414" s="9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109" t="str">
        <f t="shared" si="151"/>
        <v>通过</v>
      </c>
      <c r="BD414" s="110" t="str">
        <f t="shared" si="152"/>
        <v>通过</v>
      </c>
      <c r="BE414" s="109" t="str">
        <f t="shared" si="153"/>
        <v>通过</v>
      </c>
      <c r="BF414" s="109" t="str">
        <f t="shared" si="154"/>
        <v>通过</v>
      </c>
      <c r="BG414" s="77">
        <f t="shared" si="155"/>
        <v>0</v>
      </c>
      <c r="BH414" s="109" t="str">
        <f t="shared" si="156"/>
        <v>不通过</v>
      </c>
      <c r="BI414" s="77">
        <f t="shared" si="157"/>
        <v>0</v>
      </c>
      <c r="BJ414" s="109" t="str">
        <f t="shared" si="158"/>
        <v>不通过</v>
      </c>
      <c r="BK414" s="77">
        <f t="shared" si="159"/>
        <v>0</v>
      </c>
      <c r="BL414" s="109" t="str">
        <f t="shared" si="160"/>
        <v>不通过</v>
      </c>
      <c r="BM414" s="77">
        <f t="shared" si="161"/>
        <v>0</v>
      </c>
      <c r="BN414" s="109" t="str">
        <f t="shared" si="162"/>
        <v>不通过</v>
      </c>
      <c r="BO414" s="113">
        <f t="shared" si="163"/>
        <v>0</v>
      </c>
      <c r="BP414" s="109" t="str">
        <f t="shared" si="164"/>
        <v>不通过</v>
      </c>
      <c r="BQ414" s="77">
        <f t="shared" si="165"/>
        <v>0</v>
      </c>
      <c r="BR414" s="109" t="str">
        <f t="shared" si="166"/>
        <v>不通过</v>
      </c>
      <c r="BS414" s="77">
        <f t="shared" si="167"/>
        <v>0</v>
      </c>
      <c r="BT414" s="109" t="str">
        <f t="shared" si="168"/>
        <v>不通过</v>
      </c>
      <c r="BU414" s="77">
        <f t="shared" si="169"/>
        <v>0</v>
      </c>
      <c r="BV414" s="109" t="str">
        <f t="shared" si="170"/>
        <v>不通过</v>
      </c>
    </row>
    <row r="415" ht="14.25" spans="1:74">
      <c r="A415" s="76">
        <v>406</v>
      </c>
      <c r="B415" s="76"/>
      <c r="C415" s="77"/>
      <c r="D415" s="77"/>
      <c r="E415" s="77"/>
      <c r="F415" s="77"/>
      <c r="G415" s="77"/>
      <c r="H415" s="77"/>
      <c r="I415" s="77"/>
      <c r="J415" s="96"/>
      <c r="K415" s="77"/>
      <c r="L415" s="77"/>
      <c r="M415" s="77"/>
      <c r="N415" s="77"/>
      <c r="O415" s="77"/>
      <c r="P415" s="9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109" t="str">
        <f t="shared" si="151"/>
        <v>通过</v>
      </c>
      <c r="BD415" s="110" t="str">
        <f t="shared" si="152"/>
        <v>通过</v>
      </c>
      <c r="BE415" s="109" t="str">
        <f t="shared" si="153"/>
        <v>通过</v>
      </c>
      <c r="BF415" s="109" t="str">
        <f t="shared" si="154"/>
        <v>通过</v>
      </c>
      <c r="BG415" s="77">
        <f t="shared" si="155"/>
        <v>0</v>
      </c>
      <c r="BH415" s="109" t="str">
        <f t="shared" si="156"/>
        <v>不通过</v>
      </c>
      <c r="BI415" s="77">
        <f t="shared" si="157"/>
        <v>0</v>
      </c>
      <c r="BJ415" s="109" t="str">
        <f t="shared" si="158"/>
        <v>不通过</v>
      </c>
      <c r="BK415" s="77">
        <f t="shared" si="159"/>
        <v>0</v>
      </c>
      <c r="BL415" s="109" t="str">
        <f t="shared" si="160"/>
        <v>不通过</v>
      </c>
      <c r="BM415" s="77">
        <f t="shared" si="161"/>
        <v>0</v>
      </c>
      <c r="BN415" s="109" t="str">
        <f t="shared" si="162"/>
        <v>不通过</v>
      </c>
      <c r="BO415" s="113">
        <f t="shared" si="163"/>
        <v>0</v>
      </c>
      <c r="BP415" s="109" t="str">
        <f t="shared" si="164"/>
        <v>不通过</v>
      </c>
      <c r="BQ415" s="77">
        <f t="shared" si="165"/>
        <v>0</v>
      </c>
      <c r="BR415" s="109" t="str">
        <f t="shared" si="166"/>
        <v>不通过</v>
      </c>
      <c r="BS415" s="77">
        <f t="shared" si="167"/>
        <v>0</v>
      </c>
      <c r="BT415" s="109" t="str">
        <f t="shared" si="168"/>
        <v>不通过</v>
      </c>
      <c r="BU415" s="77">
        <f t="shared" si="169"/>
        <v>0</v>
      </c>
      <c r="BV415" s="109" t="str">
        <f t="shared" si="170"/>
        <v>不通过</v>
      </c>
    </row>
    <row r="416" ht="14.25" spans="1:74">
      <c r="A416" s="78">
        <v>407</v>
      </c>
      <c r="B416" s="76"/>
      <c r="C416" s="77"/>
      <c r="D416" s="77"/>
      <c r="E416" s="77"/>
      <c r="F416" s="77"/>
      <c r="G416" s="77"/>
      <c r="H416" s="77"/>
      <c r="I416" s="77"/>
      <c r="J416" s="96"/>
      <c r="K416" s="77"/>
      <c r="L416" s="77"/>
      <c r="M416" s="77"/>
      <c r="N416" s="77"/>
      <c r="O416" s="77"/>
      <c r="P416" s="9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109" t="str">
        <f t="shared" si="151"/>
        <v>通过</v>
      </c>
      <c r="BD416" s="110" t="str">
        <f t="shared" si="152"/>
        <v>通过</v>
      </c>
      <c r="BE416" s="109" t="str">
        <f t="shared" si="153"/>
        <v>通过</v>
      </c>
      <c r="BF416" s="109" t="str">
        <f t="shared" si="154"/>
        <v>通过</v>
      </c>
      <c r="BG416" s="77">
        <f t="shared" si="155"/>
        <v>0</v>
      </c>
      <c r="BH416" s="109" t="str">
        <f t="shared" si="156"/>
        <v>不通过</v>
      </c>
      <c r="BI416" s="77">
        <f t="shared" si="157"/>
        <v>0</v>
      </c>
      <c r="BJ416" s="109" t="str">
        <f t="shared" si="158"/>
        <v>不通过</v>
      </c>
      <c r="BK416" s="77">
        <f t="shared" si="159"/>
        <v>0</v>
      </c>
      <c r="BL416" s="109" t="str">
        <f t="shared" si="160"/>
        <v>不通过</v>
      </c>
      <c r="BM416" s="77">
        <f t="shared" si="161"/>
        <v>0</v>
      </c>
      <c r="BN416" s="109" t="str">
        <f t="shared" si="162"/>
        <v>不通过</v>
      </c>
      <c r="BO416" s="113">
        <f t="shared" si="163"/>
        <v>0</v>
      </c>
      <c r="BP416" s="109" t="str">
        <f t="shared" si="164"/>
        <v>不通过</v>
      </c>
      <c r="BQ416" s="77">
        <f t="shared" si="165"/>
        <v>0</v>
      </c>
      <c r="BR416" s="109" t="str">
        <f t="shared" si="166"/>
        <v>不通过</v>
      </c>
      <c r="BS416" s="77">
        <f t="shared" si="167"/>
        <v>0</v>
      </c>
      <c r="BT416" s="109" t="str">
        <f t="shared" si="168"/>
        <v>不通过</v>
      </c>
      <c r="BU416" s="77">
        <f t="shared" si="169"/>
        <v>0</v>
      </c>
      <c r="BV416" s="109" t="str">
        <f t="shared" si="170"/>
        <v>不通过</v>
      </c>
    </row>
    <row r="417" ht="14.25" spans="1:74">
      <c r="A417" s="76">
        <v>408</v>
      </c>
      <c r="B417" s="76"/>
      <c r="C417" s="77"/>
      <c r="D417" s="77"/>
      <c r="E417" s="77"/>
      <c r="F417" s="77"/>
      <c r="G417" s="77"/>
      <c r="H417" s="77"/>
      <c r="I417" s="77"/>
      <c r="J417" s="96"/>
      <c r="K417" s="77"/>
      <c r="L417" s="77"/>
      <c r="M417" s="77"/>
      <c r="N417" s="77"/>
      <c r="O417" s="77"/>
      <c r="P417" s="9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109" t="str">
        <f t="shared" si="151"/>
        <v>通过</v>
      </c>
      <c r="BD417" s="110" t="str">
        <f t="shared" si="152"/>
        <v>通过</v>
      </c>
      <c r="BE417" s="109" t="str">
        <f t="shared" si="153"/>
        <v>通过</v>
      </c>
      <c r="BF417" s="109" t="str">
        <f t="shared" si="154"/>
        <v>通过</v>
      </c>
      <c r="BG417" s="77">
        <f t="shared" si="155"/>
        <v>0</v>
      </c>
      <c r="BH417" s="109" t="str">
        <f t="shared" si="156"/>
        <v>不通过</v>
      </c>
      <c r="BI417" s="77">
        <f t="shared" si="157"/>
        <v>0</v>
      </c>
      <c r="BJ417" s="109" t="str">
        <f t="shared" si="158"/>
        <v>不通过</v>
      </c>
      <c r="BK417" s="77">
        <f t="shared" si="159"/>
        <v>0</v>
      </c>
      <c r="BL417" s="109" t="str">
        <f t="shared" si="160"/>
        <v>不通过</v>
      </c>
      <c r="BM417" s="77">
        <f t="shared" si="161"/>
        <v>0</v>
      </c>
      <c r="BN417" s="109" t="str">
        <f t="shared" si="162"/>
        <v>不通过</v>
      </c>
      <c r="BO417" s="113">
        <f t="shared" si="163"/>
        <v>0</v>
      </c>
      <c r="BP417" s="109" t="str">
        <f t="shared" si="164"/>
        <v>不通过</v>
      </c>
      <c r="BQ417" s="77">
        <f t="shared" si="165"/>
        <v>0</v>
      </c>
      <c r="BR417" s="109" t="str">
        <f t="shared" si="166"/>
        <v>不通过</v>
      </c>
      <c r="BS417" s="77">
        <f t="shared" si="167"/>
        <v>0</v>
      </c>
      <c r="BT417" s="109" t="str">
        <f t="shared" si="168"/>
        <v>不通过</v>
      </c>
      <c r="BU417" s="77">
        <f t="shared" si="169"/>
        <v>0</v>
      </c>
      <c r="BV417" s="109" t="str">
        <f t="shared" si="170"/>
        <v>不通过</v>
      </c>
    </row>
    <row r="418" ht="14.25" spans="1:74">
      <c r="A418" s="76">
        <v>409</v>
      </c>
      <c r="B418" s="76"/>
      <c r="C418" s="77"/>
      <c r="D418" s="77"/>
      <c r="E418" s="77"/>
      <c r="F418" s="77"/>
      <c r="G418" s="77"/>
      <c r="H418" s="77"/>
      <c r="I418" s="77"/>
      <c r="J418" s="96"/>
      <c r="K418" s="77"/>
      <c r="L418" s="77"/>
      <c r="M418" s="77"/>
      <c r="N418" s="77"/>
      <c r="O418" s="77"/>
      <c r="P418" s="9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109" t="str">
        <f t="shared" si="151"/>
        <v>通过</v>
      </c>
      <c r="BD418" s="110" t="str">
        <f t="shared" si="152"/>
        <v>通过</v>
      </c>
      <c r="BE418" s="109" t="str">
        <f t="shared" si="153"/>
        <v>通过</v>
      </c>
      <c r="BF418" s="109" t="str">
        <f t="shared" si="154"/>
        <v>通过</v>
      </c>
      <c r="BG418" s="77">
        <f t="shared" si="155"/>
        <v>0</v>
      </c>
      <c r="BH418" s="109" t="str">
        <f t="shared" si="156"/>
        <v>不通过</v>
      </c>
      <c r="BI418" s="77">
        <f t="shared" si="157"/>
        <v>0</v>
      </c>
      <c r="BJ418" s="109" t="str">
        <f t="shared" si="158"/>
        <v>不通过</v>
      </c>
      <c r="BK418" s="77">
        <f t="shared" si="159"/>
        <v>0</v>
      </c>
      <c r="BL418" s="109" t="str">
        <f t="shared" si="160"/>
        <v>不通过</v>
      </c>
      <c r="BM418" s="77">
        <f t="shared" si="161"/>
        <v>0</v>
      </c>
      <c r="BN418" s="109" t="str">
        <f t="shared" si="162"/>
        <v>不通过</v>
      </c>
      <c r="BO418" s="113">
        <f t="shared" si="163"/>
        <v>0</v>
      </c>
      <c r="BP418" s="109" t="str">
        <f t="shared" si="164"/>
        <v>不通过</v>
      </c>
      <c r="BQ418" s="77">
        <f t="shared" si="165"/>
        <v>0</v>
      </c>
      <c r="BR418" s="109" t="str">
        <f t="shared" si="166"/>
        <v>不通过</v>
      </c>
      <c r="BS418" s="77">
        <f t="shared" si="167"/>
        <v>0</v>
      </c>
      <c r="BT418" s="109" t="str">
        <f t="shared" si="168"/>
        <v>不通过</v>
      </c>
      <c r="BU418" s="77">
        <f t="shared" si="169"/>
        <v>0</v>
      </c>
      <c r="BV418" s="109" t="str">
        <f t="shared" si="170"/>
        <v>不通过</v>
      </c>
    </row>
    <row r="419" ht="14.25" spans="1:74">
      <c r="A419" s="78">
        <v>410</v>
      </c>
      <c r="B419" s="76"/>
      <c r="C419" s="77"/>
      <c r="D419" s="77"/>
      <c r="E419" s="77"/>
      <c r="F419" s="77"/>
      <c r="G419" s="77"/>
      <c r="H419" s="77"/>
      <c r="I419" s="77"/>
      <c r="J419" s="96"/>
      <c r="K419" s="77"/>
      <c r="L419" s="77"/>
      <c r="M419" s="77"/>
      <c r="N419" s="77"/>
      <c r="O419" s="77"/>
      <c r="P419" s="9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109" t="str">
        <f t="shared" si="151"/>
        <v>通过</v>
      </c>
      <c r="BD419" s="110" t="str">
        <f t="shared" si="152"/>
        <v>通过</v>
      </c>
      <c r="BE419" s="109" t="str">
        <f t="shared" si="153"/>
        <v>通过</v>
      </c>
      <c r="BF419" s="109" t="str">
        <f t="shared" si="154"/>
        <v>通过</v>
      </c>
      <c r="BG419" s="77">
        <f t="shared" si="155"/>
        <v>0</v>
      </c>
      <c r="BH419" s="109" t="str">
        <f t="shared" si="156"/>
        <v>不通过</v>
      </c>
      <c r="BI419" s="77">
        <f t="shared" si="157"/>
        <v>0</v>
      </c>
      <c r="BJ419" s="109" t="str">
        <f t="shared" si="158"/>
        <v>不通过</v>
      </c>
      <c r="BK419" s="77">
        <f t="shared" si="159"/>
        <v>0</v>
      </c>
      <c r="BL419" s="109" t="str">
        <f t="shared" si="160"/>
        <v>不通过</v>
      </c>
      <c r="BM419" s="77">
        <f t="shared" si="161"/>
        <v>0</v>
      </c>
      <c r="BN419" s="109" t="str">
        <f t="shared" si="162"/>
        <v>不通过</v>
      </c>
      <c r="BO419" s="113">
        <f t="shared" si="163"/>
        <v>0</v>
      </c>
      <c r="BP419" s="109" t="str">
        <f t="shared" si="164"/>
        <v>不通过</v>
      </c>
      <c r="BQ419" s="77">
        <f t="shared" si="165"/>
        <v>0</v>
      </c>
      <c r="BR419" s="109" t="str">
        <f t="shared" si="166"/>
        <v>不通过</v>
      </c>
      <c r="BS419" s="77">
        <f t="shared" si="167"/>
        <v>0</v>
      </c>
      <c r="BT419" s="109" t="str">
        <f t="shared" si="168"/>
        <v>不通过</v>
      </c>
      <c r="BU419" s="77">
        <f t="shared" si="169"/>
        <v>0</v>
      </c>
      <c r="BV419" s="109" t="str">
        <f t="shared" si="170"/>
        <v>不通过</v>
      </c>
    </row>
    <row r="420" ht="14.25" spans="1:74">
      <c r="A420" s="76">
        <v>411</v>
      </c>
      <c r="B420" s="76"/>
      <c r="C420" s="77"/>
      <c r="D420" s="77"/>
      <c r="E420" s="77"/>
      <c r="F420" s="77"/>
      <c r="G420" s="77"/>
      <c r="H420" s="77"/>
      <c r="I420" s="77"/>
      <c r="J420" s="96"/>
      <c r="K420" s="77"/>
      <c r="L420" s="77"/>
      <c r="M420" s="77"/>
      <c r="N420" s="77"/>
      <c r="O420" s="77"/>
      <c r="P420" s="9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109" t="str">
        <f t="shared" si="151"/>
        <v>通过</v>
      </c>
      <c r="BD420" s="110" t="str">
        <f t="shared" si="152"/>
        <v>通过</v>
      </c>
      <c r="BE420" s="109" t="str">
        <f t="shared" si="153"/>
        <v>通过</v>
      </c>
      <c r="BF420" s="109" t="str">
        <f t="shared" si="154"/>
        <v>通过</v>
      </c>
      <c r="BG420" s="77">
        <f t="shared" si="155"/>
        <v>0</v>
      </c>
      <c r="BH420" s="109" t="str">
        <f t="shared" si="156"/>
        <v>不通过</v>
      </c>
      <c r="BI420" s="77">
        <f t="shared" si="157"/>
        <v>0</v>
      </c>
      <c r="BJ420" s="109" t="str">
        <f t="shared" si="158"/>
        <v>不通过</v>
      </c>
      <c r="BK420" s="77">
        <f t="shared" si="159"/>
        <v>0</v>
      </c>
      <c r="BL420" s="109" t="str">
        <f t="shared" si="160"/>
        <v>不通过</v>
      </c>
      <c r="BM420" s="77">
        <f t="shared" si="161"/>
        <v>0</v>
      </c>
      <c r="BN420" s="109" t="str">
        <f t="shared" si="162"/>
        <v>不通过</v>
      </c>
      <c r="BO420" s="113">
        <f t="shared" si="163"/>
        <v>0</v>
      </c>
      <c r="BP420" s="109" t="str">
        <f t="shared" si="164"/>
        <v>不通过</v>
      </c>
      <c r="BQ420" s="77">
        <f t="shared" si="165"/>
        <v>0</v>
      </c>
      <c r="BR420" s="109" t="str">
        <f t="shared" si="166"/>
        <v>不通过</v>
      </c>
      <c r="BS420" s="77">
        <f t="shared" si="167"/>
        <v>0</v>
      </c>
      <c r="BT420" s="109" t="str">
        <f t="shared" si="168"/>
        <v>不通过</v>
      </c>
      <c r="BU420" s="77">
        <f t="shared" si="169"/>
        <v>0</v>
      </c>
      <c r="BV420" s="109" t="str">
        <f t="shared" si="170"/>
        <v>不通过</v>
      </c>
    </row>
    <row r="421" ht="14.25" spans="1:74">
      <c r="A421" s="76">
        <v>412</v>
      </c>
      <c r="B421" s="76"/>
      <c r="C421" s="77"/>
      <c r="D421" s="77"/>
      <c r="E421" s="77"/>
      <c r="F421" s="77"/>
      <c r="G421" s="77"/>
      <c r="H421" s="77"/>
      <c r="I421" s="77"/>
      <c r="J421" s="96"/>
      <c r="K421" s="77"/>
      <c r="L421" s="77"/>
      <c r="M421" s="77"/>
      <c r="N421" s="77"/>
      <c r="O421" s="77"/>
      <c r="P421" s="9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109" t="str">
        <f t="shared" si="151"/>
        <v>通过</v>
      </c>
      <c r="BD421" s="110" t="str">
        <f t="shared" si="152"/>
        <v>通过</v>
      </c>
      <c r="BE421" s="109" t="str">
        <f t="shared" si="153"/>
        <v>通过</v>
      </c>
      <c r="BF421" s="109" t="str">
        <f t="shared" si="154"/>
        <v>通过</v>
      </c>
      <c r="BG421" s="77">
        <f t="shared" si="155"/>
        <v>0</v>
      </c>
      <c r="BH421" s="109" t="str">
        <f t="shared" si="156"/>
        <v>不通过</v>
      </c>
      <c r="BI421" s="77">
        <f t="shared" si="157"/>
        <v>0</v>
      </c>
      <c r="BJ421" s="109" t="str">
        <f t="shared" si="158"/>
        <v>不通过</v>
      </c>
      <c r="BK421" s="77">
        <f t="shared" si="159"/>
        <v>0</v>
      </c>
      <c r="BL421" s="109" t="str">
        <f t="shared" si="160"/>
        <v>不通过</v>
      </c>
      <c r="BM421" s="77">
        <f t="shared" si="161"/>
        <v>0</v>
      </c>
      <c r="BN421" s="109" t="str">
        <f t="shared" si="162"/>
        <v>不通过</v>
      </c>
      <c r="BO421" s="113">
        <f t="shared" si="163"/>
        <v>0</v>
      </c>
      <c r="BP421" s="109" t="str">
        <f t="shared" si="164"/>
        <v>不通过</v>
      </c>
      <c r="BQ421" s="77">
        <f t="shared" si="165"/>
        <v>0</v>
      </c>
      <c r="BR421" s="109" t="str">
        <f t="shared" si="166"/>
        <v>不通过</v>
      </c>
      <c r="BS421" s="77">
        <f t="shared" si="167"/>
        <v>0</v>
      </c>
      <c r="BT421" s="109" t="str">
        <f t="shared" si="168"/>
        <v>不通过</v>
      </c>
      <c r="BU421" s="77">
        <f t="shared" si="169"/>
        <v>0</v>
      </c>
      <c r="BV421" s="109" t="str">
        <f t="shared" si="170"/>
        <v>不通过</v>
      </c>
    </row>
    <row r="422" ht="14.25" spans="1:74">
      <c r="A422" s="78">
        <v>413</v>
      </c>
      <c r="B422" s="76"/>
      <c r="C422" s="77"/>
      <c r="D422" s="77"/>
      <c r="E422" s="77"/>
      <c r="F422" s="77"/>
      <c r="G422" s="77"/>
      <c r="H422" s="77"/>
      <c r="I422" s="77"/>
      <c r="J422" s="96"/>
      <c r="K422" s="77"/>
      <c r="L422" s="77"/>
      <c r="M422" s="77"/>
      <c r="N422" s="77"/>
      <c r="O422" s="77"/>
      <c r="P422" s="9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109" t="str">
        <f t="shared" si="151"/>
        <v>通过</v>
      </c>
      <c r="BD422" s="110" t="str">
        <f t="shared" si="152"/>
        <v>通过</v>
      </c>
      <c r="BE422" s="109" t="str">
        <f t="shared" si="153"/>
        <v>通过</v>
      </c>
      <c r="BF422" s="109" t="str">
        <f t="shared" si="154"/>
        <v>通过</v>
      </c>
      <c r="BG422" s="77">
        <f t="shared" si="155"/>
        <v>0</v>
      </c>
      <c r="BH422" s="109" t="str">
        <f t="shared" si="156"/>
        <v>不通过</v>
      </c>
      <c r="BI422" s="77">
        <f t="shared" si="157"/>
        <v>0</v>
      </c>
      <c r="BJ422" s="109" t="str">
        <f t="shared" si="158"/>
        <v>不通过</v>
      </c>
      <c r="BK422" s="77">
        <f t="shared" si="159"/>
        <v>0</v>
      </c>
      <c r="BL422" s="109" t="str">
        <f t="shared" si="160"/>
        <v>不通过</v>
      </c>
      <c r="BM422" s="77">
        <f t="shared" si="161"/>
        <v>0</v>
      </c>
      <c r="BN422" s="109" t="str">
        <f t="shared" si="162"/>
        <v>不通过</v>
      </c>
      <c r="BO422" s="113">
        <f t="shared" si="163"/>
        <v>0</v>
      </c>
      <c r="BP422" s="109" t="str">
        <f t="shared" si="164"/>
        <v>不通过</v>
      </c>
      <c r="BQ422" s="77">
        <f t="shared" si="165"/>
        <v>0</v>
      </c>
      <c r="BR422" s="109" t="str">
        <f t="shared" si="166"/>
        <v>不通过</v>
      </c>
      <c r="BS422" s="77">
        <f t="shared" si="167"/>
        <v>0</v>
      </c>
      <c r="BT422" s="109" t="str">
        <f t="shared" si="168"/>
        <v>不通过</v>
      </c>
      <c r="BU422" s="77">
        <f t="shared" si="169"/>
        <v>0</v>
      </c>
      <c r="BV422" s="109" t="str">
        <f t="shared" si="170"/>
        <v>不通过</v>
      </c>
    </row>
    <row r="423" ht="14.25" spans="1:74">
      <c r="A423" s="76">
        <v>414</v>
      </c>
      <c r="B423" s="76"/>
      <c r="C423" s="77"/>
      <c r="D423" s="77"/>
      <c r="E423" s="77"/>
      <c r="F423" s="77"/>
      <c r="G423" s="77"/>
      <c r="H423" s="77"/>
      <c r="I423" s="77"/>
      <c r="J423" s="96"/>
      <c r="K423" s="77"/>
      <c r="L423" s="77"/>
      <c r="M423" s="77"/>
      <c r="N423" s="77"/>
      <c r="O423" s="77"/>
      <c r="P423" s="9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109" t="str">
        <f t="shared" si="151"/>
        <v>通过</v>
      </c>
      <c r="BD423" s="110" t="str">
        <f t="shared" si="152"/>
        <v>通过</v>
      </c>
      <c r="BE423" s="109" t="str">
        <f t="shared" si="153"/>
        <v>通过</v>
      </c>
      <c r="BF423" s="109" t="str">
        <f t="shared" si="154"/>
        <v>通过</v>
      </c>
      <c r="BG423" s="77">
        <f t="shared" si="155"/>
        <v>0</v>
      </c>
      <c r="BH423" s="109" t="str">
        <f t="shared" si="156"/>
        <v>不通过</v>
      </c>
      <c r="BI423" s="77">
        <f t="shared" si="157"/>
        <v>0</v>
      </c>
      <c r="BJ423" s="109" t="str">
        <f t="shared" si="158"/>
        <v>不通过</v>
      </c>
      <c r="BK423" s="77">
        <f t="shared" si="159"/>
        <v>0</v>
      </c>
      <c r="BL423" s="109" t="str">
        <f t="shared" si="160"/>
        <v>不通过</v>
      </c>
      <c r="BM423" s="77">
        <f t="shared" si="161"/>
        <v>0</v>
      </c>
      <c r="BN423" s="109" t="str">
        <f t="shared" si="162"/>
        <v>不通过</v>
      </c>
      <c r="BO423" s="113">
        <f t="shared" si="163"/>
        <v>0</v>
      </c>
      <c r="BP423" s="109" t="str">
        <f t="shared" si="164"/>
        <v>不通过</v>
      </c>
      <c r="BQ423" s="77">
        <f t="shared" si="165"/>
        <v>0</v>
      </c>
      <c r="BR423" s="109" t="str">
        <f t="shared" si="166"/>
        <v>不通过</v>
      </c>
      <c r="BS423" s="77">
        <f t="shared" si="167"/>
        <v>0</v>
      </c>
      <c r="BT423" s="109" t="str">
        <f t="shared" si="168"/>
        <v>不通过</v>
      </c>
      <c r="BU423" s="77">
        <f t="shared" si="169"/>
        <v>0</v>
      </c>
      <c r="BV423" s="109" t="str">
        <f t="shared" si="170"/>
        <v>不通过</v>
      </c>
    </row>
    <row r="424" ht="14.25" spans="1:74">
      <c r="A424" s="76">
        <v>415</v>
      </c>
      <c r="B424" s="76"/>
      <c r="C424" s="77"/>
      <c r="D424" s="77"/>
      <c r="E424" s="77"/>
      <c r="F424" s="77"/>
      <c r="G424" s="77"/>
      <c r="H424" s="77"/>
      <c r="I424" s="77"/>
      <c r="J424" s="96"/>
      <c r="K424" s="77"/>
      <c r="L424" s="77"/>
      <c r="M424" s="77"/>
      <c r="N424" s="77"/>
      <c r="O424" s="77"/>
      <c r="P424" s="9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109" t="str">
        <f t="shared" si="151"/>
        <v>通过</v>
      </c>
      <c r="BD424" s="110" t="str">
        <f t="shared" si="152"/>
        <v>通过</v>
      </c>
      <c r="BE424" s="109" t="str">
        <f t="shared" si="153"/>
        <v>通过</v>
      </c>
      <c r="BF424" s="109" t="str">
        <f t="shared" si="154"/>
        <v>通过</v>
      </c>
      <c r="BG424" s="77">
        <f t="shared" si="155"/>
        <v>0</v>
      </c>
      <c r="BH424" s="109" t="str">
        <f t="shared" si="156"/>
        <v>不通过</v>
      </c>
      <c r="BI424" s="77">
        <f t="shared" si="157"/>
        <v>0</v>
      </c>
      <c r="BJ424" s="109" t="str">
        <f t="shared" si="158"/>
        <v>不通过</v>
      </c>
      <c r="BK424" s="77">
        <f t="shared" si="159"/>
        <v>0</v>
      </c>
      <c r="BL424" s="109" t="str">
        <f t="shared" si="160"/>
        <v>不通过</v>
      </c>
      <c r="BM424" s="77">
        <f t="shared" si="161"/>
        <v>0</v>
      </c>
      <c r="BN424" s="109" t="str">
        <f t="shared" si="162"/>
        <v>不通过</v>
      </c>
      <c r="BO424" s="113">
        <f t="shared" si="163"/>
        <v>0</v>
      </c>
      <c r="BP424" s="109" t="str">
        <f t="shared" si="164"/>
        <v>不通过</v>
      </c>
      <c r="BQ424" s="77">
        <f t="shared" si="165"/>
        <v>0</v>
      </c>
      <c r="BR424" s="109" t="str">
        <f t="shared" si="166"/>
        <v>不通过</v>
      </c>
      <c r="BS424" s="77">
        <f t="shared" si="167"/>
        <v>0</v>
      </c>
      <c r="BT424" s="109" t="str">
        <f t="shared" si="168"/>
        <v>不通过</v>
      </c>
      <c r="BU424" s="77">
        <f t="shared" si="169"/>
        <v>0</v>
      </c>
      <c r="BV424" s="109" t="str">
        <f t="shared" si="170"/>
        <v>不通过</v>
      </c>
    </row>
    <row r="425" ht="14.25" spans="1:74">
      <c r="A425" s="78">
        <v>416</v>
      </c>
      <c r="B425" s="76"/>
      <c r="C425" s="77"/>
      <c r="D425" s="77"/>
      <c r="E425" s="77"/>
      <c r="F425" s="77"/>
      <c r="G425" s="77"/>
      <c r="H425" s="77"/>
      <c r="I425" s="77"/>
      <c r="J425" s="96"/>
      <c r="K425" s="77"/>
      <c r="L425" s="77"/>
      <c r="M425" s="77"/>
      <c r="N425" s="77"/>
      <c r="O425" s="77"/>
      <c r="P425" s="9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109" t="str">
        <f t="shared" si="151"/>
        <v>通过</v>
      </c>
      <c r="BD425" s="110" t="str">
        <f t="shared" si="152"/>
        <v>通过</v>
      </c>
      <c r="BE425" s="109" t="str">
        <f t="shared" si="153"/>
        <v>通过</v>
      </c>
      <c r="BF425" s="109" t="str">
        <f t="shared" si="154"/>
        <v>通过</v>
      </c>
      <c r="BG425" s="77">
        <f t="shared" si="155"/>
        <v>0</v>
      </c>
      <c r="BH425" s="109" t="str">
        <f t="shared" si="156"/>
        <v>不通过</v>
      </c>
      <c r="BI425" s="77">
        <f t="shared" si="157"/>
        <v>0</v>
      </c>
      <c r="BJ425" s="109" t="str">
        <f t="shared" si="158"/>
        <v>不通过</v>
      </c>
      <c r="BK425" s="77">
        <f t="shared" si="159"/>
        <v>0</v>
      </c>
      <c r="BL425" s="109" t="str">
        <f t="shared" si="160"/>
        <v>不通过</v>
      </c>
      <c r="BM425" s="77">
        <f t="shared" si="161"/>
        <v>0</v>
      </c>
      <c r="BN425" s="109" t="str">
        <f t="shared" si="162"/>
        <v>不通过</v>
      </c>
      <c r="BO425" s="113">
        <f t="shared" si="163"/>
        <v>0</v>
      </c>
      <c r="BP425" s="109" t="str">
        <f t="shared" si="164"/>
        <v>不通过</v>
      </c>
      <c r="BQ425" s="77">
        <f t="shared" si="165"/>
        <v>0</v>
      </c>
      <c r="BR425" s="109" t="str">
        <f t="shared" si="166"/>
        <v>不通过</v>
      </c>
      <c r="BS425" s="77">
        <f t="shared" si="167"/>
        <v>0</v>
      </c>
      <c r="BT425" s="109" t="str">
        <f t="shared" si="168"/>
        <v>不通过</v>
      </c>
      <c r="BU425" s="77">
        <f t="shared" si="169"/>
        <v>0</v>
      </c>
      <c r="BV425" s="109" t="str">
        <f t="shared" si="170"/>
        <v>不通过</v>
      </c>
    </row>
    <row r="426" ht="14.25" spans="1:74">
      <c r="A426" s="76">
        <v>417</v>
      </c>
      <c r="B426" s="76"/>
      <c r="C426" s="77"/>
      <c r="D426" s="77"/>
      <c r="E426" s="77"/>
      <c r="F426" s="77"/>
      <c r="G426" s="77"/>
      <c r="H426" s="77"/>
      <c r="I426" s="77"/>
      <c r="J426" s="96"/>
      <c r="K426" s="77"/>
      <c r="L426" s="77"/>
      <c r="M426" s="77"/>
      <c r="N426" s="77"/>
      <c r="O426" s="77"/>
      <c r="P426" s="9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109" t="str">
        <f t="shared" si="151"/>
        <v>通过</v>
      </c>
      <c r="BD426" s="110" t="str">
        <f t="shared" si="152"/>
        <v>通过</v>
      </c>
      <c r="BE426" s="109" t="str">
        <f t="shared" si="153"/>
        <v>通过</v>
      </c>
      <c r="BF426" s="109" t="str">
        <f t="shared" si="154"/>
        <v>通过</v>
      </c>
      <c r="BG426" s="77">
        <f t="shared" si="155"/>
        <v>0</v>
      </c>
      <c r="BH426" s="109" t="str">
        <f t="shared" si="156"/>
        <v>不通过</v>
      </c>
      <c r="BI426" s="77">
        <f t="shared" si="157"/>
        <v>0</v>
      </c>
      <c r="BJ426" s="109" t="str">
        <f t="shared" si="158"/>
        <v>不通过</v>
      </c>
      <c r="BK426" s="77">
        <f t="shared" si="159"/>
        <v>0</v>
      </c>
      <c r="BL426" s="109" t="str">
        <f t="shared" si="160"/>
        <v>不通过</v>
      </c>
      <c r="BM426" s="77">
        <f t="shared" si="161"/>
        <v>0</v>
      </c>
      <c r="BN426" s="109" t="str">
        <f t="shared" si="162"/>
        <v>不通过</v>
      </c>
      <c r="BO426" s="113">
        <f t="shared" si="163"/>
        <v>0</v>
      </c>
      <c r="BP426" s="109" t="str">
        <f t="shared" si="164"/>
        <v>不通过</v>
      </c>
      <c r="BQ426" s="77">
        <f t="shared" si="165"/>
        <v>0</v>
      </c>
      <c r="BR426" s="109" t="str">
        <f t="shared" si="166"/>
        <v>不通过</v>
      </c>
      <c r="BS426" s="77">
        <f t="shared" si="167"/>
        <v>0</v>
      </c>
      <c r="BT426" s="109" t="str">
        <f t="shared" si="168"/>
        <v>不通过</v>
      </c>
      <c r="BU426" s="77">
        <f t="shared" si="169"/>
        <v>0</v>
      </c>
      <c r="BV426" s="109" t="str">
        <f t="shared" si="170"/>
        <v>不通过</v>
      </c>
    </row>
    <row r="427" ht="14.25" spans="1:74">
      <c r="A427" s="76">
        <v>418</v>
      </c>
      <c r="B427" s="76"/>
      <c r="C427" s="77"/>
      <c r="D427" s="77"/>
      <c r="E427" s="77"/>
      <c r="F427" s="77"/>
      <c r="G427" s="77"/>
      <c r="H427" s="77"/>
      <c r="I427" s="77"/>
      <c r="J427" s="96"/>
      <c r="K427" s="77"/>
      <c r="L427" s="77"/>
      <c r="M427" s="77"/>
      <c r="N427" s="77"/>
      <c r="O427" s="77"/>
      <c r="P427" s="9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109" t="str">
        <f t="shared" si="151"/>
        <v>通过</v>
      </c>
      <c r="BD427" s="110" t="str">
        <f t="shared" si="152"/>
        <v>通过</v>
      </c>
      <c r="BE427" s="109" t="str">
        <f t="shared" si="153"/>
        <v>通过</v>
      </c>
      <c r="BF427" s="109" t="str">
        <f t="shared" si="154"/>
        <v>通过</v>
      </c>
      <c r="BG427" s="77">
        <f t="shared" si="155"/>
        <v>0</v>
      </c>
      <c r="BH427" s="109" t="str">
        <f t="shared" si="156"/>
        <v>不通过</v>
      </c>
      <c r="BI427" s="77">
        <f t="shared" si="157"/>
        <v>0</v>
      </c>
      <c r="BJ427" s="109" t="str">
        <f t="shared" si="158"/>
        <v>不通过</v>
      </c>
      <c r="BK427" s="77">
        <f t="shared" si="159"/>
        <v>0</v>
      </c>
      <c r="BL427" s="109" t="str">
        <f t="shared" si="160"/>
        <v>不通过</v>
      </c>
      <c r="BM427" s="77">
        <f t="shared" si="161"/>
        <v>0</v>
      </c>
      <c r="BN427" s="109" t="str">
        <f t="shared" si="162"/>
        <v>不通过</v>
      </c>
      <c r="BO427" s="113">
        <f t="shared" si="163"/>
        <v>0</v>
      </c>
      <c r="BP427" s="109" t="str">
        <f t="shared" si="164"/>
        <v>不通过</v>
      </c>
      <c r="BQ427" s="77">
        <f t="shared" si="165"/>
        <v>0</v>
      </c>
      <c r="BR427" s="109" t="str">
        <f t="shared" si="166"/>
        <v>不通过</v>
      </c>
      <c r="BS427" s="77">
        <f t="shared" si="167"/>
        <v>0</v>
      </c>
      <c r="BT427" s="109" t="str">
        <f t="shared" si="168"/>
        <v>不通过</v>
      </c>
      <c r="BU427" s="77">
        <f t="shared" si="169"/>
        <v>0</v>
      </c>
      <c r="BV427" s="109" t="str">
        <f t="shared" si="170"/>
        <v>不通过</v>
      </c>
    </row>
    <row r="428" ht="14.25" spans="1:74">
      <c r="A428" s="78">
        <v>419</v>
      </c>
      <c r="B428" s="76"/>
      <c r="C428" s="77"/>
      <c r="D428" s="77"/>
      <c r="E428" s="77"/>
      <c r="F428" s="77"/>
      <c r="G428" s="77"/>
      <c r="H428" s="77"/>
      <c r="I428" s="77"/>
      <c r="J428" s="96"/>
      <c r="K428" s="77"/>
      <c r="L428" s="77"/>
      <c r="M428" s="77"/>
      <c r="N428" s="77"/>
      <c r="O428" s="77"/>
      <c r="P428" s="9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109" t="str">
        <f t="shared" si="151"/>
        <v>通过</v>
      </c>
      <c r="BD428" s="110" t="str">
        <f t="shared" si="152"/>
        <v>通过</v>
      </c>
      <c r="BE428" s="109" t="str">
        <f t="shared" si="153"/>
        <v>通过</v>
      </c>
      <c r="BF428" s="109" t="str">
        <f t="shared" si="154"/>
        <v>通过</v>
      </c>
      <c r="BG428" s="77">
        <f t="shared" si="155"/>
        <v>0</v>
      </c>
      <c r="BH428" s="109" t="str">
        <f t="shared" si="156"/>
        <v>不通过</v>
      </c>
      <c r="BI428" s="77">
        <f t="shared" si="157"/>
        <v>0</v>
      </c>
      <c r="BJ428" s="109" t="str">
        <f t="shared" si="158"/>
        <v>不通过</v>
      </c>
      <c r="BK428" s="77">
        <f t="shared" si="159"/>
        <v>0</v>
      </c>
      <c r="BL428" s="109" t="str">
        <f t="shared" si="160"/>
        <v>不通过</v>
      </c>
      <c r="BM428" s="77">
        <f t="shared" si="161"/>
        <v>0</v>
      </c>
      <c r="BN428" s="109" t="str">
        <f t="shared" si="162"/>
        <v>不通过</v>
      </c>
      <c r="BO428" s="113">
        <f t="shared" si="163"/>
        <v>0</v>
      </c>
      <c r="BP428" s="109" t="str">
        <f t="shared" si="164"/>
        <v>不通过</v>
      </c>
      <c r="BQ428" s="77">
        <f t="shared" si="165"/>
        <v>0</v>
      </c>
      <c r="BR428" s="109" t="str">
        <f t="shared" si="166"/>
        <v>不通过</v>
      </c>
      <c r="BS428" s="77">
        <f t="shared" si="167"/>
        <v>0</v>
      </c>
      <c r="BT428" s="109" t="str">
        <f t="shared" si="168"/>
        <v>不通过</v>
      </c>
      <c r="BU428" s="77">
        <f t="shared" si="169"/>
        <v>0</v>
      </c>
      <c r="BV428" s="109" t="str">
        <f t="shared" si="170"/>
        <v>不通过</v>
      </c>
    </row>
    <row r="429" ht="14.25" spans="1:74">
      <c r="A429" s="76">
        <v>420</v>
      </c>
      <c r="B429" s="76"/>
      <c r="C429" s="77"/>
      <c r="D429" s="77"/>
      <c r="E429" s="77"/>
      <c r="F429" s="77"/>
      <c r="G429" s="77"/>
      <c r="H429" s="77"/>
      <c r="I429" s="77"/>
      <c r="J429" s="96"/>
      <c r="K429" s="77"/>
      <c r="L429" s="77"/>
      <c r="M429" s="77"/>
      <c r="N429" s="77"/>
      <c r="O429" s="77"/>
      <c r="P429" s="9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109" t="str">
        <f t="shared" si="151"/>
        <v>通过</v>
      </c>
      <c r="BD429" s="110" t="str">
        <f t="shared" si="152"/>
        <v>通过</v>
      </c>
      <c r="BE429" s="109" t="str">
        <f t="shared" si="153"/>
        <v>通过</v>
      </c>
      <c r="BF429" s="109" t="str">
        <f t="shared" si="154"/>
        <v>通过</v>
      </c>
      <c r="BG429" s="77">
        <f t="shared" si="155"/>
        <v>0</v>
      </c>
      <c r="BH429" s="109" t="str">
        <f t="shared" si="156"/>
        <v>不通过</v>
      </c>
      <c r="BI429" s="77">
        <f t="shared" si="157"/>
        <v>0</v>
      </c>
      <c r="BJ429" s="109" t="str">
        <f t="shared" si="158"/>
        <v>不通过</v>
      </c>
      <c r="BK429" s="77">
        <f t="shared" si="159"/>
        <v>0</v>
      </c>
      <c r="BL429" s="109" t="str">
        <f t="shared" si="160"/>
        <v>不通过</v>
      </c>
      <c r="BM429" s="77">
        <f t="shared" si="161"/>
        <v>0</v>
      </c>
      <c r="BN429" s="109" t="str">
        <f t="shared" si="162"/>
        <v>不通过</v>
      </c>
      <c r="BO429" s="113">
        <f t="shared" si="163"/>
        <v>0</v>
      </c>
      <c r="BP429" s="109" t="str">
        <f t="shared" si="164"/>
        <v>不通过</v>
      </c>
      <c r="BQ429" s="77">
        <f t="shared" si="165"/>
        <v>0</v>
      </c>
      <c r="BR429" s="109" t="str">
        <f t="shared" si="166"/>
        <v>不通过</v>
      </c>
      <c r="BS429" s="77">
        <f t="shared" si="167"/>
        <v>0</v>
      </c>
      <c r="BT429" s="109" t="str">
        <f t="shared" si="168"/>
        <v>不通过</v>
      </c>
      <c r="BU429" s="77">
        <f t="shared" si="169"/>
        <v>0</v>
      </c>
      <c r="BV429" s="109" t="str">
        <f t="shared" si="170"/>
        <v>不通过</v>
      </c>
    </row>
    <row r="430" ht="14.25" spans="1:74">
      <c r="A430" s="76">
        <v>421</v>
      </c>
      <c r="B430" s="76"/>
      <c r="C430" s="77"/>
      <c r="D430" s="77"/>
      <c r="E430" s="77"/>
      <c r="F430" s="77"/>
      <c r="G430" s="77"/>
      <c r="H430" s="77"/>
      <c r="I430" s="77"/>
      <c r="J430" s="96"/>
      <c r="K430" s="77"/>
      <c r="L430" s="77"/>
      <c r="M430" s="77"/>
      <c r="N430" s="77"/>
      <c r="O430" s="77"/>
      <c r="P430" s="9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109" t="str">
        <f t="shared" si="151"/>
        <v>通过</v>
      </c>
      <c r="BD430" s="110" t="str">
        <f t="shared" si="152"/>
        <v>通过</v>
      </c>
      <c r="BE430" s="109" t="str">
        <f t="shared" si="153"/>
        <v>通过</v>
      </c>
      <c r="BF430" s="109" t="str">
        <f t="shared" si="154"/>
        <v>通过</v>
      </c>
      <c r="BG430" s="77">
        <f t="shared" si="155"/>
        <v>0</v>
      </c>
      <c r="BH430" s="109" t="str">
        <f t="shared" si="156"/>
        <v>不通过</v>
      </c>
      <c r="BI430" s="77">
        <f t="shared" si="157"/>
        <v>0</v>
      </c>
      <c r="BJ430" s="109" t="str">
        <f t="shared" si="158"/>
        <v>不通过</v>
      </c>
      <c r="BK430" s="77">
        <f t="shared" si="159"/>
        <v>0</v>
      </c>
      <c r="BL430" s="109" t="str">
        <f t="shared" si="160"/>
        <v>不通过</v>
      </c>
      <c r="BM430" s="77">
        <f t="shared" si="161"/>
        <v>0</v>
      </c>
      <c r="BN430" s="109" t="str">
        <f t="shared" si="162"/>
        <v>不通过</v>
      </c>
      <c r="BO430" s="113">
        <f t="shared" si="163"/>
        <v>0</v>
      </c>
      <c r="BP430" s="109" t="str">
        <f t="shared" si="164"/>
        <v>不通过</v>
      </c>
      <c r="BQ430" s="77">
        <f t="shared" si="165"/>
        <v>0</v>
      </c>
      <c r="BR430" s="109" t="str">
        <f t="shared" si="166"/>
        <v>不通过</v>
      </c>
      <c r="BS430" s="77">
        <f t="shared" si="167"/>
        <v>0</v>
      </c>
      <c r="BT430" s="109" t="str">
        <f t="shared" si="168"/>
        <v>不通过</v>
      </c>
      <c r="BU430" s="77">
        <f t="shared" si="169"/>
        <v>0</v>
      </c>
      <c r="BV430" s="109" t="str">
        <f t="shared" si="170"/>
        <v>不通过</v>
      </c>
    </row>
    <row r="431" ht="14.25" spans="1:74">
      <c r="A431" s="78">
        <v>422</v>
      </c>
      <c r="B431" s="76"/>
      <c r="C431" s="77"/>
      <c r="D431" s="77"/>
      <c r="E431" s="77"/>
      <c r="F431" s="77"/>
      <c r="G431" s="77"/>
      <c r="H431" s="77"/>
      <c r="I431" s="77"/>
      <c r="J431" s="96"/>
      <c r="K431" s="77"/>
      <c r="L431" s="77"/>
      <c r="M431" s="77"/>
      <c r="N431" s="77"/>
      <c r="O431" s="77"/>
      <c r="P431" s="9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109" t="str">
        <f t="shared" si="151"/>
        <v>通过</v>
      </c>
      <c r="BD431" s="110" t="str">
        <f t="shared" si="152"/>
        <v>通过</v>
      </c>
      <c r="BE431" s="109" t="str">
        <f t="shared" si="153"/>
        <v>通过</v>
      </c>
      <c r="BF431" s="109" t="str">
        <f t="shared" si="154"/>
        <v>通过</v>
      </c>
      <c r="BG431" s="77">
        <f t="shared" si="155"/>
        <v>0</v>
      </c>
      <c r="BH431" s="109" t="str">
        <f t="shared" si="156"/>
        <v>不通过</v>
      </c>
      <c r="BI431" s="77">
        <f t="shared" si="157"/>
        <v>0</v>
      </c>
      <c r="BJ431" s="109" t="str">
        <f t="shared" si="158"/>
        <v>不通过</v>
      </c>
      <c r="BK431" s="77">
        <f t="shared" si="159"/>
        <v>0</v>
      </c>
      <c r="BL431" s="109" t="str">
        <f t="shared" si="160"/>
        <v>不通过</v>
      </c>
      <c r="BM431" s="77">
        <f t="shared" si="161"/>
        <v>0</v>
      </c>
      <c r="BN431" s="109" t="str">
        <f t="shared" si="162"/>
        <v>不通过</v>
      </c>
      <c r="BO431" s="113">
        <f t="shared" si="163"/>
        <v>0</v>
      </c>
      <c r="BP431" s="109" t="str">
        <f t="shared" si="164"/>
        <v>不通过</v>
      </c>
      <c r="BQ431" s="77">
        <f t="shared" si="165"/>
        <v>0</v>
      </c>
      <c r="BR431" s="109" t="str">
        <f t="shared" si="166"/>
        <v>不通过</v>
      </c>
      <c r="BS431" s="77">
        <f t="shared" si="167"/>
        <v>0</v>
      </c>
      <c r="BT431" s="109" t="str">
        <f t="shared" si="168"/>
        <v>不通过</v>
      </c>
      <c r="BU431" s="77">
        <f t="shared" si="169"/>
        <v>0</v>
      </c>
      <c r="BV431" s="109" t="str">
        <f t="shared" si="170"/>
        <v>不通过</v>
      </c>
    </row>
    <row r="432" ht="14.25" spans="1:74">
      <c r="A432" s="76">
        <v>423</v>
      </c>
      <c r="B432" s="76"/>
      <c r="C432" s="77"/>
      <c r="D432" s="77"/>
      <c r="E432" s="77"/>
      <c r="F432" s="77"/>
      <c r="G432" s="77"/>
      <c r="H432" s="77"/>
      <c r="I432" s="77"/>
      <c r="J432" s="96"/>
      <c r="K432" s="77"/>
      <c r="L432" s="77"/>
      <c r="M432" s="77"/>
      <c r="N432" s="77"/>
      <c r="O432" s="77"/>
      <c r="P432" s="9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109" t="str">
        <f t="shared" si="151"/>
        <v>通过</v>
      </c>
      <c r="BD432" s="110" t="str">
        <f t="shared" si="152"/>
        <v>通过</v>
      </c>
      <c r="BE432" s="109" t="str">
        <f t="shared" si="153"/>
        <v>通过</v>
      </c>
      <c r="BF432" s="109" t="str">
        <f t="shared" si="154"/>
        <v>通过</v>
      </c>
      <c r="BG432" s="77">
        <f t="shared" si="155"/>
        <v>0</v>
      </c>
      <c r="BH432" s="109" t="str">
        <f t="shared" si="156"/>
        <v>不通过</v>
      </c>
      <c r="BI432" s="77">
        <f t="shared" si="157"/>
        <v>0</v>
      </c>
      <c r="BJ432" s="109" t="str">
        <f t="shared" si="158"/>
        <v>不通过</v>
      </c>
      <c r="BK432" s="77">
        <f t="shared" si="159"/>
        <v>0</v>
      </c>
      <c r="BL432" s="109" t="str">
        <f t="shared" si="160"/>
        <v>不通过</v>
      </c>
      <c r="BM432" s="77">
        <f t="shared" si="161"/>
        <v>0</v>
      </c>
      <c r="BN432" s="109" t="str">
        <f t="shared" si="162"/>
        <v>不通过</v>
      </c>
      <c r="BO432" s="113">
        <f t="shared" si="163"/>
        <v>0</v>
      </c>
      <c r="BP432" s="109" t="str">
        <f t="shared" si="164"/>
        <v>不通过</v>
      </c>
      <c r="BQ432" s="77">
        <f t="shared" si="165"/>
        <v>0</v>
      </c>
      <c r="BR432" s="109" t="str">
        <f t="shared" si="166"/>
        <v>不通过</v>
      </c>
      <c r="BS432" s="77">
        <f t="shared" si="167"/>
        <v>0</v>
      </c>
      <c r="BT432" s="109" t="str">
        <f t="shared" si="168"/>
        <v>不通过</v>
      </c>
      <c r="BU432" s="77">
        <f t="shared" si="169"/>
        <v>0</v>
      </c>
      <c r="BV432" s="109" t="str">
        <f t="shared" si="170"/>
        <v>不通过</v>
      </c>
    </row>
    <row r="433" ht="14.25" spans="1:74">
      <c r="A433" s="76">
        <v>424</v>
      </c>
      <c r="B433" s="76"/>
      <c r="C433" s="77"/>
      <c r="D433" s="77"/>
      <c r="E433" s="77"/>
      <c r="F433" s="77"/>
      <c r="G433" s="77"/>
      <c r="H433" s="77"/>
      <c r="I433" s="77"/>
      <c r="J433" s="96"/>
      <c r="K433" s="77"/>
      <c r="L433" s="77"/>
      <c r="M433" s="77"/>
      <c r="N433" s="77"/>
      <c r="O433" s="77"/>
      <c r="P433" s="9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109" t="str">
        <f t="shared" si="151"/>
        <v>通过</v>
      </c>
      <c r="BD433" s="110" t="str">
        <f t="shared" si="152"/>
        <v>通过</v>
      </c>
      <c r="BE433" s="109" t="str">
        <f t="shared" si="153"/>
        <v>通过</v>
      </c>
      <c r="BF433" s="109" t="str">
        <f t="shared" si="154"/>
        <v>通过</v>
      </c>
      <c r="BG433" s="77">
        <f t="shared" si="155"/>
        <v>0</v>
      </c>
      <c r="BH433" s="109" t="str">
        <f t="shared" si="156"/>
        <v>不通过</v>
      </c>
      <c r="BI433" s="77">
        <f t="shared" si="157"/>
        <v>0</v>
      </c>
      <c r="BJ433" s="109" t="str">
        <f t="shared" si="158"/>
        <v>不通过</v>
      </c>
      <c r="BK433" s="77">
        <f t="shared" si="159"/>
        <v>0</v>
      </c>
      <c r="BL433" s="109" t="str">
        <f t="shared" si="160"/>
        <v>不通过</v>
      </c>
      <c r="BM433" s="77">
        <f t="shared" si="161"/>
        <v>0</v>
      </c>
      <c r="BN433" s="109" t="str">
        <f t="shared" si="162"/>
        <v>不通过</v>
      </c>
      <c r="BO433" s="113">
        <f t="shared" si="163"/>
        <v>0</v>
      </c>
      <c r="BP433" s="109" t="str">
        <f t="shared" si="164"/>
        <v>不通过</v>
      </c>
      <c r="BQ433" s="77">
        <f t="shared" si="165"/>
        <v>0</v>
      </c>
      <c r="BR433" s="109" t="str">
        <f t="shared" si="166"/>
        <v>不通过</v>
      </c>
      <c r="BS433" s="77">
        <f t="shared" si="167"/>
        <v>0</v>
      </c>
      <c r="BT433" s="109" t="str">
        <f t="shared" si="168"/>
        <v>不通过</v>
      </c>
      <c r="BU433" s="77">
        <f t="shared" si="169"/>
        <v>0</v>
      </c>
      <c r="BV433" s="109" t="str">
        <f t="shared" si="170"/>
        <v>不通过</v>
      </c>
    </row>
    <row r="434" ht="14.25" spans="1:74">
      <c r="A434" s="78">
        <v>425</v>
      </c>
      <c r="B434" s="76"/>
      <c r="C434" s="77"/>
      <c r="D434" s="77"/>
      <c r="E434" s="77"/>
      <c r="F434" s="77"/>
      <c r="G434" s="77"/>
      <c r="H434" s="77"/>
      <c r="I434" s="77"/>
      <c r="J434" s="96"/>
      <c r="K434" s="77"/>
      <c r="L434" s="77"/>
      <c r="M434" s="77"/>
      <c r="N434" s="77"/>
      <c r="O434" s="77"/>
      <c r="P434" s="9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109" t="str">
        <f t="shared" si="151"/>
        <v>通过</v>
      </c>
      <c r="BD434" s="110" t="str">
        <f t="shared" si="152"/>
        <v>通过</v>
      </c>
      <c r="BE434" s="109" t="str">
        <f t="shared" si="153"/>
        <v>通过</v>
      </c>
      <c r="BF434" s="109" t="str">
        <f t="shared" si="154"/>
        <v>通过</v>
      </c>
      <c r="BG434" s="77">
        <f t="shared" si="155"/>
        <v>0</v>
      </c>
      <c r="BH434" s="109" t="str">
        <f t="shared" si="156"/>
        <v>不通过</v>
      </c>
      <c r="BI434" s="77">
        <f t="shared" si="157"/>
        <v>0</v>
      </c>
      <c r="BJ434" s="109" t="str">
        <f t="shared" si="158"/>
        <v>不通过</v>
      </c>
      <c r="BK434" s="77">
        <f t="shared" si="159"/>
        <v>0</v>
      </c>
      <c r="BL434" s="109" t="str">
        <f t="shared" si="160"/>
        <v>不通过</v>
      </c>
      <c r="BM434" s="77">
        <f t="shared" si="161"/>
        <v>0</v>
      </c>
      <c r="BN434" s="109" t="str">
        <f t="shared" si="162"/>
        <v>不通过</v>
      </c>
      <c r="BO434" s="113">
        <f t="shared" si="163"/>
        <v>0</v>
      </c>
      <c r="BP434" s="109" t="str">
        <f t="shared" si="164"/>
        <v>不通过</v>
      </c>
      <c r="BQ434" s="77">
        <f t="shared" si="165"/>
        <v>0</v>
      </c>
      <c r="BR434" s="109" t="str">
        <f t="shared" si="166"/>
        <v>不通过</v>
      </c>
      <c r="BS434" s="77">
        <f t="shared" si="167"/>
        <v>0</v>
      </c>
      <c r="BT434" s="109" t="str">
        <f t="shared" si="168"/>
        <v>不通过</v>
      </c>
      <c r="BU434" s="77">
        <f t="shared" si="169"/>
        <v>0</v>
      </c>
      <c r="BV434" s="109" t="str">
        <f t="shared" si="170"/>
        <v>不通过</v>
      </c>
    </row>
    <row r="435" ht="14.25" spans="1:74">
      <c r="A435" s="76">
        <v>426</v>
      </c>
      <c r="B435" s="76"/>
      <c r="C435" s="77"/>
      <c r="D435" s="77"/>
      <c r="E435" s="77"/>
      <c r="F435" s="77"/>
      <c r="G435" s="77"/>
      <c r="H435" s="77"/>
      <c r="I435" s="77"/>
      <c r="J435" s="96"/>
      <c r="K435" s="77"/>
      <c r="L435" s="77"/>
      <c r="M435" s="77"/>
      <c r="N435" s="77"/>
      <c r="O435" s="77"/>
      <c r="P435" s="9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109" t="str">
        <f t="shared" si="151"/>
        <v>通过</v>
      </c>
      <c r="BD435" s="110" t="str">
        <f t="shared" si="152"/>
        <v>通过</v>
      </c>
      <c r="BE435" s="109" t="str">
        <f t="shared" si="153"/>
        <v>通过</v>
      </c>
      <c r="BF435" s="109" t="str">
        <f t="shared" si="154"/>
        <v>通过</v>
      </c>
      <c r="BG435" s="77">
        <f t="shared" si="155"/>
        <v>0</v>
      </c>
      <c r="BH435" s="109" t="str">
        <f t="shared" si="156"/>
        <v>不通过</v>
      </c>
      <c r="BI435" s="77">
        <f t="shared" si="157"/>
        <v>0</v>
      </c>
      <c r="BJ435" s="109" t="str">
        <f t="shared" si="158"/>
        <v>不通过</v>
      </c>
      <c r="BK435" s="77">
        <f t="shared" si="159"/>
        <v>0</v>
      </c>
      <c r="BL435" s="109" t="str">
        <f t="shared" si="160"/>
        <v>不通过</v>
      </c>
      <c r="BM435" s="77">
        <f t="shared" si="161"/>
        <v>0</v>
      </c>
      <c r="BN435" s="109" t="str">
        <f t="shared" si="162"/>
        <v>不通过</v>
      </c>
      <c r="BO435" s="113">
        <f t="shared" si="163"/>
        <v>0</v>
      </c>
      <c r="BP435" s="109" t="str">
        <f t="shared" si="164"/>
        <v>不通过</v>
      </c>
      <c r="BQ435" s="77">
        <f t="shared" si="165"/>
        <v>0</v>
      </c>
      <c r="BR435" s="109" t="str">
        <f t="shared" si="166"/>
        <v>不通过</v>
      </c>
      <c r="BS435" s="77">
        <f t="shared" si="167"/>
        <v>0</v>
      </c>
      <c r="BT435" s="109" t="str">
        <f t="shared" si="168"/>
        <v>不通过</v>
      </c>
      <c r="BU435" s="77">
        <f t="shared" si="169"/>
        <v>0</v>
      </c>
      <c r="BV435" s="109" t="str">
        <f t="shared" si="170"/>
        <v>不通过</v>
      </c>
    </row>
    <row r="436" ht="14.25" spans="1:74">
      <c r="A436" s="76">
        <v>427</v>
      </c>
      <c r="B436" s="76"/>
      <c r="C436" s="77"/>
      <c r="D436" s="77"/>
      <c r="E436" s="77"/>
      <c r="F436" s="77"/>
      <c r="G436" s="77"/>
      <c r="H436" s="77"/>
      <c r="I436" s="77"/>
      <c r="J436" s="96"/>
      <c r="K436" s="77"/>
      <c r="L436" s="77"/>
      <c r="M436" s="77"/>
      <c r="N436" s="77"/>
      <c r="O436" s="77"/>
      <c r="P436" s="9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109" t="str">
        <f t="shared" si="151"/>
        <v>通过</v>
      </c>
      <c r="BD436" s="110" t="str">
        <f t="shared" si="152"/>
        <v>通过</v>
      </c>
      <c r="BE436" s="109" t="str">
        <f t="shared" si="153"/>
        <v>通过</v>
      </c>
      <c r="BF436" s="109" t="str">
        <f t="shared" si="154"/>
        <v>通过</v>
      </c>
      <c r="BG436" s="77">
        <f t="shared" si="155"/>
        <v>0</v>
      </c>
      <c r="BH436" s="109" t="str">
        <f t="shared" si="156"/>
        <v>不通过</v>
      </c>
      <c r="BI436" s="77">
        <f t="shared" si="157"/>
        <v>0</v>
      </c>
      <c r="BJ436" s="109" t="str">
        <f t="shared" si="158"/>
        <v>不通过</v>
      </c>
      <c r="BK436" s="77">
        <f t="shared" si="159"/>
        <v>0</v>
      </c>
      <c r="BL436" s="109" t="str">
        <f t="shared" si="160"/>
        <v>不通过</v>
      </c>
      <c r="BM436" s="77">
        <f t="shared" si="161"/>
        <v>0</v>
      </c>
      <c r="BN436" s="109" t="str">
        <f t="shared" si="162"/>
        <v>不通过</v>
      </c>
      <c r="BO436" s="113">
        <f t="shared" si="163"/>
        <v>0</v>
      </c>
      <c r="BP436" s="109" t="str">
        <f t="shared" si="164"/>
        <v>不通过</v>
      </c>
      <c r="BQ436" s="77">
        <f t="shared" si="165"/>
        <v>0</v>
      </c>
      <c r="BR436" s="109" t="str">
        <f t="shared" si="166"/>
        <v>不通过</v>
      </c>
      <c r="BS436" s="77">
        <f t="shared" si="167"/>
        <v>0</v>
      </c>
      <c r="BT436" s="109" t="str">
        <f t="shared" si="168"/>
        <v>不通过</v>
      </c>
      <c r="BU436" s="77">
        <f t="shared" si="169"/>
        <v>0</v>
      </c>
      <c r="BV436" s="109" t="str">
        <f t="shared" si="170"/>
        <v>不通过</v>
      </c>
    </row>
    <row r="437" ht="14.25" spans="1:74">
      <c r="A437" s="78">
        <v>428</v>
      </c>
      <c r="B437" s="76"/>
      <c r="C437" s="77"/>
      <c r="D437" s="77"/>
      <c r="E437" s="77"/>
      <c r="F437" s="77"/>
      <c r="G437" s="77"/>
      <c r="H437" s="77"/>
      <c r="I437" s="77"/>
      <c r="J437" s="96"/>
      <c r="K437" s="77"/>
      <c r="L437" s="77"/>
      <c r="M437" s="77"/>
      <c r="N437" s="77"/>
      <c r="O437" s="77"/>
      <c r="P437" s="9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109" t="str">
        <f t="shared" si="151"/>
        <v>通过</v>
      </c>
      <c r="BD437" s="110" t="str">
        <f t="shared" si="152"/>
        <v>通过</v>
      </c>
      <c r="BE437" s="109" t="str">
        <f t="shared" si="153"/>
        <v>通过</v>
      </c>
      <c r="BF437" s="109" t="str">
        <f t="shared" si="154"/>
        <v>通过</v>
      </c>
      <c r="BG437" s="77">
        <f t="shared" si="155"/>
        <v>0</v>
      </c>
      <c r="BH437" s="109" t="str">
        <f t="shared" si="156"/>
        <v>不通过</v>
      </c>
      <c r="BI437" s="77">
        <f t="shared" si="157"/>
        <v>0</v>
      </c>
      <c r="BJ437" s="109" t="str">
        <f t="shared" si="158"/>
        <v>不通过</v>
      </c>
      <c r="BK437" s="77">
        <f t="shared" si="159"/>
        <v>0</v>
      </c>
      <c r="BL437" s="109" t="str">
        <f t="shared" si="160"/>
        <v>不通过</v>
      </c>
      <c r="BM437" s="77">
        <f t="shared" si="161"/>
        <v>0</v>
      </c>
      <c r="BN437" s="109" t="str">
        <f t="shared" si="162"/>
        <v>不通过</v>
      </c>
      <c r="BO437" s="113">
        <f t="shared" si="163"/>
        <v>0</v>
      </c>
      <c r="BP437" s="109" t="str">
        <f t="shared" si="164"/>
        <v>不通过</v>
      </c>
      <c r="BQ437" s="77">
        <f t="shared" si="165"/>
        <v>0</v>
      </c>
      <c r="BR437" s="109" t="str">
        <f t="shared" si="166"/>
        <v>不通过</v>
      </c>
      <c r="BS437" s="77">
        <f t="shared" si="167"/>
        <v>0</v>
      </c>
      <c r="BT437" s="109" t="str">
        <f t="shared" si="168"/>
        <v>不通过</v>
      </c>
      <c r="BU437" s="77">
        <f t="shared" si="169"/>
        <v>0</v>
      </c>
      <c r="BV437" s="109" t="str">
        <f t="shared" si="170"/>
        <v>不通过</v>
      </c>
    </row>
    <row r="438" ht="14.25" spans="1:74">
      <c r="A438" s="76">
        <v>429</v>
      </c>
      <c r="B438" s="76"/>
      <c r="C438" s="77"/>
      <c r="D438" s="77"/>
      <c r="E438" s="77"/>
      <c r="F438" s="77"/>
      <c r="G438" s="77"/>
      <c r="H438" s="77"/>
      <c r="I438" s="77"/>
      <c r="J438" s="96"/>
      <c r="K438" s="77"/>
      <c r="L438" s="77"/>
      <c r="M438" s="77"/>
      <c r="N438" s="77"/>
      <c r="O438" s="77"/>
      <c r="P438" s="9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109" t="str">
        <f t="shared" si="151"/>
        <v>通过</v>
      </c>
      <c r="BD438" s="110" t="str">
        <f t="shared" si="152"/>
        <v>通过</v>
      </c>
      <c r="BE438" s="109" t="str">
        <f t="shared" si="153"/>
        <v>通过</v>
      </c>
      <c r="BF438" s="109" t="str">
        <f t="shared" si="154"/>
        <v>通过</v>
      </c>
      <c r="BG438" s="77">
        <f t="shared" si="155"/>
        <v>0</v>
      </c>
      <c r="BH438" s="109" t="str">
        <f t="shared" si="156"/>
        <v>不通过</v>
      </c>
      <c r="BI438" s="77">
        <f t="shared" si="157"/>
        <v>0</v>
      </c>
      <c r="BJ438" s="109" t="str">
        <f t="shared" si="158"/>
        <v>不通过</v>
      </c>
      <c r="BK438" s="77">
        <f t="shared" si="159"/>
        <v>0</v>
      </c>
      <c r="BL438" s="109" t="str">
        <f t="shared" si="160"/>
        <v>不通过</v>
      </c>
      <c r="BM438" s="77">
        <f t="shared" si="161"/>
        <v>0</v>
      </c>
      <c r="BN438" s="109" t="str">
        <f t="shared" si="162"/>
        <v>不通过</v>
      </c>
      <c r="BO438" s="113">
        <f t="shared" si="163"/>
        <v>0</v>
      </c>
      <c r="BP438" s="109" t="str">
        <f t="shared" si="164"/>
        <v>不通过</v>
      </c>
      <c r="BQ438" s="77">
        <f t="shared" si="165"/>
        <v>0</v>
      </c>
      <c r="BR438" s="109" t="str">
        <f t="shared" si="166"/>
        <v>不通过</v>
      </c>
      <c r="BS438" s="77">
        <f t="shared" si="167"/>
        <v>0</v>
      </c>
      <c r="BT438" s="109" t="str">
        <f t="shared" si="168"/>
        <v>不通过</v>
      </c>
      <c r="BU438" s="77">
        <f t="shared" si="169"/>
        <v>0</v>
      </c>
      <c r="BV438" s="109" t="str">
        <f t="shared" si="170"/>
        <v>不通过</v>
      </c>
    </row>
    <row r="439" ht="14.25" spans="1:74">
      <c r="A439" s="76">
        <v>430</v>
      </c>
      <c r="B439" s="76"/>
      <c r="C439" s="77"/>
      <c r="D439" s="77"/>
      <c r="E439" s="77"/>
      <c r="F439" s="77"/>
      <c r="G439" s="77"/>
      <c r="H439" s="77"/>
      <c r="I439" s="77"/>
      <c r="J439" s="96"/>
      <c r="K439" s="77"/>
      <c r="L439" s="77"/>
      <c r="M439" s="77"/>
      <c r="N439" s="77"/>
      <c r="O439" s="77"/>
      <c r="P439" s="9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109" t="str">
        <f t="shared" si="151"/>
        <v>通过</v>
      </c>
      <c r="BD439" s="110" t="str">
        <f t="shared" si="152"/>
        <v>通过</v>
      </c>
      <c r="BE439" s="109" t="str">
        <f t="shared" si="153"/>
        <v>通过</v>
      </c>
      <c r="BF439" s="109" t="str">
        <f t="shared" si="154"/>
        <v>通过</v>
      </c>
      <c r="BG439" s="77">
        <f t="shared" si="155"/>
        <v>0</v>
      </c>
      <c r="BH439" s="109" t="str">
        <f t="shared" si="156"/>
        <v>不通过</v>
      </c>
      <c r="BI439" s="77">
        <f t="shared" si="157"/>
        <v>0</v>
      </c>
      <c r="BJ439" s="109" t="str">
        <f t="shared" si="158"/>
        <v>不通过</v>
      </c>
      <c r="BK439" s="77">
        <f t="shared" si="159"/>
        <v>0</v>
      </c>
      <c r="BL439" s="109" t="str">
        <f t="shared" si="160"/>
        <v>不通过</v>
      </c>
      <c r="BM439" s="77">
        <f t="shared" si="161"/>
        <v>0</v>
      </c>
      <c r="BN439" s="109" t="str">
        <f t="shared" si="162"/>
        <v>不通过</v>
      </c>
      <c r="BO439" s="113">
        <f t="shared" si="163"/>
        <v>0</v>
      </c>
      <c r="BP439" s="109" t="str">
        <f t="shared" si="164"/>
        <v>不通过</v>
      </c>
      <c r="BQ439" s="77">
        <f t="shared" si="165"/>
        <v>0</v>
      </c>
      <c r="BR439" s="109" t="str">
        <f t="shared" si="166"/>
        <v>不通过</v>
      </c>
      <c r="BS439" s="77">
        <f t="shared" si="167"/>
        <v>0</v>
      </c>
      <c r="BT439" s="109" t="str">
        <f t="shared" si="168"/>
        <v>不通过</v>
      </c>
      <c r="BU439" s="77">
        <f t="shared" si="169"/>
        <v>0</v>
      </c>
      <c r="BV439" s="109" t="str">
        <f t="shared" si="170"/>
        <v>不通过</v>
      </c>
    </row>
    <row r="440" ht="14.25" spans="1:74">
      <c r="A440" s="78">
        <v>431</v>
      </c>
      <c r="B440" s="76"/>
      <c r="C440" s="77"/>
      <c r="D440" s="77"/>
      <c r="E440" s="77"/>
      <c r="F440" s="77"/>
      <c r="G440" s="77"/>
      <c r="H440" s="77"/>
      <c r="I440" s="77"/>
      <c r="J440" s="96"/>
      <c r="K440" s="77"/>
      <c r="L440" s="77"/>
      <c r="M440" s="77"/>
      <c r="N440" s="77"/>
      <c r="O440" s="77"/>
      <c r="P440" s="9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109" t="str">
        <f t="shared" si="151"/>
        <v>通过</v>
      </c>
      <c r="BD440" s="110" t="str">
        <f t="shared" si="152"/>
        <v>通过</v>
      </c>
      <c r="BE440" s="109" t="str">
        <f t="shared" si="153"/>
        <v>通过</v>
      </c>
      <c r="BF440" s="109" t="str">
        <f t="shared" si="154"/>
        <v>通过</v>
      </c>
      <c r="BG440" s="77">
        <f t="shared" si="155"/>
        <v>0</v>
      </c>
      <c r="BH440" s="109" t="str">
        <f t="shared" si="156"/>
        <v>不通过</v>
      </c>
      <c r="BI440" s="77">
        <f t="shared" si="157"/>
        <v>0</v>
      </c>
      <c r="BJ440" s="109" t="str">
        <f t="shared" si="158"/>
        <v>不通过</v>
      </c>
      <c r="BK440" s="77">
        <f t="shared" si="159"/>
        <v>0</v>
      </c>
      <c r="BL440" s="109" t="str">
        <f t="shared" si="160"/>
        <v>不通过</v>
      </c>
      <c r="BM440" s="77">
        <f t="shared" si="161"/>
        <v>0</v>
      </c>
      <c r="BN440" s="109" t="str">
        <f t="shared" si="162"/>
        <v>不通过</v>
      </c>
      <c r="BO440" s="113">
        <f t="shared" si="163"/>
        <v>0</v>
      </c>
      <c r="BP440" s="109" t="str">
        <f t="shared" si="164"/>
        <v>不通过</v>
      </c>
      <c r="BQ440" s="77">
        <f t="shared" si="165"/>
        <v>0</v>
      </c>
      <c r="BR440" s="109" t="str">
        <f t="shared" si="166"/>
        <v>不通过</v>
      </c>
      <c r="BS440" s="77">
        <f t="shared" si="167"/>
        <v>0</v>
      </c>
      <c r="BT440" s="109" t="str">
        <f t="shared" si="168"/>
        <v>不通过</v>
      </c>
      <c r="BU440" s="77">
        <f t="shared" si="169"/>
        <v>0</v>
      </c>
      <c r="BV440" s="109" t="str">
        <f t="shared" si="170"/>
        <v>不通过</v>
      </c>
    </row>
    <row r="441" ht="14.25" spans="1:74">
      <c r="A441" s="76">
        <v>432</v>
      </c>
      <c r="B441" s="76"/>
      <c r="C441" s="77"/>
      <c r="D441" s="77"/>
      <c r="E441" s="77"/>
      <c r="F441" s="77"/>
      <c r="G441" s="77"/>
      <c r="H441" s="77"/>
      <c r="I441" s="77"/>
      <c r="J441" s="96"/>
      <c r="K441" s="77"/>
      <c r="L441" s="77"/>
      <c r="M441" s="77"/>
      <c r="N441" s="77"/>
      <c r="O441" s="77"/>
      <c r="P441" s="9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109" t="str">
        <f t="shared" si="151"/>
        <v>通过</v>
      </c>
      <c r="BD441" s="110" t="str">
        <f t="shared" si="152"/>
        <v>通过</v>
      </c>
      <c r="BE441" s="109" t="str">
        <f t="shared" si="153"/>
        <v>通过</v>
      </c>
      <c r="BF441" s="109" t="str">
        <f t="shared" si="154"/>
        <v>通过</v>
      </c>
      <c r="BG441" s="77">
        <f t="shared" si="155"/>
        <v>0</v>
      </c>
      <c r="BH441" s="109" t="str">
        <f t="shared" si="156"/>
        <v>不通过</v>
      </c>
      <c r="BI441" s="77">
        <f t="shared" si="157"/>
        <v>0</v>
      </c>
      <c r="BJ441" s="109" t="str">
        <f t="shared" si="158"/>
        <v>不通过</v>
      </c>
      <c r="BK441" s="77">
        <f t="shared" si="159"/>
        <v>0</v>
      </c>
      <c r="BL441" s="109" t="str">
        <f t="shared" si="160"/>
        <v>不通过</v>
      </c>
      <c r="BM441" s="77">
        <f t="shared" si="161"/>
        <v>0</v>
      </c>
      <c r="BN441" s="109" t="str">
        <f t="shared" si="162"/>
        <v>不通过</v>
      </c>
      <c r="BO441" s="113">
        <f t="shared" si="163"/>
        <v>0</v>
      </c>
      <c r="BP441" s="109" t="str">
        <f t="shared" si="164"/>
        <v>不通过</v>
      </c>
      <c r="BQ441" s="77">
        <f t="shared" si="165"/>
        <v>0</v>
      </c>
      <c r="BR441" s="109" t="str">
        <f t="shared" si="166"/>
        <v>不通过</v>
      </c>
      <c r="BS441" s="77">
        <f t="shared" si="167"/>
        <v>0</v>
      </c>
      <c r="BT441" s="109" t="str">
        <f t="shared" si="168"/>
        <v>不通过</v>
      </c>
      <c r="BU441" s="77">
        <f t="shared" si="169"/>
        <v>0</v>
      </c>
      <c r="BV441" s="109" t="str">
        <f t="shared" si="170"/>
        <v>不通过</v>
      </c>
    </row>
    <row r="442" ht="14.25" spans="1:74">
      <c r="A442" s="76">
        <v>433</v>
      </c>
      <c r="B442" s="76"/>
      <c r="C442" s="77"/>
      <c r="D442" s="77"/>
      <c r="E442" s="77"/>
      <c r="F442" s="77"/>
      <c r="G442" s="77"/>
      <c r="H442" s="77"/>
      <c r="I442" s="77"/>
      <c r="J442" s="96"/>
      <c r="K442" s="77"/>
      <c r="L442" s="77"/>
      <c r="M442" s="77"/>
      <c r="N442" s="77"/>
      <c r="O442" s="77"/>
      <c r="P442" s="9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109" t="str">
        <f t="shared" si="151"/>
        <v>通过</v>
      </c>
      <c r="BD442" s="110" t="str">
        <f t="shared" si="152"/>
        <v>通过</v>
      </c>
      <c r="BE442" s="109" t="str">
        <f t="shared" si="153"/>
        <v>通过</v>
      </c>
      <c r="BF442" s="109" t="str">
        <f t="shared" si="154"/>
        <v>通过</v>
      </c>
      <c r="BG442" s="77">
        <f t="shared" si="155"/>
        <v>0</v>
      </c>
      <c r="BH442" s="109" t="str">
        <f t="shared" si="156"/>
        <v>不通过</v>
      </c>
      <c r="BI442" s="77">
        <f t="shared" si="157"/>
        <v>0</v>
      </c>
      <c r="BJ442" s="109" t="str">
        <f t="shared" si="158"/>
        <v>不通过</v>
      </c>
      <c r="BK442" s="77">
        <f t="shared" si="159"/>
        <v>0</v>
      </c>
      <c r="BL442" s="109" t="str">
        <f t="shared" si="160"/>
        <v>不通过</v>
      </c>
      <c r="BM442" s="77">
        <f t="shared" si="161"/>
        <v>0</v>
      </c>
      <c r="BN442" s="109" t="str">
        <f t="shared" si="162"/>
        <v>不通过</v>
      </c>
      <c r="BO442" s="113">
        <f t="shared" si="163"/>
        <v>0</v>
      </c>
      <c r="BP442" s="109" t="str">
        <f t="shared" si="164"/>
        <v>不通过</v>
      </c>
      <c r="BQ442" s="77">
        <f t="shared" si="165"/>
        <v>0</v>
      </c>
      <c r="BR442" s="109" t="str">
        <f t="shared" si="166"/>
        <v>不通过</v>
      </c>
      <c r="BS442" s="77">
        <f t="shared" si="167"/>
        <v>0</v>
      </c>
      <c r="BT442" s="109" t="str">
        <f t="shared" si="168"/>
        <v>不通过</v>
      </c>
      <c r="BU442" s="77">
        <f t="shared" si="169"/>
        <v>0</v>
      </c>
      <c r="BV442" s="109" t="str">
        <f t="shared" si="170"/>
        <v>不通过</v>
      </c>
    </row>
    <row r="443" ht="14.25" spans="1:74">
      <c r="A443" s="78">
        <v>434</v>
      </c>
      <c r="B443" s="76"/>
      <c r="C443" s="77"/>
      <c r="D443" s="77"/>
      <c r="E443" s="77"/>
      <c r="F443" s="77"/>
      <c r="G443" s="77"/>
      <c r="H443" s="77"/>
      <c r="I443" s="77"/>
      <c r="J443" s="96"/>
      <c r="K443" s="77"/>
      <c r="L443" s="77"/>
      <c r="M443" s="77"/>
      <c r="N443" s="77"/>
      <c r="O443" s="77"/>
      <c r="P443" s="9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109" t="str">
        <f t="shared" si="151"/>
        <v>通过</v>
      </c>
      <c r="BD443" s="110" t="str">
        <f t="shared" si="152"/>
        <v>通过</v>
      </c>
      <c r="BE443" s="109" t="str">
        <f t="shared" si="153"/>
        <v>通过</v>
      </c>
      <c r="BF443" s="109" t="str">
        <f t="shared" si="154"/>
        <v>通过</v>
      </c>
      <c r="BG443" s="77">
        <f t="shared" si="155"/>
        <v>0</v>
      </c>
      <c r="BH443" s="109" t="str">
        <f t="shared" si="156"/>
        <v>不通过</v>
      </c>
      <c r="BI443" s="77">
        <f t="shared" si="157"/>
        <v>0</v>
      </c>
      <c r="BJ443" s="109" t="str">
        <f t="shared" si="158"/>
        <v>不通过</v>
      </c>
      <c r="BK443" s="77">
        <f t="shared" si="159"/>
        <v>0</v>
      </c>
      <c r="BL443" s="109" t="str">
        <f t="shared" si="160"/>
        <v>不通过</v>
      </c>
      <c r="BM443" s="77">
        <f t="shared" si="161"/>
        <v>0</v>
      </c>
      <c r="BN443" s="109" t="str">
        <f t="shared" si="162"/>
        <v>不通过</v>
      </c>
      <c r="BO443" s="113">
        <f t="shared" si="163"/>
        <v>0</v>
      </c>
      <c r="BP443" s="109" t="str">
        <f t="shared" si="164"/>
        <v>不通过</v>
      </c>
      <c r="BQ443" s="77">
        <f t="shared" si="165"/>
        <v>0</v>
      </c>
      <c r="BR443" s="109" t="str">
        <f t="shared" si="166"/>
        <v>不通过</v>
      </c>
      <c r="BS443" s="77">
        <f t="shared" si="167"/>
        <v>0</v>
      </c>
      <c r="BT443" s="109" t="str">
        <f t="shared" si="168"/>
        <v>不通过</v>
      </c>
      <c r="BU443" s="77">
        <f t="shared" si="169"/>
        <v>0</v>
      </c>
      <c r="BV443" s="109" t="str">
        <f t="shared" si="170"/>
        <v>不通过</v>
      </c>
    </row>
    <row r="444" ht="14.25" spans="1:74">
      <c r="A444" s="76">
        <v>435</v>
      </c>
      <c r="B444" s="76"/>
      <c r="C444" s="77"/>
      <c r="D444" s="77"/>
      <c r="E444" s="77"/>
      <c r="F444" s="77"/>
      <c r="G444" s="77"/>
      <c r="H444" s="77"/>
      <c r="I444" s="77"/>
      <c r="J444" s="96"/>
      <c r="K444" s="77"/>
      <c r="L444" s="77"/>
      <c r="M444" s="77"/>
      <c r="N444" s="77"/>
      <c r="O444" s="77"/>
      <c r="P444" s="9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109" t="str">
        <f t="shared" si="151"/>
        <v>通过</v>
      </c>
      <c r="BD444" s="110" t="str">
        <f t="shared" si="152"/>
        <v>通过</v>
      </c>
      <c r="BE444" s="109" t="str">
        <f t="shared" si="153"/>
        <v>通过</v>
      </c>
      <c r="BF444" s="109" t="str">
        <f t="shared" si="154"/>
        <v>通过</v>
      </c>
      <c r="BG444" s="77">
        <f t="shared" si="155"/>
        <v>0</v>
      </c>
      <c r="BH444" s="109" t="str">
        <f t="shared" si="156"/>
        <v>不通过</v>
      </c>
      <c r="BI444" s="77">
        <f t="shared" si="157"/>
        <v>0</v>
      </c>
      <c r="BJ444" s="109" t="str">
        <f t="shared" si="158"/>
        <v>不通过</v>
      </c>
      <c r="BK444" s="77">
        <f t="shared" si="159"/>
        <v>0</v>
      </c>
      <c r="BL444" s="109" t="str">
        <f t="shared" si="160"/>
        <v>不通过</v>
      </c>
      <c r="BM444" s="77">
        <f t="shared" si="161"/>
        <v>0</v>
      </c>
      <c r="BN444" s="109" t="str">
        <f t="shared" si="162"/>
        <v>不通过</v>
      </c>
      <c r="BO444" s="113">
        <f t="shared" si="163"/>
        <v>0</v>
      </c>
      <c r="BP444" s="109" t="str">
        <f t="shared" si="164"/>
        <v>不通过</v>
      </c>
      <c r="BQ444" s="77">
        <f t="shared" si="165"/>
        <v>0</v>
      </c>
      <c r="BR444" s="109" t="str">
        <f t="shared" si="166"/>
        <v>不通过</v>
      </c>
      <c r="BS444" s="77">
        <f t="shared" si="167"/>
        <v>0</v>
      </c>
      <c r="BT444" s="109" t="str">
        <f t="shared" si="168"/>
        <v>不通过</v>
      </c>
      <c r="BU444" s="77">
        <f t="shared" si="169"/>
        <v>0</v>
      </c>
      <c r="BV444" s="109" t="str">
        <f t="shared" si="170"/>
        <v>不通过</v>
      </c>
    </row>
    <row r="445" ht="14.25" spans="1:74">
      <c r="A445" s="76">
        <v>436</v>
      </c>
      <c r="B445" s="76"/>
      <c r="C445" s="77"/>
      <c r="D445" s="77"/>
      <c r="E445" s="77"/>
      <c r="F445" s="77"/>
      <c r="G445" s="77"/>
      <c r="H445" s="77"/>
      <c r="I445" s="77"/>
      <c r="J445" s="96"/>
      <c r="K445" s="77"/>
      <c r="L445" s="77"/>
      <c r="M445" s="77"/>
      <c r="N445" s="77"/>
      <c r="O445" s="77"/>
      <c r="P445" s="9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109" t="str">
        <f t="shared" si="151"/>
        <v>通过</v>
      </c>
      <c r="BD445" s="110" t="str">
        <f t="shared" si="152"/>
        <v>通过</v>
      </c>
      <c r="BE445" s="109" t="str">
        <f t="shared" si="153"/>
        <v>通过</v>
      </c>
      <c r="BF445" s="109" t="str">
        <f t="shared" si="154"/>
        <v>通过</v>
      </c>
      <c r="BG445" s="77">
        <f t="shared" si="155"/>
        <v>0</v>
      </c>
      <c r="BH445" s="109" t="str">
        <f t="shared" si="156"/>
        <v>不通过</v>
      </c>
      <c r="BI445" s="77">
        <f t="shared" si="157"/>
        <v>0</v>
      </c>
      <c r="BJ445" s="109" t="str">
        <f t="shared" si="158"/>
        <v>不通过</v>
      </c>
      <c r="BK445" s="77">
        <f t="shared" si="159"/>
        <v>0</v>
      </c>
      <c r="BL445" s="109" t="str">
        <f t="shared" si="160"/>
        <v>不通过</v>
      </c>
      <c r="BM445" s="77">
        <f t="shared" si="161"/>
        <v>0</v>
      </c>
      <c r="BN445" s="109" t="str">
        <f t="shared" si="162"/>
        <v>不通过</v>
      </c>
      <c r="BO445" s="113">
        <f t="shared" si="163"/>
        <v>0</v>
      </c>
      <c r="BP445" s="109" t="str">
        <f t="shared" si="164"/>
        <v>不通过</v>
      </c>
      <c r="BQ445" s="77">
        <f t="shared" si="165"/>
        <v>0</v>
      </c>
      <c r="BR445" s="109" t="str">
        <f t="shared" si="166"/>
        <v>不通过</v>
      </c>
      <c r="BS445" s="77">
        <f t="shared" si="167"/>
        <v>0</v>
      </c>
      <c r="BT445" s="109" t="str">
        <f t="shared" si="168"/>
        <v>不通过</v>
      </c>
      <c r="BU445" s="77">
        <f t="shared" si="169"/>
        <v>0</v>
      </c>
      <c r="BV445" s="109" t="str">
        <f t="shared" si="170"/>
        <v>不通过</v>
      </c>
    </row>
    <row r="446" ht="14.25" spans="1:74">
      <c r="A446" s="78">
        <v>437</v>
      </c>
      <c r="B446" s="76"/>
      <c r="C446" s="77"/>
      <c r="D446" s="77"/>
      <c r="E446" s="77"/>
      <c r="F446" s="77"/>
      <c r="G446" s="77"/>
      <c r="H446" s="77"/>
      <c r="I446" s="77"/>
      <c r="J446" s="96"/>
      <c r="K446" s="77"/>
      <c r="L446" s="77"/>
      <c r="M446" s="77"/>
      <c r="N446" s="77"/>
      <c r="O446" s="77"/>
      <c r="P446" s="9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109" t="str">
        <f t="shared" si="151"/>
        <v>通过</v>
      </c>
      <c r="BD446" s="110" t="str">
        <f t="shared" si="152"/>
        <v>通过</v>
      </c>
      <c r="BE446" s="109" t="str">
        <f t="shared" si="153"/>
        <v>通过</v>
      </c>
      <c r="BF446" s="109" t="str">
        <f t="shared" si="154"/>
        <v>通过</v>
      </c>
      <c r="BG446" s="77">
        <f t="shared" si="155"/>
        <v>0</v>
      </c>
      <c r="BH446" s="109" t="str">
        <f t="shared" si="156"/>
        <v>不通过</v>
      </c>
      <c r="BI446" s="77">
        <f t="shared" si="157"/>
        <v>0</v>
      </c>
      <c r="BJ446" s="109" t="str">
        <f t="shared" si="158"/>
        <v>不通过</v>
      </c>
      <c r="BK446" s="77">
        <f t="shared" si="159"/>
        <v>0</v>
      </c>
      <c r="BL446" s="109" t="str">
        <f t="shared" si="160"/>
        <v>不通过</v>
      </c>
      <c r="BM446" s="77">
        <f t="shared" si="161"/>
        <v>0</v>
      </c>
      <c r="BN446" s="109" t="str">
        <f t="shared" si="162"/>
        <v>不通过</v>
      </c>
      <c r="BO446" s="113">
        <f t="shared" si="163"/>
        <v>0</v>
      </c>
      <c r="BP446" s="109" t="str">
        <f t="shared" si="164"/>
        <v>不通过</v>
      </c>
      <c r="BQ446" s="77">
        <f t="shared" si="165"/>
        <v>0</v>
      </c>
      <c r="BR446" s="109" t="str">
        <f t="shared" si="166"/>
        <v>不通过</v>
      </c>
      <c r="BS446" s="77">
        <f t="shared" si="167"/>
        <v>0</v>
      </c>
      <c r="BT446" s="109" t="str">
        <f t="shared" si="168"/>
        <v>不通过</v>
      </c>
      <c r="BU446" s="77">
        <f t="shared" si="169"/>
        <v>0</v>
      </c>
      <c r="BV446" s="109" t="str">
        <f t="shared" si="170"/>
        <v>不通过</v>
      </c>
    </row>
    <row r="447" ht="14.25" spans="1:74">
      <c r="A447" s="76">
        <v>438</v>
      </c>
      <c r="B447" s="76"/>
      <c r="C447" s="77"/>
      <c r="D447" s="77"/>
      <c r="E447" s="77"/>
      <c r="F447" s="77"/>
      <c r="G447" s="77"/>
      <c r="H447" s="77"/>
      <c r="I447" s="77"/>
      <c r="J447" s="96"/>
      <c r="K447" s="77"/>
      <c r="L447" s="77"/>
      <c r="M447" s="77"/>
      <c r="N447" s="77"/>
      <c r="O447" s="77"/>
      <c r="P447" s="9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109" t="str">
        <f t="shared" si="151"/>
        <v>通过</v>
      </c>
      <c r="BD447" s="110" t="str">
        <f t="shared" si="152"/>
        <v>通过</v>
      </c>
      <c r="BE447" s="109" t="str">
        <f t="shared" si="153"/>
        <v>通过</v>
      </c>
      <c r="BF447" s="109" t="str">
        <f t="shared" si="154"/>
        <v>通过</v>
      </c>
      <c r="BG447" s="77">
        <f t="shared" si="155"/>
        <v>0</v>
      </c>
      <c r="BH447" s="109" t="str">
        <f t="shared" si="156"/>
        <v>不通过</v>
      </c>
      <c r="BI447" s="77">
        <f t="shared" si="157"/>
        <v>0</v>
      </c>
      <c r="BJ447" s="109" t="str">
        <f t="shared" si="158"/>
        <v>不通过</v>
      </c>
      <c r="BK447" s="77">
        <f t="shared" si="159"/>
        <v>0</v>
      </c>
      <c r="BL447" s="109" t="str">
        <f t="shared" si="160"/>
        <v>不通过</v>
      </c>
      <c r="BM447" s="77">
        <f t="shared" si="161"/>
        <v>0</v>
      </c>
      <c r="BN447" s="109" t="str">
        <f t="shared" si="162"/>
        <v>不通过</v>
      </c>
      <c r="BO447" s="113">
        <f t="shared" si="163"/>
        <v>0</v>
      </c>
      <c r="BP447" s="109" t="str">
        <f t="shared" si="164"/>
        <v>不通过</v>
      </c>
      <c r="BQ447" s="77">
        <f t="shared" si="165"/>
        <v>0</v>
      </c>
      <c r="BR447" s="109" t="str">
        <f t="shared" si="166"/>
        <v>不通过</v>
      </c>
      <c r="BS447" s="77">
        <f t="shared" si="167"/>
        <v>0</v>
      </c>
      <c r="BT447" s="109" t="str">
        <f t="shared" si="168"/>
        <v>不通过</v>
      </c>
      <c r="BU447" s="77">
        <f t="shared" si="169"/>
        <v>0</v>
      </c>
      <c r="BV447" s="109" t="str">
        <f t="shared" si="170"/>
        <v>不通过</v>
      </c>
    </row>
    <row r="448" ht="14.25" spans="1:74">
      <c r="A448" s="76">
        <v>439</v>
      </c>
      <c r="B448" s="76"/>
      <c r="C448" s="77"/>
      <c r="D448" s="77"/>
      <c r="E448" s="77"/>
      <c r="F448" s="77"/>
      <c r="G448" s="77"/>
      <c r="H448" s="77"/>
      <c r="I448" s="77"/>
      <c r="J448" s="96"/>
      <c r="K448" s="77"/>
      <c r="L448" s="77"/>
      <c r="M448" s="77"/>
      <c r="N448" s="77"/>
      <c r="O448" s="77"/>
      <c r="P448" s="9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109" t="str">
        <f t="shared" si="151"/>
        <v>通过</v>
      </c>
      <c r="BD448" s="110" t="str">
        <f t="shared" si="152"/>
        <v>通过</v>
      </c>
      <c r="BE448" s="109" t="str">
        <f t="shared" si="153"/>
        <v>通过</v>
      </c>
      <c r="BF448" s="109" t="str">
        <f t="shared" si="154"/>
        <v>通过</v>
      </c>
      <c r="BG448" s="77">
        <f t="shared" si="155"/>
        <v>0</v>
      </c>
      <c r="BH448" s="109" t="str">
        <f t="shared" si="156"/>
        <v>不通过</v>
      </c>
      <c r="BI448" s="77">
        <f t="shared" si="157"/>
        <v>0</v>
      </c>
      <c r="BJ448" s="109" t="str">
        <f t="shared" si="158"/>
        <v>不通过</v>
      </c>
      <c r="BK448" s="77">
        <f t="shared" si="159"/>
        <v>0</v>
      </c>
      <c r="BL448" s="109" t="str">
        <f t="shared" si="160"/>
        <v>不通过</v>
      </c>
      <c r="BM448" s="77">
        <f t="shared" si="161"/>
        <v>0</v>
      </c>
      <c r="BN448" s="109" t="str">
        <f t="shared" si="162"/>
        <v>不通过</v>
      </c>
      <c r="BO448" s="113">
        <f t="shared" si="163"/>
        <v>0</v>
      </c>
      <c r="BP448" s="109" t="str">
        <f t="shared" si="164"/>
        <v>不通过</v>
      </c>
      <c r="BQ448" s="77">
        <f t="shared" si="165"/>
        <v>0</v>
      </c>
      <c r="BR448" s="109" t="str">
        <f t="shared" si="166"/>
        <v>不通过</v>
      </c>
      <c r="BS448" s="77">
        <f t="shared" si="167"/>
        <v>0</v>
      </c>
      <c r="BT448" s="109" t="str">
        <f t="shared" si="168"/>
        <v>不通过</v>
      </c>
      <c r="BU448" s="77">
        <f t="shared" si="169"/>
        <v>0</v>
      </c>
      <c r="BV448" s="109" t="str">
        <f t="shared" si="170"/>
        <v>不通过</v>
      </c>
    </row>
    <row r="449" ht="14.25" spans="1:74">
      <c r="A449" s="78">
        <v>440</v>
      </c>
      <c r="B449" s="76"/>
      <c r="C449" s="77"/>
      <c r="D449" s="77"/>
      <c r="E449" s="77"/>
      <c r="F449" s="77"/>
      <c r="G449" s="77"/>
      <c r="H449" s="77"/>
      <c r="I449" s="77"/>
      <c r="J449" s="96"/>
      <c r="K449" s="77"/>
      <c r="L449" s="77"/>
      <c r="M449" s="77"/>
      <c r="N449" s="77"/>
      <c r="O449" s="77"/>
      <c r="P449" s="9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109" t="str">
        <f t="shared" si="151"/>
        <v>通过</v>
      </c>
      <c r="BD449" s="110" t="str">
        <f t="shared" si="152"/>
        <v>通过</v>
      </c>
      <c r="BE449" s="109" t="str">
        <f t="shared" si="153"/>
        <v>通过</v>
      </c>
      <c r="BF449" s="109" t="str">
        <f t="shared" si="154"/>
        <v>通过</v>
      </c>
      <c r="BG449" s="77">
        <f t="shared" si="155"/>
        <v>0</v>
      </c>
      <c r="BH449" s="109" t="str">
        <f t="shared" si="156"/>
        <v>不通过</v>
      </c>
      <c r="BI449" s="77">
        <f t="shared" si="157"/>
        <v>0</v>
      </c>
      <c r="BJ449" s="109" t="str">
        <f t="shared" si="158"/>
        <v>不通过</v>
      </c>
      <c r="BK449" s="77">
        <f t="shared" si="159"/>
        <v>0</v>
      </c>
      <c r="BL449" s="109" t="str">
        <f t="shared" si="160"/>
        <v>不通过</v>
      </c>
      <c r="BM449" s="77">
        <f t="shared" si="161"/>
        <v>0</v>
      </c>
      <c r="BN449" s="109" t="str">
        <f t="shared" si="162"/>
        <v>不通过</v>
      </c>
      <c r="BO449" s="113">
        <f t="shared" si="163"/>
        <v>0</v>
      </c>
      <c r="BP449" s="109" t="str">
        <f t="shared" si="164"/>
        <v>不通过</v>
      </c>
      <c r="BQ449" s="77">
        <f t="shared" si="165"/>
        <v>0</v>
      </c>
      <c r="BR449" s="109" t="str">
        <f t="shared" si="166"/>
        <v>不通过</v>
      </c>
      <c r="BS449" s="77">
        <f t="shared" si="167"/>
        <v>0</v>
      </c>
      <c r="BT449" s="109" t="str">
        <f t="shared" si="168"/>
        <v>不通过</v>
      </c>
      <c r="BU449" s="77">
        <f t="shared" si="169"/>
        <v>0</v>
      </c>
      <c r="BV449" s="109" t="str">
        <f t="shared" si="170"/>
        <v>不通过</v>
      </c>
    </row>
    <row r="450" ht="14.25" spans="1:74">
      <c r="A450" s="76">
        <v>441</v>
      </c>
      <c r="B450" s="76"/>
      <c r="C450" s="77"/>
      <c r="D450" s="77"/>
      <c r="E450" s="77"/>
      <c r="F450" s="77"/>
      <c r="G450" s="77"/>
      <c r="H450" s="77"/>
      <c r="I450" s="77"/>
      <c r="J450" s="96"/>
      <c r="K450" s="77"/>
      <c r="L450" s="77"/>
      <c r="M450" s="77"/>
      <c r="N450" s="77"/>
      <c r="O450" s="77"/>
      <c r="P450" s="9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109" t="str">
        <f t="shared" si="151"/>
        <v>通过</v>
      </c>
      <c r="BD450" s="110" t="str">
        <f t="shared" si="152"/>
        <v>通过</v>
      </c>
      <c r="BE450" s="109" t="str">
        <f t="shared" si="153"/>
        <v>通过</v>
      </c>
      <c r="BF450" s="109" t="str">
        <f t="shared" si="154"/>
        <v>通过</v>
      </c>
      <c r="BG450" s="77">
        <f t="shared" si="155"/>
        <v>0</v>
      </c>
      <c r="BH450" s="109" t="str">
        <f t="shared" si="156"/>
        <v>不通过</v>
      </c>
      <c r="BI450" s="77">
        <f t="shared" si="157"/>
        <v>0</v>
      </c>
      <c r="BJ450" s="109" t="str">
        <f t="shared" si="158"/>
        <v>不通过</v>
      </c>
      <c r="BK450" s="77">
        <f t="shared" si="159"/>
        <v>0</v>
      </c>
      <c r="BL450" s="109" t="str">
        <f t="shared" si="160"/>
        <v>不通过</v>
      </c>
      <c r="BM450" s="77">
        <f t="shared" si="161"/>
        <v>0</v>
      </c>
      <c r="BN450" s="109" t="str">
        <f t="shared" si="162"/>
        <v>不通过</v>
      </c>
      <c r="BO450" s="113">
        <f t="shared" si="163"/>
        <v>0</v>
      </c>
      <c r="BP450" s="109" t="str">
        <f t="shared" si="164"/>
        <v>不通过</v>
      </c>
      <c r="BQ450" s="77">
        <f t="shared" si="165"/>
        <v>0</v>
      </c>
      <c r="BR450" s="109" t="str">
        <f t="shared" si="166"/>
        <v>不通过</v>
      </c>
      <c r="BS450" s="77">
        <f t="shared" si="167"/>
        <v>0</v>
      </c>
      <c r="BT450" s="109" t="str">
        <f t="shared" si="168"/>
        <v>不通过</v>
      </c>
      <c r="BU450" s="77">
        <f t="shared" si="169"/>
        <v>0</v>
      </c>
      <c r="BV450" s="109" t="str">
        <f t="shared" si="170"/>
        <v>不通过</v>
      </c>
    </row>
    <row r="451" ht="14.25" spans="1:74">
      <c r="A451" s="76">
        <v>442</v>
      </c>
      <c r="B451" s="76"/>
      <c r="C451" s="77"/>
      <c r="D451" s="77"/>
      <c r="E451" s="77"/>
      <c r="F451" s="77"/>
      <c r="G451" s="77"/>
      <c r="H451" s="77"/>
      <c r="I451" s="77"/>
      <c r="J451" s="96"/>
      <c r="K451" s="77"/>
      <c r="L451" s="77"/>
      <c r="M451" s="77"/>
      <c r="N451" s="77"/>
      <c r="O451" s="77"/>
      <c r="P451" s="9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109" t="str">
        <f t="shared" si="151"/>
        <v>通过</v>
      </c>
      <c r="BD451" s="110" t="str">
        <f t="shared" si="152"/>
        <v>通过</v>
      </c>
      <c r="BE451" s="109" t="str">
        <f t="shared" si="153"/>
        <v>通过</v>
      </c>
      <c r="BF451" s="109" t="str">
        <f t="shared" si="154"/>
        <v>通过</v>
      </c>
      <c r="BG451" s="77">
        <f t="shared" si="155"/>
        <v>0</v>
      </c>
      <c r="BH451" s="109" t="str">
        <f t="shared" si="156"/>
        <v>不通过</v>
      </c>
      <c r="BI451" s="77">
        <f t="shared" si="157"/>
        <v>0</v>
      </c>
      <c r="BJ451" s="109" t="str">
        <f t="shared" si="158"/>
        <v>不通过</v>
      </c>
      <c r="BK451" s="77">
        <f t="shared" si="159"/>
        <v>0</v>
      </c>
      <c r="BL451" s="109" t="str">
        <f t="shared" si="160"/>
        <v>不通过</v>
      </c>
      <c r="BM451" s="77">
        <f t="shared" si="161"/>
        <v>0</v>
      </c>
      <c r="BN451" s="109" t="str">
        <f t="shared" si="162"/>
        <v>不通过</v>
      </c>
      <c r="BO451" s="113">
        <f t="shared" si="163"/>
        <v>0</v>
      </c>
      <c r="BP451" s="109" t="str">
        <f t="shared" si="164"/>
        <v>不通过</v>
      </c>
      <c r="BQ451" s="77">
        <f t="shared" si="165"/>
        <v>0</v>
      </c>
      <c r="BR451" s="109" t="str">
        <f t="shared" si="166"/>
        <v>不通过</v>
      </c>
      <c r="BS451" s="77">
        <f t="shared" si="167"/>
        <v>0</v>
      </c>
      <c r="BT451" s="109" t="str">
        <f t="shared" si="168"/>
        <v>不通过</v>
      </c>
      <c r="BU451" s="77">
        <f t="shared" si="169"/>
        <v>0</v>
      </c>
      <c r="BV451" s="109" t="str">
        <f t="shared" si="170"/>
        <v>不通过</v>
      </c>
    </row>
    <row r="452" ht="14.25" spans="1:74">
      <c r="A452" s="78">
        <v>443</v>
      </c>
      <c r="B452" s="76"/>
      <c r="C452" s="77"/>
      <c r="D452" s="77"/>
      <c r="E452" s="77"/>
      <c r="F452" s="77"/>
      <c r="G452" s="77"/>
      <c r="H452" s="77"/>
      <c r="I452" s="77"/>
      <c r="J452" s="96"/>
      <c r="K452" s="77"/>
      <c r="L452" s="77"/>
      <c r="M452" s="77"/>
      <c r="N452" s="77"/>
      <c r="O452" s="77"/>
      <c r="P452" s="9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109" t="str">
        <f t="shared" si="151"/>
        <v>通过</v>
      </c>
      <c r="BD452" s="110" t="str">
        <f t="shared" si="152"/>
        <v>通过</v>
      </c>
      <c r="BE452" s="109" t="str">
        <f t="shared" si="153"/>
        <v>通过</v>
      </c>
      <c r="BF452" s="109" t="str">
        <f t="shared" si="154"/>
        <v>通过</v>
      </c>
      <c r="BG452" s="77">
        <f t="shared" si="155"/>
        <v>0</v>
      </c>
      <c r="BH452" s="109" t="str">
        <f t="shared" si="156"/>
        <v>不通过</v>
      </c>
      <c r="BI452" s="77">
        <f t="shared" si="157"/>
        <v>0</v>
      </c>
      <c r="BJ452" s="109" t="str">
        <f t="shared" si="158"/>
        <v>不通过</v>
      </c>
      <c r="BK452" s="77">
        <f t="shared" si="159"/>
        <v>0</v>
      </c>
      <c r="BL452" s="109" t="str">
        <f t="shared" si="160"/>
        <v>不通过</v>
      </c>
      <c r="BM452" s="77">
        <f t="shared" si="161"/>
        <v>0</v>
      </c>
      <c r="BN452" s="109" t="str">
        <f t="shared" si="162"/>
        <v>不通过</v>
      </c>
      <c r="BO452" s="113">
        <f t="shared" si="163"/>
        <v>0</v>
      </c>
      <c r="BP452" s="109" t="str">
        <f t="shared" si="164"/>
        <v>不通过</v>
      </c>
      <c r="BQ452" s="77">
        <f t="shared" si="165"/>
        <v>0</v>
      </c>
      <c r="BR452" s="109" t="str">
        <f t="shared" si="166"/>
        <v>不通过</v>
      </c>
      <c r="BS452" s="77">
        <f t="shared" si="167"/>
        <v>0</v>
      </c>
      <c r="BT452" s="109" t="str">
        <f t="shared" si="168"/>
        <v>不通过</v>
      </c>
      <c r="BU452" s="77">
        <f t="shared" si="169"/>
        <v>0</v>
      </c>
      <c r="BV452" s="109" t="str">
        <f t="shared" si="170"/>
        <v>不通过</v>
      </c>
    </row>
    <row r="453" ht="14.25" spans="1:74">
      <c r="A453" s="76">
        <v>444</v>
      </c>
      <c r="B453" s="76"/>
      <c r="C453" s="77"/>
      <c r="D453" s="77"/>
      <c r="E453" s="77"/>
      <c r="F453" s="77"/>
      <c r="G453" s="77"/>
      <c r="H453" s="77"/>
      <c r="I453" s="77"/>
      <c r="J453" s="96"/>
      <c r="K453" s="77"/>
      <c r="L453" s="77"/>
      <c r="M453" s="77"/>
      <c r="N453" s="77"/>
      <c r="O453" s="77"/>
      <c r="P453" s="9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109" t="str">
        <f t="shared" si="151"/>
        <v>通过</v>
      </c>
      <c r="BD453" s="110" t="str">
        <f t="shared" si="152"/>
        <v>通过</v>
      </c>
      <c r="BE453" s="109" t="str">
        <f t="shared" si="153"/>
        <v>通过</v>
      </c>
      <c r="BF453" s="109" t="str">
        <f t="shared" si="154"/>
        <v>通过</v>
      </c>
      <c r="BG453" s="77">
        <f t="shared" si="155"/>
        <v>0</v>
      </c>
      <c r="BH453" s="109" t="str">
        <f t="shared" si="156"/>
        <v>不通过</v>
      </c>
      <c r="BI453" s="77">
        <f t="shared" si="157"/>
        <v>0</v>
      </c>
      <c r="BJ453" s="109" t="str">
        <f t="shared" si="158"/>
        <v>不通过</v>
      </c>
      <c r="BK453" s="77">
        <f t="shared" si="159"/>
        <v>0</v>
      </c>
      <c r="BL453" s="109" t="str">
        <f t="shared" si="160"/>
        <v>不通过</v>
      </c>
      <c r="BM453" s="77">
        <f t="shared" si="161"/>
        <v>0</v>
      </c>
      <c r="BN453" s="109" t="str">
        <f t="shared" si="162"/>
        <v>不通过</v>
      </c>
      <c r="BO453" s="113">
        <f t="shared" si="163"/>
        <v>0</v>
      </c>
      <c r="BP453" s="109" t="str">
        <f t="shared" si="164"/>
        <v>不通过</v>
      </c>
      <c r="BQ453" s="77">
        <f t="shared" si="165"/>
        <v>0</v>
      </c>
      <c r="BR453" s="109" t="str">
        <f t="shared" si="166"/>
        <v>不通过</v>
      </c>
      <c r="BS453" s="77">
        <f t="shared" si="167"/>
        <v>0</v>
      </c>
      <c r="BT453" s="109" t="str">
        <f t="shared" si="168"/>
        <v>不通过</v>
      </c>
      <c r="BU453" s="77">
        <f t="shared" si="169"/>
        <v>0</v>
      </c>
      <c r="BV453" s="109" t="str">
        <f t="shared" si="170"/>
        <v>不通过</v>
      </c>
    </row>
    <row r="454" ht="14.25" spans="1:74">
      <c r="A454" s="76">
        <v>445</v>
      </c>
      <c r="B454" s="76"/>
      <c r="C454" s="77"/>
      <c r="D454" s="77"/>
      <c r="E454" s="77"/>
      <c r="F454" s="77"/>
      <c r="G454" s="77"/>
      <c r="H454" s="77"/>
      <c r="I454" s="77"/>
      <c r="J454" s="96"/>
      <c r="K454" s="77"/>
      <c r="L454" s="77"/>
      <c r="M454" s="77"/>
      <c r="N454" s="77"/>
      <c r="O454" s="77"/>
      <c r="P454" s="9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109" t="str">
        <f t="shared" si="151"/>
        <v>通过</v>
      </c>
      <c r="BD454" s="110" t="str">
        <f t="shared" si="152"/>
        <v>通过</v>
      </c>
      <c r="BE454" s="109" t="str">
        <f t="shared" si="153"/>
        <v>通过</v>
      </c>
      <c r="BF454" s="109" t="str">
        <f t="shared" si="154"/>
        <v>通过</v>
      </c>
      <c r="BG454" s="77">
        <f t="shared" si="155"/>
        <v>0</v>
      </c>
      <c r="BH454" s="109" t="str">
        <f t="shared" si="156"/>
        <v>不通过</v>
      </c>
      <c r="BI454" s="77">
        <f t="shared" si="157"/>
        <v>0</v>
      </c>
      <c r="BJ454" s="109" t="str">
        <f t="shared" si="158"/>
        <v>不通过</v>
      </c>
      <c r="BK454" s="77">
        <f t="shared" si="159"/>
        <v>0</v>
      </c>
      <c r="BL454" s="109" t="str">
        <f t="shared" si="160"/>
        <v>不通过</v>
      </c>
      <c r="BM454" s="77">
        <f t="shared" si="161"/>
        <v>0</v>
      </c>
      <c r="BN454" s="109" t="str">
        <f t="shared" si="162"/>
        <v>不通过</v>
      </c>
      <c r="BO454" s="113">
        <f t="shared" si="163"/>
        <v>0</v>
      </c>
      <c r="BP454" s="109" t="str">
        <f t="shared" si="164"/>
        <v>不通过</v>
      </c>
      <c r="BQ454" s="77">
        <f t="shared" si="165"/>
        <v>0</v>
      </c>
      <c r="BR454" s="109" t="str">
        <f t="shared" si="166"/>
        <v>不通过</v>
      </c>
      <c r="BS454" s="77">
        <f t="shared" si="167"/>
        <v>0</v>
      </c>
      <c r="BT454" s="109" t="str">
        <f t="shared" si="168"/>
        <v>不通过</v>
      </c>
      <c r="BU454" s="77">
        <f t="shared" si="169"/>
        <v>0</v>
      </c>
      <c r="BV454" s="109" t="str">
        <f t="shared" si="170"/>
        <v>不通过</v>
      </c>
    </row>
    <row r="455" ht="14.25" spans="1:74">
      <c r="A455" s="78">
        <v>446</v>
      </c>
      <c r="B455" s="76"/>
      <c r="C455" s="77"/>
      <c r="D455" s="77"/>
      <c r="E455" s="77"/>
      <c r="F455" s="77"/>
      <c r="G455" s="77"/>
      <c r="H455" s="77"/>
      <c r="I455" s="77"/>
      <c r="J455" s="96"/>
      <c r="K455" s="77"/>
      <c r="L455" s="77"/>
      <c r="M455" s="77"/>
      <c r="N455" s="77"/>
      <c r="O455" s="77"/>
      <c r="P455" s="9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109" t="str">
        <f t="shared" si="151"/>
        <v>通过</v>
      </c>
      <c r="BD455" s="110" t="str">
        <f t="shared" si="152"/>
        <v>通过</v>
      </c>
      <c r="BE455" s="109" t="str">
        <f t="shared" si="153"/>
        <v>通过</v>
      </c>
      <c r="BF455" s="109" t="str">
        <f t="shared" si="154"/>
        <v>通过</v>
      </c>
      <c r="BG455" s="77">
        <f t="shared" si="155"/>
        <v>0</v>
      </c>
      <c r="BH455" s="109" t="str">
        <f t="shared" si="156"/>
        <v>不通过</v>
      </c>
      <c r="BI455" s="77">
        <f t="shared" si="157"/>
        <v>0</v>
      </c>
      <c r="BJ455" s="109" t="str">
        <f t="shared" si="158"/>
        <v>不通过</v>
      </c>
      <c r="BK455" s="77">
        <f t="shared" si="159"/>
        <v>0</v>
      </c>
      <c r="BL455" s="109" t="str">
        <f t="shared" si="160"/>
        <v>不通过</v>
      </c>
      <c r="BM455" s="77">
        <f t="shared" si="161"/>
        <v>0</v>
      </c>
      <c r="BN455" s="109" t="str">
        <f t="shared" si="162"/>
        <v>不通过</v>
      </c>
      <c r="BO455" s="113">
        <f t="shared" si="163"/>
        <v>0</v>
      </c>
      <c r="BP455" s="109" t="str">
        <f t="shared" si="164"/>
        <v>不通过</v>
      </c>
      <c r="BQ455" s="77">
        <f t="shared" si="165"/>
        <v>0</v>
      </c>
      <c r="BR455" s="109" t="str">
        <f t="shared" si="166"/>
        <v>不通过</v>
      </c>
      <c r="BS455" s="77">
        <f t="shared" si="167"/>
        <v>0</v>
      </c>
      <c r="BT455" s="109" t="str">
        <f t="shared" si="168"/>
        <v>不通过</v>
      </c>
      <c r="BU455" s="77">
        <f t="shared" si="169"/>
        <v>0</v>
      </c>
      <c r="BV455" s="109" t="str">
        <f t="shared" si="170"/>
        <v>不通过</v>
      </c>
    </row>
    <row r="456" ht="14.25" spans="1:74">
      <c r="A456" s="76">
        <v>447</v>
      </c>
      <c r="B456" s="76"/>
      <c r="C456" s="77"/>
      <c r="D456" s="77"/>
      <c r="E456" s="77"/>
      <c r="F456" s="77"/>
      <c r="G456" s="77"/>
      <c r="H456" s="77"/>
      <c r="I456" s="77"/>
      <c r="J456" s="96"/>
      <c r="K456" s="77"/>
      <c r="L456" s="77"/>
      <c r="M456" s="77"/>
      <c r="N456" s="77"/>
      <c r="O456" s="77"/>
      <c r="P456" s="9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109" t="str">
        <f t="shared" si="151"/>
        <v>通过</v>
      </c>
      <c r="BD456" s="110" t="str">
        <f t="shared" si="152"/>
        <v>通过</v>
      </c>
      <c r="BE456" s="109" t="str">
        <f t="shared" si="153"/>
        <v>通过</v>
      </c>
      <c r="BF456" s="109" t="str">
        <f t="shared" si="154"/>
        <v>通过</v>
      </c>
      <c r="BG456" s="77">
        <f t="shared" si="155"/>
        <v>0</v>
      </c>
      <c r="BH456" s="109" t="str">
        <f t="shared" si="156"/>
        <v>不通过</v>
      </c>
      <c r="BI456" s="77">
        <f t="shared" si="157"/>
        <v>0</v>
      </c>
      <c r="BJ456" s="109" t="str">
        <f t="shared" si="158"/>
        <v>不通过</v>
      </c>
      <c r="BK456" s="77">
        <f t="shared" si="159"/>
        <v>0</v>
      </c>
      <c r="BL456" s="109" t="str">
        <f t="shared" si="160"/>
        <v>不通过</v>
      </c>
      <c r="BM456" s="77">
        <f t="shared" si="161"/>
        <v>0</v>
      </c>
      <c r="BN456" s="109" t="str">
        <f t="shared" si="162"/>
        <v>不通过</v>
      </c>
      <c r="BO456" s="113">
        <f t="shared" si="163"/>
        <v>0</v>
      </c>
      <c r="BP456" s="109" t="str">
        <f t="shared" si="164"/>
        <v>不通过</v>
      </c>
      <c r="BQ456" s="77">
        <f t="shared" si="165"/>
        <v>0</v>
      </c>
      <c r="BR456" s="109" t="str">
        <f t="shared" si="166"/>
        <v>不通过</v>
      </c>
      <c r="BS456" s="77">
        <f t="shared" si="167"/>
        <v>0</v>
      </c>
      <c r="BT456" s="109" t="str">
        <f t="shared" si="168"/>
        <v>不通过</v>
      </c>
      <c r="BU456" s="77">
        <f t="shared" si="169"/>
        <v>0</v>
      </c>
      <c r="BV456" s="109" t="str">
        <f t="shared" si="170"/>
        <v>不通过</v>
      </c>
    </row>
    <row r="457" ht="14.25" spans="1:74">
      <c r="A457" s="76">
        <v>448</v>
      </c>
      <c r="B457" s="76"/>
      <c r="C457" s="77"/>
      <c r="D457" s="77"/>
      <c r="E457" s="77"/>
      <c r="F457" s="77"/>
      <c r="G457" s="77"/>
      <c r="H457" s="77"/>
      <c r="I457" s="77"/>
      <c r="J457" s="96"/>
      <c r="K457" s="77"/>
      <c r="L457" s="77"/>
      <c r="M457" s="77"/>
      <c r="N457" s="77"/>
      <c r="O457" s="77"/>
      <c r="P457" s="9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109" t="str">
        <f t="shared" si="151"/>
        <v>通过</v>
      </c>
      <c r="BD457" s="110" t="str">
        <f t="shared" si="152"/>
        <v>通过</v>
      </c>
      <c r="BE457" s="109" t="str">
        <f t="shared" si="153"/>
        <v>通过</v>
      </c>
      <c r="BF457" s="109" t="str">
        <f t="shared" si="154"/>
        <v>通过</v>
      </c>
      <c r="BG457" s="77">
        <f t="shared" si="155"/>
        <v>0</v>
      </c>
      <c r="BH457" s="109" t="str">
        <f t="shared" si="156"/>
        <v>不通过</v>
      </c>
      <c r="BI457" s="77">
        <f t="shared" si="157"/>
        <v>0</v>
      </c>
      <c r="BJ457" s="109" t="str">
        <f t="shared" si="158"/>
        <v>不通过</v>
      </c>
      <c r="BK457" s="77">
        <f t="shared" si="159"/>
        <v>0</v>
      </c>
      <c r="BL457" s="109" t="str">
        <f t="shared" si="160"/>
        <v>不通过</v>
      </c>
      <c r="BM457" s="77">
        <f t="shared" si="161"/>
        <v>0</v>
      </c>
      <c r="BN457" s="109" t="str">
        <f t="shared" si="162"/>
        <v>不通过</v>
      </c>
      <c r="BO457" s="113">
        <f t="shared" si="163"/>
        <v>0</v>
      </c>
      <c r="BP457" s="109" t="str">
        <f t="shared" si="164"/>
        <v>不通过</v>
      </c>
      <c r="BQ457" s="77">
        <f t="shared" si="165"/>
        <v>0</v>
      </c>
      <c r="BR457" s="109" t="str">
        <f t="shared" si="166"/>
        <v>不通过</v>
      </c>
      <c r="BS457" s="77">
        <f t="shared" si="167"/>
        <v>0</v>
      </c>
      <c r="BT457" s="109" t="str">
        <f t="shared" si="168"/>
        <v>不通过</v>
      </c>
      <c r="BU457" s="77">
        <f t="shared" si="169"/>
        <v>0</v>
      </c>
      <c r="BV457" s="109" t="str">
        <f t="shared" si="170"/>
        <v>不通过</v>
      </c>
    </row>
    <row r="458" ht="14.25" spans="1:74">
      <c r="A458" s="78">
        <v>449</v>
      </c>
      <c r="B458" s="76"/>
      <c r="C458" s="77"/>
      <c r="D458" s="77"/>
      <c r="E458" s="77"/>
      <c r="F458" s="77"/>
      <c r="G458" s="77"/>
      <c r="H458" s="77"/>
      <c r="I458" s="77"/>
      <c r="J458" s="96"/>
      <c r="K458" s="77"/>
      <c r="L458" s="77"/>
      <c r="M458" s="77"/>
      <c r="N458" s="77"/>
      <c r="O458" s="77"/>
      <c r="P458" s="9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109" t="str">
        <f t="shared" si="151"/>
        <v>通过</v>
      </c>
      <c r="BD458" s="110" t="str">
        <f t="shared" si="152"/>
        <v>通过</v>
      </c>
      <c r="BE458" s="109" t="str">
        <f t="shared" si="153"/>
        <v>通过</v>
      </c>
      <c r="BF458" s="109" t="str">
        <f t="shared" si="154"/>
        <v>通过</v>
      </c>
      <c r="BG458" s="77">
        <f t="shared" si="155"/>
        <v>0</v>
      </c>
      <c r="BH458" s="109" t="str">
        <f t="shared" si="156"/>
        <v>不通过</v>
      </c>
      <c r="BI458" s="77">
        <f t="shared" si="157"/>
        <v>0</v>
      </c>
      <c r="BJ458" s="109" t="str">
        <f t="shared" si="158"/>
        <v>不通过</v>
      </c>
      <c r="BK458" s="77">
        <f t="shared" si="159"/>
        <v>0</v>
      </c>
      <c r="BL458" s="109" t="str">
        <f t="shared" si="160"/>
        <v>不通过</v>
      </c>
      <c r="BM458" s="77">
        <f t="shared" si="161"/>
        <v>0</v>
      </c>
      <c r="BN458" s="109" t="str">
        <f t="shared" si="162"/>
        <v>不通过</v>
      </c>
      <c r="BO458" s="113">
        <f t="shared" si="163"/>
        <v>0</v>
      </c>
      <c r="BP458" s="109" t="str">
        <f t="shared" si="164"/>
        <v>不通过</v>
      </c>
      <c r="BQ458" s="77">
        <f t="shared" si="165"/>
        <v>0</v>
      </c>
      <c r="BR458" s="109" t="str">
        <f t="shared" si="166"/>
        <v>不通过</v>
      </c>
      <c r="BS458" s="77">
        <f t="shared" si="167"/>
        <v>0</v>
      </c>
      <c r="BT458" s="109" t="str">
        <f t="shared" si="168"/>
        <v>不通过</v>
      </c>
      <c r="BU458" s="77">
        <f t="shared" si="169"/>
        <v>0</v>
      </c>
      <c r="BV458" s="109" t="str">
        <f t="shared" si="170"/>
        <v>不通过</v>
      </c>
    </row>
    <row r="459" ht="14.25" spans="1:74">
      <c r="A459" s="76">
        <v>450</v>
      </c>
      <c r="B459" s="76"/>
      <c r="C459" s="77"/>
      <c r="D459" s="77"/>
      <c r="E459" s="77"/>
      <c r="F459" s="77"/>
      <c r="G459" s="77"/>
      <c r="H459" s="77"/>
      <c r="I459" s="77"/>
      <c r="J459" s="96"/>
      <c r="K459" s="77"/>
      <c r="L459" s="77"/>
      <c r="M459" s="77"/>
      <c r="N459" s="77"/>
      <c r="O459" s="77"/>
      <c r="P459" s="9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109" t="str">
        <f t="shared" si="151"/>
        <v>通过</v>
      </c>
      <c r="BD459" s="110" t="str">
        <f t="shared" si="152"/>
        <v>通过</v>
      </c>
      <c r="BE459" s="109" t="str">
        <f t="shared" si="153"/>
        <v>通过</v>
      </c>
      <c r="BF459" s="109" t="str">
        <f t="shared" si="154"/>
        <v>通过</v>
      </c>
      <c r="BG459" s="77">
        <f t="shared" si="155"/>
        <v>0</v>
      </c>
      <c r="BH459" s="109" t="str">
        <f t="shared" si="156"/>
        <v>不通过</v>
      </c>
      <c r="BI459" s="77">
        <f t="shared" si="157"/>
        <v>0</v>
      </c>
      <c r="BJ459" s="109" t="str">
        <f t="shared" si="158"/>
        <v>不通过</v>
      </c>
      <c r="BK459" s="77">
        <f t="shared" si="159"/>
        <v>0</v>
      </c>
      <c r="BL459" s="109" t="str">
        <f t="shared" si="160"/>
        <v>不通过</v>
      </c>
      <c r="BM459" s="77">
        <f t="shared" si="161"/>
        <v>0</v>
      </c>
      <c r="BN459" s="109" t="str">
        <f t="shared" si="162"/>
        <v>不通过</v>
      </c>
      <c r="BO459" s="113">
        <f t="shared" si="163"/>
        <v>0</v>
      </c>
      <c r="BP459" s="109" t="str">
        <f t="shared" si="164"/>
        <v>不通过</v>
      </c>
      <c r="BQ459" s="77">
        <f t="shared" si="165"/>
        <v>0</v>
      </c>
      <c r="BR459" s="109" t="str">
        <f t="shared" si="166"/>
        <v>不通过</v>
      </c>
      <c r="BS459" s="77">
        <f t="shared" si="167"/>
        <v>0</v>
      </c>
      <c r="BT459" s="109" t="str">
        <f t="shared" si="168"/>
        <v>不通过</v>
      </c>
      <c r="BU459" s="77">
        <f t="shared" si="169"/>
        <v>0</v>
      </c>
      <c r="BV459" s="109" t="str">
        <f t="shared" si="170"/>
        <v>不通过</v>
      </c>
    </row>
    <row r="460" ht="14.25" spans="1:74">
      <c r="A460" s="76">
        <v>451</v>
      </c>
      <c r="B460" s="76"/>
      <c r="C460" s="77"/>
      <c r="D460" s="77"/>
      <c r="E460" s="77"/>
      <c r="F460" s="77"/>
      <c r="G460" s="77"/>
      <c r="H460" s="77"/>
      <c r="I460" s="77"/>
      <c r="J460" s="96"/>
      <c r="K460" s="77"/>
      <c r="L460" s="77"/>
      <c r="M460" s="77"/>
      <c r="N460" s="77"/>
      <c r="O460" s="77"/>
      <c r="P460" s="9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109" t="str">
        <f t="shared" si="151"/>
        <v>通过</v>
      </c>
      <c r="BD460" s="110" t="str">
        <f t="shared" si="152"/>
        <v>通过</v>
      </c>
      <c r="BE460" s="109" t="str">
        <f t="shared" si="153"/>
        <v>通过</v>
      </c>
      <c r="BF460" s="109" t="str">
        <f t="shared" si="154"/>
        <v>通过</v>
      </c>
      <c r="BG460" s="77">
        <f t="shared" si="155"/>
        <v>0</v>
      </c>
      <c r="BH460" s="109" t="str">
        <f t="shared" si="156"/>
        <v>不通过</v>
      </c>
      <c r="BI460" s="77">
        <f t="shared" si="157"/>
        <v>0</v>
      </c>
      <c r="BJ460" s="109" t="str">
        <f t="shared" si="158"/>
        <v>不通过</v>
      </c>
      <c r="BK460" s="77">
        <f t="shared" si="159"/>
        <v>0</v>
      </c>
      <c r="BL460" s="109" t="str">
        <f t="shared" si="160"/>
        <v>不通过</v>
      </c>
      <c r="BM460" s="77">
        <f t="shared" si="161"/>
        <v>0</v>
      </c>
      <c r="BN460" s="109" t="str">
        <f t="shared" si="162"/>
        <v>不通过</v>
      </c>
      <c r="BO460" s="113">
        <f t="shared" si="163"/>
        <v>0</v>
      </c>
      <c r="BP460" s="109" t="str">
        <f t="shared" si="164"/>
        <v>不通过</v>
      </c>
      <c r="BQ460" s="77">
        <f t="shared" si="165"/>
        <v>0</v>
      </c>
      <c r="BR460" s="109" t="str">
        <f t="shared" si="166"/>
        <v>不通过</v>
      </c>
      <c r="BS460" s="77">
        <f t="shared" si="167"/>
        <v>0</v>
      </c>
      <c r="BT460" s="109" t="str">
        <f t="shared" si="168"/>
        <v>不通过</v>
      </c>
      <c r="BU460" s="77">
        <f t="shared" si="169"/>
        <v>0</v>
      </c>
      <c r="BV460" s="109" t="str">
        <f t="shared" si="170"/>
        <v>不通过</v>
      </c>
    </row>
    <row r="461" ht="14.25" spans="1:74">
      <c r="A461" s="78">
        <v>452</v>
      </c>
      <c r="B461" s="76"/>
      <c r="C461" s="77"/>
      <c r="D461" s="77"/>
      <c r="E461" s="77"/>
      <c r="F461" s="77"/>
      <c r="G461" s="77"/>
      <c r="H461" s="77"/>
      <c r="I461" s="77"/>
      <c r="J461" s="96"/>
      <c r="K461" s="77"/>
      <c r="L461" s="77"/>
      <c r="M461" s="77"/>
      <c r="N461" s="77"/>
      <c r="O461" s="77"/>
      <c r="P461" s="9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109" t="str">
        <f t="shared" si="151"/>
        <v>通过</v>
      </c>
      <c r="BD461" s="110" t="str">
        <f t="shared" si="152"/>
        <v>通过</v>
      </c>
      <c r="BE461" s="109" t="str">
        <f t="shared" si="153"/>
        <v>通过</v>
      </c>
      <c r="BF461" s="109" t="str">
        <f t="shared" si="154"/>
        <v>通过</v>
      </c>
      <c r="BG461" s="77">
        <f t="shared" si="155"/>
        <v>0</v>
      </c>
      <c r="BH461" s="109" t="str">
        <f t="shared" si="156"/>
        <v>不通过</v>
      </c>
      <c r="BI461" s="77">
        <f t="shared" si="157"/>
        <v>0</v>
      </c>
      <c r="BJ461" s="109" t="str">
        <f t="shared" si="158"/>
        <v>不通过</v>
      </c>
      <c r="BK461" s="77">
        <f t="shared" si="159"/>
        <v>0</v>
      </c>
      <c r="BL461" s="109" t="str">
        <f t="shared" si="160"/>
        <v>不通过</v>
      </c>
      <c r="BM461" s="77">
        <f t="shared" si="161"/>
        <v>0</v>
      </c>
      <c r="BN461" s="109" t="str">
        <f t="shared" si="162"/>
        <v>不通过</v>
      </c>
      <c r="BO461" s="113">
        <f t="shared" si="163"/>
        <v>0</v>
      </c>
      <c r="BP461" s="109" t="str">
        <f t="shared" si="164"/>
        <v>不通过</v>
      </c>
      <c r="BQ461" s="77">
        <f t="shared" si="165"/>
        <v>0</v>
      </c>
      <c r="BR461" s="109" t="str">
        <f t="shared" si="166"/>
        <v>不通过</v>
      </c>
      <c r="BS461" s="77">
        <f t="shared" si="167"/>
        <v>0</v>
      </c>
      <c r="BT461" s="109" t="str">
        <f t="shared" si="168"/>
        <v>不通过</v>
      </c>
      <c r="BU461" s="77">
        <f t="shared" si="169"/>
        <v>0</v>
      </c>
      <c r="BV461" s="109" t="str">
        <f t="shared" si="170"/>
        <v>不通过</v>
      </c>
    </row>
    <row r="462" ht="14.25" spans="1:74">
      <c r="A462" s="76">
        <v>453</v>
      </c>
      <c r="B462" s="76"/>
      <c r="C462" s="77"/>
      <c r="D462" s="77"/>
      <c r="E462" s="77"/>
      <c r="F462" s="77"/>
      <c r="G462" s="77"/>
      <c r="H462" s="77"/>
      <c r="I462" s="77"/>
      <c r="J462" s="96"/>
      <c r="K462" s="77"/>
      <c r="L462" s="77"/>
      <c r="M462" s="77"/>
      <c r="N462" s="77"/>
      <c r="O462" s="77"/>
      <c r="P462" s="9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109" t="str">
        <f t="shared" si="151"/>
        <v>通过</v>
      </c>
      <c r="BD462" s="110" t="str">
        <f t="shared" si="152"/>
        <v>通过</v>
      </c>
      <c r="BE462" s="109" t="str">
        <f t="shared" si="153"/>
        <v>通过</v>
      </c>
      <c r="BF462" s="109" t="str">
        <f t="shared" si="154"/>
        <v>通过</v>
      </c>
      <c r="BG462" s="77">
        <f t="shared" si="155"/>
        <v>0</v>
      </c>
      <c r="BH462" s="109" t="str">
        <f t="shared" si="156"/>
        <v>不通过</v>
      </c>
      <c r="BI462" s="77">
        <f t="shared" si="157"/>
        <v>0</v>
      </c>
      <c r="BJ462" s="109" t="str">
        <f t="shared" si="158"/>
        <v>不通过</v>
      </c>
      <c r="BK462" s="77">
        <f t="shared" si="159"/>
        <v>0</v>
      </c>
      <c r="BL462" s="109" t="str">
        <f t="shared" si="160"/>
        <v>不通过</v>
      </c>
      <c r="BM462" s="77">
        <f t="shared" si="161"/>
        <v>0</v>
      </c>
      <c r="BN462" s="109" t="str">
        <f t="shared" si="162"/>
        <v>不通过</v>
      </c>
      <c r="BO462" s="113">
        <f t="shared" si="163"/>
        <v>0</v>
      </c>
      <c r="BP462" s="109" t="str">
        <f t="shared" si="164"/>
        <v>不通过</v>
      </c>
      <c r="BQ462" s="77">
        <f t="shared" si="165"/>
        <v>0</v>
      </c>
      <c r="BR462" s="109" t="str">
        <f t="shared" si="166"/>
        <v>不通过</v>
      </c>
      <c r="BS462" s="77">
        <f t="shared" si="167"/>
        <v>0</v>
      </c>
      <c r="BT462" s="109" t="str">
        <f t="shared" si="168"/>
        <v>不通过</v>
      </c>
      <c r="BU462" s="77">
        <f t="shared" si="169"/>
        <v>0</v>
      </c>
      <c r="BV462" s="109" t="str">
        <f t="shared" si="170"/>
        <v>不通过</v>
      </c>
    </row>
    <row r="463" ht="14.25" spans="1:74">
      <c r="A463" s="76">
        <v>454</v>
      </c>
      <c r="B463" s="76"/>
      <c r="C463" s="77"/>
      <c r="D463" s="77"/>
      <c r="E463" s="77"/>
      <c r="F463" s="77"/>
      <c r="G463" s="77"/>
      <c r="H463" s="77"/>
      <c r="I463" s="77"/>
      <c r="J463" s="96"/>
      <c r="K463" s="77"/>
      <c r="L463" s="77"/>
      <c r="M463" s="77"/>
      <c r="N463" s="77"/>
      <c r="O463" s="77"/>
      <c r="P463" s="9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109" t="str">
        <f t="shared" si="151"/>
        <v>通过</v>
      </c>
      <c r="BD463" s="110" t="str">
        <f t="shared" si="152"/>
        <v>通过</v>
      </c>
      <c r="BE463" s="109" t="str">
        <f t="shared" si="153"/>
        <v>通过</v>
      </c>
      <c r="BF463" s="109" t="str">
        <f t="shared" si="154"/>
        <v>通过</v>
      </c>
      <c r="BG463" s="77">
        <f t="shared" si="155"/>
        <v>0</v>
      </c>
      <c r="BH463" s="109" t="str">
        <f t="shared" si="156"/>
        <v>不通过</v>
      </c>
      <c r="BI463" s="77">
        <f t="shared" si="157"/>
        <v>0</v>
      </c>
      <c r="BJ463" s="109" t="str">
        <f t="shared" si="158"/>
        <v>不通过</v>
      </c>
      <c r="BK463" s="77">
        <f t="shared" si="159"/>
        <v>0</v>
      </c>
      <c r="BL463" s="109" t="str">
        <f t="shared" si="160"/>
        <v>不通过</v>
      </c>
      <c r="BM463" s="77">
        <f t="shared" si="161"/>
        <v>0</v>
      </c>
      <c r="BN463" s="109" t="str">
        <f t="shared" si="162"/>
        <v>不通过</v>
      </c>
      <c r="BO463" s="113">
        <f t="shared" si="163"/>
        <v>0</v>
      </c>
      <c r="BP463" s="109" t="str">
        <f t="shared" si="164"/>
        <v>不通过</v>
      </c>
      <c r="BQ463" s="77">
        <f t="shared" si="165"/>
        <v>0</v>
      </c>
      <c r="BR463" s="109" t="str">
        <f t="shared" si="166"/>
        <v>不通过</v>
      </c>
      <c r="BS463" s="77">
        <f t="shared" si="167"/>
        <v>0</v>
      </c>
      <c r="BT463" s="109" t="str">
        <f t="shared" si="168"/>
        <v>不通过</v>
      </c>
      <c r="BU463" s="77">
        <f t="shared" si="169"/>
        <v>0</v>
      </c>
      <c r="BV463" s="109" t="str">
        <f t="shared" si="170"/>
        <v>不通过</v>
      </c>
    </row>
    <row r="464" ht="14.25" spans="1:74">
      <c r="A464" s="78">
        <v>455</v>
      </c>
      <c r="B464" s="76"/>
      <c r="C464" s="77"/>
      <c r="D464" s="77"/>
      <c r="E464" s="77"/>
      <c r="F464" s="77"/>
      <c r="G464" s="77"/>
      <c r="H464" s="77"/>
      <c r="I464" s="77"/>
      <c r="J464" s="96"/>
      <c r="K464" s="77"/>
      <c r="L464" s="77"/>
      <c r="M464" s="77"/>
      <c r="N464" s="77"/>
      <c r="O464" s="77"/>
      <c r="P464" s="9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109" t="str">
        <f t="shared" si="151"/>
        <v>通过</v>
      </c>
      <c r="BD464" s="110" t="str">
        <f t="shared" si="152"/>
        <v>通过</v>
      </c>
      <c r="BE464" s="109" t="str">
        <f t="shared" si="153"/>
        <v>通过</v>
      </c>
      <c r="BF464" s="109" t="str">
        <f t="shared" si="154"/>
        <v>通过</v>
      </c>
      <c r="BG464" s="77">
        <f t="shared" si="155"/>
        <v>0</v>
      </c>
      <c r="BH464" s="109" t="str">
        <f t="shared" si="156"/>
        <v>不通过</v>
      </c>
      <c r="BI464" s="77">
        <f t="shared" si="157"/>
        <v>0</v>
      </c>
      <c r="BJ464" s="109" t="str">
        <f t="shared" si="158"/>
        <v>不通过</v>
      </c>
      <c r="BK464" s="77">
        <f t="shared" si="159"/>
        <v>0</v>
      </c>
      <c r="BL464" s="109" t="str">
        <f t="shared" si="160"/>
        <v>不通过</v>
      </c>
      <c r="BM464" s="77">
        <f t="shared" si="161"/>
        <v>0</v>
      </c>
      <c r="BN464" s="109" t="str">
        <f t="shared" si="162"/>
        <v>不通过</v>
      </c>
      <c r="BO464" s="113">
        <f t="shared" si="163"/>
        <v>0</v>
      </c>
      <c r="BP464" s="109" t="str">
        <f t="shared" si="164"/>
        <v>不通过</v>
      </c>
      <c r="BQ464" s="77">
        <f t="shared" si="165"/>
        <v>0</v>
      </c>
      <c r="BR464" s="109" t="str">
        <f t="shared" si="166"/>
        <v>不通过</v>
      </c>
      <c r="BS464" s="77">
        <f t="shared" si="167"/>
        <v>0</v>
      </c>
      <c r="BT464" s="109" t="str">
        <f t="shared" si="168"/>
        <v>不通过</v>
      </c>
      <c r="BU464" s="77">
        <f t="shared" si="169"/>
        <v>0</v>
      </c>
      <c r="BV464" s="109" t="str">
        <f t="shared" si="170"/>
        <v>不通过</v>
      </c>
    </row>
    <row r="465" ht="14.25" spans="1:74">
      <c r="A465" s="76">
        <v>456</v>
      </c>
      <c r="B465" s="76"/>
      <c r="C465" s="77"/>
      <c r="D465" s="77"/>
      <c r="E465" s="77"/>
      <c r="F465" s="77"/>
      <c r="G465" s="77"/>
      <c r="H465" s="77"/>
      <c r="I465" s="77"/>
      <c r="J465" s="96"/>
      <c r="K465" s="77"/>
      <c r="L465" s="77"/>
      <c r="M465" s="77"/>
      <c r="N465" s="77"/>
      <c r="O465" s="77"/>
      <c r="P465" s="9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109" t="str">
        <f t="shared" ref="BC465:BC528" si="171">IF(AND(L465&gt;=M465),"通过","不通过")</f>
        <v>通过</v>
      </c>
      <c r="BD465" s="110" t="str">
        <f t="shared" ref="BD465:BD528" si="172">IF(AND(Y465&gt;=Z465),"通过","不通过")</f>
        <v>通过</v>
      </c>
      <c r="BE465" s="109" t="str">
        <f t="shared" ref="BE465:BE528" si="173">IF(AND(AL465&gt;=AM465),"通过","不通过")</f>
        <v>通过</v>
      </c>
      <c r="BF465" s="109" t="str">
        <f t="shared" ref="BF465:BF528" si="174">IF(AND(AY465&gt;=AZ465),"通过","不通过")</f>
        <v>通过</v>
      </c>
      <c r="BG465" s="77">
        <f t="shared" ref="BG465:BG528" si="175">IF(AND(M465&gt;=1,J465&gt;0),1,0)</f>
        <v>0</v>
      </c>
      <c r="BH465" s="109" t="str">
        <f t="shared" ref="BH465:BH528" si="176">IF(AND(BG465&gt;=1),"通过","不通过")</f>
        <v>不通过</v>
      </c>
      <c r="BI465" s="77">
        <f t="shared" ref="BI465:BI528" si="177">IF(AND(O465&gt;=1,(G465+H465+I465)&gt;0),1,0)</f>
        <v>0</v>
      </c>
      <c r="BJ465" s="109" t="str">
        <f t="shared" ref="BJ465:BJ528" si="178">IF(AND(BI465&gt;=1),"通过","不通过")</f>
        <v>不通过</v>
      </c>
      <c r="BK465" s="77">
        <f t="shared" ref="BK465:BK528" si="179">IF(AND(Z465&gt;=1,W465&gt;0),1,0)</f>
        <v>0</v>
      </c>
      <c r="BL465" s="109" t="str">
        <f t="shared" ref="BL465:BL528" si="180">IF(AND(BK465&gt;=1),"通过","不通过")</f>
        <v>不通过</v>
      </c>
      <c r="BM465" s="77">
        <f t="shared" ref="BM465:BM528" si="181">IF(AND(AB465&gt;=1,(T465+U465+V465)&gt;0),1,0)</f>
        <v>0</v>
      </c>
      <c r="BN465" s="109" t="str">
        <f t="shared" ref="BN465:BN528" si="182">IF(AND(BM465&gt;=1),"通过","不通过")</f>
        <v>不通过</v>
      </c>
      <c r="BO465" s="113">
        <f t="shared" ref="BO465:BO528" si="183">IF(AND(AM465&gt;=1,AJ465&gt;0),1,0)</f>
        <v>0</v>
      </c>
      <c r="BP465" s="109" t="str">
        <f t="shared" ref="BP465:BP528" si="184">IF(AND(BO465&gt;=1),"通过","不通过")</f>
        <v>不通过</v>
      </c>
      <c r="BQ465" s="77">
        <f t="shared" ref="BQ465:BQ528" si="185">IF(AND(AO465&gt;=1,(AG465+AH465+AI465)&gt;0),1,0)</f>
        <v>0</v>
      </c>
      <c r="BR465" s="109" t="str">
        <f t="shared" ref="BR465:BR528" si="186">IF(AND(BQ465&gt;=1),"通过","不通过")</f>
        <v>不通过</v>
      </c>
      <c r="BS465" s="77">
        <f t="shared" ref="BS465:BS528" si="187">IF(AND(AZ465&gt;=1,AW465&gt;0),1,0)</f>
        <v>0</v>
      </c>
      <c r="BT465" s="109" t="str">
        <f t="shared" ref="BT465:BT528" si="188">IF(AND(BS465&gt;=1),"通过","不通过")</f>
        <v>不通过</v>
      </c>
      <c r="BU465" s="77">
        <f t="shared" ref="BU465:BU528" si="189">IF(AND(BB465&gt;=1,(AT465+AU465+AV465)&gt;0),1,0)</f>
        <v>0</v>
      </c>
      <c r="BV465" s="109" t="str">
        <f t="shared" ref="BV465:BV528" si="190">IF(AND(BU465&gt;=1),"通过","不通过")</f>
        <v>不通过</v>
      </c>
    </row>
    <row r="466" ht="14.25" spans="1:74">
      <c r="A466" s="76">
        <v>457</v>
      </c>
      <c r="B466" s="76"/>
      <c r="C466" s="77"/>
      <c r="D466" s="77"/>
      <c r="E466" s="77"/>
      <c r="F466" s="77"/>
      <c r="G466" s="77"/>
      <c r="H466" s="77"/>
      <c r="I466" s="77"/>
      <c r="J466" s="96"/>
      <c r="K466" s="77"/>
      <c r="L466" s="77"/>
      <c r="M466" s="77"/>
      <c r="N466" s="77"/>
      <c r="O466" s="77"/>
      <c r="P466" s="9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109" t="str">
        <f t="shared" si="171"/>
        <v>通过</v>
      </c>
      <c r="BD466" s="110" t="str">
        <f t="shared" si="172"/>
        <v>通过</v>
      </c>
      <c r="BE466" s="109" t="str">
        <f t="shared" si="173"/>
        <v>通过</v>
      </c>
      <c r="BF466" s="109" t="str">
        <f t="shared" si="174"/>
        <v>通过</v>
      </c>
      <c r="BG466" s="77">
        <f t="shared" si="175"/>
        <v>0</v>
      </c>
      <c r="BH466" s="109" t="str">
        <f t="shared" si="176"/>
        <v>不通过</v>
      </c>
      <c r="BI466" s="77">
        <f t="shared" si="177"/>
        <v>0</v>
      </c>
      <c r="BJ466" s="109" t="str">
        <f t="shared" si="178"/>
        <v>不通过</v>
      </c>
      <c r="BK466" s="77">
        <f t="shared" si="179"/>
        <v>0</v>
      </c>
      <c r="BL466" s="109" t="str">
        <f t="shared" si="180"/>
        <v>不通过</v>
      </c>
      <c r="BM466" s="77">
        <f t="shared" si="181"/>
        <v>0</v>
      </c>
      <c r="BN466" s="109" t="str">
        <f t="shared" si="182"/>
        <v>不通过</v>
      </c>
      <c r="BO466" s="113">
        <f t="shared" si="183"/>
        <v>0</v>
      </c>
      <c r="BP466" s="109" t="str">
        <f t="shared" si="184"/>
        <v>不通过</v>
      </c>
      <c r="BQ466" s="77">
        <f t="shared" si="185"/>
        <v>0</v>
      </c>
      <c r="BR466" s="109" t="str">
        <f t="shared" si="186"/>
        <v>不通过</v>
      </c>
      <c r="BS466" s="77">
        <f t="shared" si="187"/>
        <v>0</v>
      </c>
      <c r="BT466" s="109" t="str">
        <f t="shared" si="188"/>
        <v>不通过</v>
      </c>
      <c r="BU466" s="77">
        <f t="shared" si="189"/>
        <v>0</v>
      </c>
      <c r="BV466" s="109" t="str">
        <f t="shared" si="190"/>
        <v>不通过</v>
      </c>
    </row>
    <row r="467" ht="14.25" spans="1:74">
      <c r="A467" s="78">
        <v>458</v>
      </c>
      <c r="B467" s="76"/>
      <c r="C467" s="77"/>
      <c r="D467" s="77"/>
      <c r="E467" s="77"/>
      <c r="F467" s="77"/>
      <c r="G467" s="77"/>
      <c r="H467" s="77"/>
      <c r="I467" s="77"/>
      <c r="J467" s="96"/>
      <c r="K467" s="77"/>
      <c r="L467" s="77"/>
      <c r="M467" s="77"/>
      <c r="N467" s="77"/>
      <c r="O467" s="77"/>
      <c r="P467" s="9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109" t="str">
        <f t="shared" si="171"/>
        <v>通过</v>
      </c>
      <c r="BD467" s="110" t="str">
        <f t="shared" si="172"/>
        <v>通过</v>
      </c>
      <c r="BE467" s="109" t="str">
        <f t="shared" si="173"/>
        <v>通过</v>
      </c>
      <c r="BF467" s="109" t="str">
        <f t="shared" si="174"/>
        <v>通过</v>
      </c>
      <c r="BG467" s="77">
        <f t="shared" si="175"/>
        <v>0</v>
      </c>
      <c r="BH467" s="109" t="str">
        <f t="shared" si="176"/>
        <v>不通过</v>
      </c>
      <c r="BI467" s="77">
        <f t="shared" si="177"/>
        <v>0</v>
      </c>
      <c r="BJ467" s="109" t="str">
        <f t="shared" si="178"/>
        <v>不通过</v>
      </c>
      <c r="BK467" s="77">
        <f t="shared" si="179"/>
        <v>0</v>
      </c>
      <c r="BL467" s="109" t="str">
        <f t="shared" si="180"/>
        <v>不通过</v>
      </c>
      <c r="BM467" s="77">
        <f t="shared" si="181"/>
        <v>0</v>
      </c>
      <c r="BN467" s="109" t="str">
        <f t="shared" si="182"/>
        <v>不通过</v>
      </c>
      <c r="BO467" s="113">
        <f t="shared" si="183"/>
        <v>0</v>
      </c>
      <c r="BP467" s="109" t="str">
        <f t="shared" si="184"/>
        <v>不通过</v>
      </c>
      <c r="BQ467" s="77">
        <f t="shared" si="185"/>
        <v>0</v>
      </c>
      <c r="BR467" s="109" t="str">
        <f t="shared" si="186"/>
        <v>不通过</v>
      </c>
      <c r="BS467" s="77">
        <f t="shared" si="187"/>
        <v>0</v>
      </c>
      <c r="BT467" s="109" t="str">
        <f t="shared" si="188"/>
        <v>不通过</v>
      </c>
      <c r="BU467" s="77">
        <f t="shared" si="189"/>
        <v>0</v>
      </c>
      <c r="BV467" s="109" t="str">
        <f t="shared" si="190"/>
        <v>不通过</v>
      </c>
    </row>
    <row r="468" ht="14.25" spans="1:74">
      <c r="A468" s="76">
        <v>459</v>
      </c>
      <c r="B468" s="76"/>
      <c r="C468" s="77"/>
      <c r="D468" s="77"/>
      <c r="E468" s="77"/>
      <c r="F468" s="77"/>
      <c r="G468" s="77"/>
      <c r="H468" s="77"/>
      <c r="I468" s="77"/>
      <c r="J468" s="96"/>
      <c r="K468" s="77"/>
      <c r="L468" s="77"/>
      <c r="M468" s="77"/>
      <c r="N468" s="77"/>
      <c r="O468" s="77"/>
      <c r="P468" s="9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109" t="str">
        <f t="shared" si="171"/>
        <v>通过</v>
      </c>
      <c r="BD468" s="110" t="str">
        <f t="shared" si="172"/>
        <v>通过</v>
      </c>
      <c r="BE468" s="109" t="str">
        <f t="shared" si="173"/>
        <v>通过</v>
      </c>
      <c r="BF468" s="109" t="str">
        <f t="shared" si="174"/>
        <v>通过</v>
      </c>
      <c r="BG468" s="77">
        <f t="shared" si="175"/>
        <v>0</v>
      </c>
      <c r="BH468" s="109" t="str">
        <f t="shared" si="176"/>
        <v>不通过</v>
      </c>
      <c r="BI468" s="77">
        <f t="shared" si="177"/>
        <v>0</v>
      </c>
      <c r="BJ468" s="109" t="str">
        <f t="shared" si="178"/>
        <v>不通过</v>
      </c>
      <c r="BK468" s="77">
        <f t="shared" si="179"/>
        <v>0</v>
      </c>
      <c r="BL468" s="109" t="str">
        <f t="shared" si="180"/>
        <v>不通过</v>
      </c>
      <c r="BM468" s="77">
        <f t="shared" si="181"/>
        <v>0</v>
      </c>
      <c r="BN468" s="109" t="str">
        <f t="shared" si="182"/>
        <v>不通过</v>
      </c>
      <c r="BO468" s="113">
        <f t="shared" si="183"/>
        <v>0</v>
      </c>
      <c r="BP468" s="109" t="str">
        <f t="shared" si="184"/>
        <v>不通过</v>
      </c>
      <c r="BQ468" s="77">
        <f t="shared" si="185"/>
        <v>0</v>
      </c>
      <c r="BR468" s="109" t="str">
        <f t="shared" si="186"/>
        <v>不通过</v>
      </c>
      <c r="BS468" s="77">
        <f t="shared" si="187"/>
        <v>0</v>
      </c>
      <c r="BT468" s="109" t="str">
        <f t="shared" si="188"/>
        <v>不通过</v>
      </c>
      <c r="BU468" s="77">
        <f t="shared" si="189"/>
        <v>0</v>
      </c>
      <c r="BV468" s="109" t="str">
        <f t="shared" si="190"/>
        <v>不通过</v>
      </c>
    </row>
    <row r="469" ht="14.25" spans="1:74">
      <c r="A469" s="76">
        <v>460</v>
      </c>
      <c r="B469" s="76"/>
      <c r="C469" s="77"/>
      <c r="D469" s="77"/>
      <c r="E469" s="77"/>
      <c r="F469" s="77"/>
      <c r="G469" s="77"/>
      <c r="H469" s="77"/>
      <c r="I469" s="77"/>
      <c r="J469" s="96"/>
      <c r="K469" s="77"/>
      <c r="L469" s="77"/>
      <c r="M469" s="77"/>
      <c r="N469" s="77"/>
      <c r="O469" s="77"/>
      <c r="P469" s="9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109" t="str">
        <f t="shared" si="171"/>
        <v>通过</v>
      </c>
      <c r="BD469" s="110" t="str">
        <f t="shared" si="172"/>
        <v>通过</v>
      </c>
      <c r="BE469" s="109" t="str">
        <f t="shared" si="173"/>
        <v>通过</v>
      </c>
      <c r="BF469" s="109" t="str">
        <f t="shared" si="174"/>
        <v>通过</v>
      </c>
      <c r="BG469" s="77">
        <f t="shared" si="175"/>
        <v>0</v>
      </c>
      <c r="BH469" s="109" t="str">
        <f t="shared" si="176"/>
        <v>不通过</v>
      </c>
      <c r="BI469" s="77">
        <f t="shared" si="177"/>
        <v>0</v>
      </c>
      <c r="BJ469" s="109" t="str">
        <f t="shared" si="178"/>
        <v>不通过</v>
      </c>
      <c r="BK469" s="77">
        <f t="shared" si="179"/>
        <v>0</v>
      </c>
      <c r="BL469" s="109" t="str">
        <f t="shared" si="180"/>
        <v>不通过</v>
      </c>
      <c r="BM469" s="77">
        <f t="shared" si="181"/>
        <v>0</v>
      </c>
      <c r="BN469" s="109" t="str">
        <f t="shared" si="182"/>
        <v>不通过</v>
      </c>
      <c r="BO469" s="113">
        <f t="shared" si="183"/>
        <v>0</v>
      </c>
      <c r="BP469" s="109" t="str">
        <f t="shared" si="184"/>
        <v>不通过</v>
      </c>
      <c r="BQ469" s="77">
        <f t="shared" si="185"/>
        <v>0</v>
      </c>
      <c r="BR469" s="109" t="str">
        <f t="shared" si="186"/>
        <v>不通过</v>
      </c>
      <c r="BS469" s="77">
        <f t="shared" si="187"/>
        <v>0</v>
      </c>
      <c r="BT469" s="109" t="str">
        <f t="shared" si="188"/>
        <v>不通过</v>
      </c>
      <c r="BU469" s="77">
        <f t="shared" si="189"/>
        <v>0</v>
      </c>
      <c r="BV469" s="109" t="str">
        <f t="shared" si="190"/>
        <v>不通过</v>
      </c>
    </row>
    <row r="470" ht="14.25" spans="1:74">
      <c r="A470" s="78">
        <v>461</v>
      </c>
      <c r="B470" s="76"/>
      <c r="C470" s="77"/>
      <c r="D470" s="77"/>
      <c r="E470" s="77"/>
      <c r="F470" s="77"/>
      <c r="G470" s="77"/>
      <c r="H470" s="77"/>
      <c r="I470" s="77"/>
      <c r="J470" s="96"/>
      <c r="K470" s="77"/>
      <c r="L470" s="77"/>
      <c r="M470" s="77"/>
      <c r="N470" s="77"/>
      <c r="O470" s="77"/>
      <c r="P470" s="9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109" t="str">
        <f t="shared" si="171"/>
        <v>通过</v>
      </c>
      <c r="BD470" s="110" t="str">
        <f t="shared" si="172"/>
        <v>通过</v>
      </c>
      <c r="BE470" s="109" t="str">
        <f t="shared" si="173"/>
        <v>通过</v>
      </c>
      <c r="BF470" s="109" t="str">
        <f t="shared" si="174"/>
        <v>通过</v>
      </c>
      <c r="BG470" s="77">
        <f t="shared" si="175"/>
        <v>0</v>
      </c>
      <c r="BH470" s="109" t="str">
        <f t="shared" si="176"/>
        <v>不通过</v>
      </c>
      <c r="BI470" s="77">
        <f t="shared" si="177"/>
        <v>0</v>
      </c>
      <c r="BJ470" s="109" t="str">
        <f t="shared" si="178"/>
        <v>不通过</v>
      </c>
      <c r="BK470" s="77">
        <f t="shared" si="179"/>
        <v>0</v>
      </c>
      <c r="BL470" s="109" t="str">
        <f t="shared" si="180"/>
        <v>不通过</v>
      </c>
      <c r="BM470" s="77">
        <f t="shared" si="181"/>
        <v>0</v>
      </c>
      <c r="BN470" s="109" t="str">
        <f t="shared" si="182"/>
        <v>不通过</v>
      </c>
      <c r="BO470" s="113">
        <f t="shared" si="183"/>
        <v>0</v>
      </c>
      <c r="BP470" s="109" t="str">
        <f t="shared" si="184"/>
        <v>不通过</v>
      </c>
      <c r="BQ470" s="77">
        <f t="shared" si="185"/>
        <v>0</v>
      </c>
      <c r="BR470" s="109" t="str">
        <f t="shared" si="186"/>
        <v>不通过</v>
      </c>
      <c r="BS470" s="77">
        <f t="shared" si="187"/>
        <v>0</v>
      </c>
      <c r="BT470" s="109" t="str">
        <f t="shared" si="188"/>
        <v>不通过</v>
      </c>
      <c r="BU470" s="77">
        <f t="shared" si="189"/>
        <v>0</v>
      </c>
      <c r="BV470" s="109" t="str">
        <f t="shared" si="190"/>
        <v>不通过</v>
      </c>
    </row>
    <row r="471" ht="14.25" spans="1:74">
      <c r="A471" s="76">
        <v>462</v>
      </c>
      <c r="B471" s="76"/>
      <c r="C471" s="77"/>
      <c r="D471" s="77"/>
      <c r="E471" s="77"/>
      <c r="F471" s="77"/>
      <c r="G471" s="77"/>
      <c r="H471" s="77"/>
      <c r="I471" s="77"/>
      <c r="J471" s="96"/>
      <c r="K471" s="77"/>
      <c r="L471" s="77"/>
      <c r="M471" s="77"/>
      <c r="N471" s="77"/>
      <c r="O471" s="77"/>
      <c r="P471" s="9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109" t="str">
        <f t="shared" si="171"/>
        <v>通过</v>
      </c>
      <c r="BD471" s="110" t="str">
        <f t="shared" si="172"/>
        <v>通过</v>
      </c>
      <c r="BE471" s="109" t="str">
        <f t="shared" si="173"/>
        <v>通过</v>
      </c>
      <c r="BF471" s="109" t="str">
        <f t="shared" si="174"/>
        <v>通过</v>
      </c>
      <c r="BG471" s="77">
        <f t="shared" si="175"/>
        <v>0</v>
      </c>
      <c r="BH471" s="109" t="str">
        <f t="shared" si="176"/>
        <v>不通过</v>
      </c>
      <c r="BI471" s="77">
        <f t="shared" si="177"/>
        <v>0</v>
      </c>
      <c r="BJ471" s="109" t="str">
        <f t="shared" si="178"/>
        <v>不通过</v>
      </c>
      <c r="BK471" s="77">
        <f t="shared" si="179"/>
        <v>0</v>
      </c>
      <c r="BL471" s="109" t="str">
        <f t="shared" si="180"/>
        <v>不通过</v>
      </c>
      <c r="BM471" s="77">
        <f t="shared" si="181"/>
        <v>0</v>
      </c>
      <c r="BN471" s="109" t="str">
        <f t="shared" si="182"/>
        <v>不通过</v>
      </c>
      <c r="BO471" s="113">
        <f t="shared" si="183"/>
        <v>0</v>
      </c>
      <c r="BP471" s="109" t="str">
        <f t="shared" si="184"/>
        <v>不通过</v>
      </c>
      <c r="BQ471" s="77">
        <f t="shared" si="185"/>
        <v>0</v>
      </c>
      <c r="BR471" s="109" t="str">
        <f t="shared" si="186"/>
        <v>不通过</v>
      </c>
      <c r="BS471" s="77">
        <f t="shared" si="187"/>
        <v>0</v>
      </c>
      <c r="BT471" s="109" t="str">
        <f t="shared" si="188"/>
        <v>不通过</v>
      </c>
      <c r="BU471" s="77">
        <f t="shared" si="189"/>
        <v>0</v>
      </c>
      <c r="BV471" s="109" t="str">
        <f t="shared" si="190"/>
        <v>不通过</v>
      </c>
    </row>
    <row r="472" ht="14.25" spans="1:74">
      <c r="A472" s="76">
        <v>463</v>
      </c>
      <c r="B472" s="76"/>
      <c r="C472" s="77"/>
      <c r="D472" s="77"/>
      <c r="E472" s="77"/>
      <c r="F472" s="77"/>
      <c r="G472" s="77"/>
      <c r="H472" s="77"/>
      <c r="I472" s="77"/>
      <c r="J472" s="96"/>
      <c r="K472" s="77"/>
      <c r="L472" s="77"/>
      <c r="M472" s="77"/>
      <c r="N472" s="77"/>
      <c r="O472" s="77"/>
      <c r="P472" s="9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109" t="str">
        <f t="shared" si="171"/>
        <v>通过</v>
      </c>
      <c r="BD472" s="110" t="str">
        <f t="shared" si="172"/>
        <v>通过</v>
      </c>
      <c r="BE472" s="109" t="str">
        <f t="shared" si="173"/>
        <v>通过</v>
      </c>
      <c r="BF472" s="109" t="str">
        <f t="shared" si="174"/>
        <v>通过</v>
      </c>
      <c r="BG472" s="77">
        <f t="shared" si="175"/>
        <v>0</v>
      </c>
      <c r="BH472" s="109" t="str">
        <f t="shared" si="176"/>
        <v>不通过</v>
      </c>
      <c r="BI472" s="77">
        <f t="shared" si="177"/>
        <v>0</v>
      </c>
      <c r="BJ472" s="109" t="str">
        <f t="shared" si="178"/>
        <v>不通过</v>
      </c>
      <c r="BK472" s="77">
        <f t="shared" si="179"/>
        <v>0</v>
      </c>
      <c r="BL472" s="109" t="str">
        <f t="shared" si="180"/>
        <v>不通过</v>
      </c>
      <c r="BM472" s="77">
        <f t="shared" si="181"/>
        <v>0</v>
      </c>
      <c r="BN472" s="109" t="str">
        <f t="shared" si="182"/>
        <v>不通过</v>
      </c>
      <c r="BO472" s="113">
        <f t="shared" si="183"/>
        <v>0</v>
      </c>
      <c r="BP472" s="109" t="str">
        <f t="shared" si="184"/>
        <v>不通过</v>
      </c>
      <c r="BQ472" s="77">
        <f t="shared" si="185"/>
        <v>0</v>
      </c>
      <c r="BR472" s="109" t="str">
        <f t="shared" si="186"/>
        <v>不通过</v>
      </c>
      <c r="BS472" s="77">
        <f t="shared" si="187"/>
        <v>0</v>
      </c>
      <c r="BT472" s="109" t="str">
        <f t="shared" si="188"/>
        <v>不通过</v>
      </c>
      <c r="BU472" s="77">
        <f t="shared" si="189"/>
        <v>0</v>
      </c>
      <c r="BV472" s="109" t="str">
        <f t="shared" si="190"/>
        <v>不通过</v>
      </c>
    </row>
    <row r="473" ht="14.25" spans="1:74">
      <c r="A473" s="78">
        <v>464</v>
      </c>
      <c r="B473" s="76"/>
      <c r="C473" s="77"/>
      <c r="D473" s="77"/>
      <c r="E473" s="77"/>
      <c r="F473" s="77"/>
      <c r="G473" s="77"/>
      <c r="H473" s="77"/>
      <c r="I473" s="77"/>
      <c r="J473" s="96"/>
      <c r="K473" s="77"/>
      <c r="L473" s="77"/>
      <c r="M473" s="77"/>
      <c r="N473" s="77"/>
      <c r="O473" s="77"/>
      <c r="P473" s="9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109" t="str">
        <f t="shared" si="171"/>
        <v>通过</v>
      </c>
      <c r="BD473" s="110" t="str">
        <f t="shared" si="172"/>
        <v>通过</v>
      </c>
      <c r="BE473" s="109" t="str">
        <f t="shared" si="173"/>
        <v>通过</v>
      </c>
      <c r="BF473" s="109" t="str">
        <f t="shared" si="174"/>
        <v>通过</v>
      </c>
      <c r="BG473" s="77">
        <f t="shared" si="175"/>
        <v>0</v>
      </c>
      <c r="BH473" s="109" t="str">
        <f t="shared" si="176"/>
        <v>不通过</v>
      </c>
      <c r="BI473" s="77">
        <f t="shared" si="177"/>
        <v>0</v>
      </c>
      <c r="BJ473" s="109" t="str">
        <f t="shared" si="178"/>
        <v>不通过</v>
      </c>
      <c r="BK473" s="77">
        <f t="shared" si="179"/>
        <v>0</v>
      </c>
      <c r="BL473" s="109" t="str">
        <f t="shared" si="180"/>
        <v>不通过</v>
      </c>
      <c r="BM473" s="77">
        <f t="shared" si="181"/>
        <v>0</v>
      </c>
      <c r="BN473" s="109" t="str">
        <f t="shared" si="182"/>
        <v>不通过</v>
      </c>
      <c r="BO473" s="113">
        <f t="shared" si="183"/>
        <v>0</v>
      </c>
      <c r="BP473" s="109" t="str">
        <f t="shared" si="184"/>
        <v>不通过</v>
      </c>
      <c r="BQ473" s="77">
        <f t="shared" si="185"/>
        <v>0</v>
      </c>
      <c r="BR473" s="109" t="str">
        <f t="shared" si="186"/>
        <v>不通过</v>
      </c>
      <c r="BS473" s="77">
        <f t="shared" si="187"/>
        <v>0</v>
      </c>
      <c r="BT473" s="109" t="str">
        <f t="shared" si="188"/>
        <v>不通过</v>
      </c>
      <c r="BU473" s="77">
        <f t="shared" si="189"/>
        <v>0</v>
      </c>
      <c r="BV473" s="109" t="str">
        <f t="shared" si="190"/>
        <v>不通过</v>
      </c>
    </row>
    <row r="474" ht="14.25" spans="1:74">
      <c r="A474" s="76">
        <v>465</v>
      </c>
      <c r="B474" s="76"/>
      <c r="C474" s="77"/>
      <c r="D474" s="77"/>
      <c r="E474" s="77"/>
      <c r="F474" s="77"/>
      <c r="G474" s="77"/>
      <c r="H474" s="77"/>
      <c r="I474" s="77"/>
      <c r="J474" s="96"/>
      <c r="K474" s="77"/>
      <c r="L474" s="77"/>
      <c r="M474" s="77"/>
      <c r="N474" s="77"/>
      <c r="O474" s="77"/>
      <c r="P474" s="9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109" t="str">
        <f t="shared" si="171"/>
        <v>通过</v>
      </c>
      <c r="BD474" s="110" t="str">
        <f t="shared" si="172"/>
        <v>通过</v>
      </c>
      <c r="BE474" s="109" t="str">
        <f t="shared" si="173"/>
        <v>通过</v>
      </c>
      <c r="BF474" s="109" t="str">
        <f t="shared" si="174"/>
        <v>通过</v>
      </c>
      <c r="BG474" s="77">
        <f t="shared" si="175"/>
        <v>0</v>
      </c>
      <c r="BH474" s="109" t="str">
        <f t="shared" si="176"/>
        <v>不通过</v>
      </c>
      <c r="BI474" s="77">
        <f t="shared" si="177"/>
        <v>0</v>
      </c>
      <c r="BJ474" s="109" t="str">
        <f t="shared" si="178"/>
        <v>不通过</v>
      </c>
      <c r="BK474" s="77">
        <f t="shared" si="179"/>
        <v>0</v>
      </c>
      <c r="BL474" s="109" t="str">
        <f t="shared" si="180"/>
        <v>不通过</v>
      </c>
      <c r="BM474" s="77">
        <f t="shared" si="181"/>
        <v>0</v>
      </c>
      <c r="BN474" s="109" t="str">
        <f t="shared" si="182"/>
        <v>不通过</v>
      </c>
      <c r="BO474" s="113">
        <f t="shared" si="183"/>
        <v>0</v>
      </c>
      <c r="BP474" s="109" t="str">
        <f t="shared" si="184"/>
        <v>不通过</v>
      </c>
      <c r="BQ474" s="77">
        <f t="shared" si="185"/>
        <v>0</v>
      </c>
      <c r="BR474" s="109" t="str">
        <f t="shared" si="186"/>
        <v>不通过</v>
      </c>
      <c r="BS474" s="77">
        <f t="shared" si="187"/>
        <v>0</v>
      </c>
      <c r="BT474" s="109" t="str">
        <f t="shared" si="188"/>
        <v>不通过</v>
      </c>
      <c r="BU474" s="77">
        <f t="shared" si="189"/>
        <v>0</v>
      </c>
      <c r="BV474" s="109" t="str">
        <f t="shared" si="190"/>
        <v>不通过</v>
      </c>
    </row>
    <row r="475" ht="14.25" spans="1:74">
      <c r="A475" s="76">
        <v>466</v>
      </c>
      <c r="B475" s="76"/>
      <c r="C475" s="77"/>
      <c r="D475" s="77"/>
      <c r="E475" s="77"/>
      <c r="F475" s="77"/>
      <c r="G475" s="77"/>
      <c r="H475" s="77"/>
      <c r="I475" s="77"/>
      <c r="J475" s="96"/>
      <c r="K475" s="77"/>
      <c r="L475" s="77"/>
      <c r="M475" s="77"/>
      <c r="N475" s="77"/>
      <c r="O475" s="77"/>
      <c r="P475" s="9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109" t="str">
        <f t="shared" si="171"/>
        <v>通过</v>
      </c>
      <c r="BD475" s="110" t="str">
        <f t="shared" si="172"/>
        <v>通过</v>
      </c>
      <c r="BE475" s="109" t="str">
        <f t="shared" si="173"/>
        <v>通过</v>
      </c>
      <c r="BF475" s="109" t="str">
        <f t="shared" si="174"/>
        <v>通过</v>
      </c>
      <c r="BG475" s="77">
        <f t="shared" si="175"/>
        <v>0</v>
      </c>
      <c r="BH475" s="109" t="str">
        <f t="shared" si="176"/>
        <v>不通过</v>
      </c>
      <c r="BI475" s="77">
        <f t="shared" si="177"/>
        <v>0</v>
      </c>
      <c r="BJ475" s="109" t="str">
        <f t="shared" si="178"/>
        <v>不通过</v>
      </c>
      <c r="BK475" s="77">
        <f t="shared" si="179"/>
        <v>0</v>
      </c>
      <c r="BL475" s="109" t="str">
        <f t="shared" si="180"/>
        <v>不通过</v>
      </c>
      <c r="BM475" s="77">
        <f t="shared" si="181"/>
        <v>0</v>
      </c>
      <c r="BN475" s="109" t="str">
        <f t="shared" si="182"/>
        <v>不通过</v>
      </c>
      <c r="BO475" s="113">
        <f t="shared" si="183"/>
        <v>0</v>
      </c>
      <c r="BP475" s="109" t="str">
        <f t="shared" si="184"/>
        <v>不通过</v>
      </c>
      <c r="BQ475" s="77">
        <f t="shared" si="185"/>
        <v>0</v>
      </c>
      <c r="BR475" s="109" t="str">
        <f t="shared" si="186"/>
        <v>不通过</v>
      </c>
      <c r="BS475" s="77">
        <f t="shared" si="187"/>
        <v>0</v>
      </c>
      <c r="BT475" s="109" t="str">
        <f t="shared" si="188"/>
        <v>不通过</v>
      </c>
      <c r="BU475" s="77">
        <f t="shared" si="189"/>
        <v>0</v>
      </c>
      <c r="BV475" s="109" t="str">
        <f t="shared" si="190"/>
        <v>不通过</v>
      </c>
    </row>
    <row r="476" ht="14.25" spans="1:74">
      <c r="A476" s="78">
        <v>467</v>
      </c>
      <c r="B476" s="76"/>
      <c r="C476" s="77"/>
      <c r="D476" s="77"/>
      <c r="E476" s="77"/>
      <c r="F476" s="77"/>
      <c r="G476" s="77"/>
      <c r="H476" s="77"/>
      <c r="I476" s="77"/>
      <c r="J476" s="96"/>
      <c r="K476" s="77"/>
      <c r="L476" s="77"/>
      <c r="M476" s="77"/>
      <c r="N476" s="77"/>
      <c r="O476" s="77"/>
      <c r="P476" s="9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109" t="str">
        <f t="shared" si="171"/>
        <v>通过</v>
      </c>
      <c r="BD476" s="110" t="str">
        <f t="shared" si="172"/>
        <v>通过</v>
      </c>
      <c r="BE476" s="109" t="str">
        <f t="shared" si="173"/>
        <v>通过</v>
      </c>
      <c r="BF476" s="109" t="str">
        <f t="shared" si="174"/>
        <v>通过</v>
      </c>
      <c r="BG476" s="77">
        <f t="shared" si="175"/>
        <v>0</v>
      </c>
      <c r="BH476" s="109" t="str">
        <f t="shared" si="176"/>
        <v>不通过</v>
      </c>
      <c r="BI476" s="77">
        <f t="shared" si="177"/>
        <v>0</v>
      </c>
      <c r="BJ476" s="109" t="str">
        <f t="shared" si="178"/>
        <v>不通过</v>
      </c>
      <c r="BK476" s="77">
        <f t="shared" si="179"/>
        <v>0</v>
      </c>
      <c r="BL476" s="109" t="str">
        <f t="shared" si="180"/>
        <v>不通过</v>
      </c>
      <c r="BM476" s="77">
        <f t="shared" si="181"/>
        <v>0</v>
      </c>
      <c r="BN476" s="109" t="str">
        <f t="shared" si="182"/>
        <v>不通过</v>
      </c>
      <c r="BO476" s="113">
        <f t="shared" si="183"/>
        <v>0</v>
      </c>
      <c r="BP476" s="109" t="str">
        <f t="shared" si="184"/>
        <v>不通过</v>
      </c>
      <c r="BQ476" s="77">
        <f t="shared" si="185"/>
        <v>0</v>
      </c>
      <c r="BR476" s="109" t="str">
        <f t="shared" si="186"/>
        <v>不通过</v>
      </c>
      <c r="BS476" s="77">
        <f t="shared" si="187"/>
        <v>0</v>
      </c>
      <c r="BT476" s="109" t="str">
        <f t="shared" si="188"/>
        <v>不通过</v>
      </c>
      <c r="BU476" s="77">
        <f t="shared" si="189"/>
        <v>0</v>
      </c>
      <c r="BV476" s="109" t="str">
        <f t="shared" si="190"/>
        <v>不通过</v>
      </c>
    </row>
    <row r="477" ht="14.25" spans="1:74">
      <c r="A477" s="76">
        <v>468</v>
      </c>
      <c r="B477" s="76"/>
      <c r="C477" s="77"/>
      <c r="D477" s="77"/>
      <c r="E477" s="77"/>
      <c r="F477" s="77"/>
      <c r="G477" s="77"/>
      <c r="H477" s="77"/>
      <c r="I477" s="77"/>
      <c r="J477" s="96"/>
      <c r="K477" s="77"/>
      <c r="L477" s="77"/>
      <c r="M477" s="77"/>
      <c r="N477" s="77"/>
      <c r="O477" s="77"/>
      <c r="P477" s="9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109" t="str">
        <f t="shared" si="171"/>
        <v>通过</v>
      </c>
      <c r="BD477" s="110" t="str">
        <f t="shared" si="172"/>
        <v>通过</v>
      </c>
      <c r="BE477" s="109" t="str">
        <f t="shared" si="173"/>
        <v>通过</v>
      </c>
      <c r="BF477" s="109" t="str">
        <f t="shared" si="174"/>
        <v>通过</v>
      </c>
      <c r="BG477" s="77">
        <f t="shared" si="175"/>
        <v>0</v>
      </c>
      <c r="BH477" s="109" t="str">
        <f t="shared" si="176"/>
        <v>不通过</v>
      </c>
      <c r="BI477" s="77">
        <f t="shared" si="177"/>
        <v>0</v>
      </c>
      <c r="BJ477" s="109" t="str">
        <f t="shared" si="178"/>
        <v>不通过</v>
      </c>
      <c r="BK477" s="77">
        <f t="shared" si="179"/>
        <v>0</v>
      </c>
      <c r="BL477" s="109" t="str">
        <f t="shared" si="180"/>
        <v>不通过</v>
      </c>
      <c r="BM477" s="77">
        <f t="shared" si="181"/>
        <v>0</v>
      </c>
      <c r="BN477" s="109" t="str">
        <f t="shared" si="182"/>
        <v>不通过</v>
      </c>
      <c r="BO477" s="113">
        <f t="shared" si="183"/>
        <v>0</v>
      </c>
      <c r="BP477" s="109" t="str">
        <f t="shared" si="184"/>
        <v>不通过</v>
      </c>
      <c r="BQ477" s="77">
        <f t="shared" si="185"/>
        <v>0</v>
      </c>
      <c r="BR477" s="109" t="str">
        <f t="shared" si="186"/>
        <v>不通过</v>
      </c>
      <c r="BS477" s="77">
        <f t="shared" si="187"/>
        <v>0</v>
      </c>
      <c r="BT477" s="109" t="str">
        <f t="shared" si="188"/>
        <v>不通过</v>
      </c>
      <c r="BU477" s="77">
        <f t="shared" si="189"/>
        <v>0</v>
      </c>
      <c r="BV477" s="109" t="str">
        <f t="shared" si="190"/>
        <v>不通过</v>
      </c>
    </row>
    <row r="478" ht="14.25" spans="1:74">
      <c r="A478" s="76">
        <v>469</v>
      </c>
      <c r="B478" s="76"/>
      <c r="C478" s="77"/>
      <c r="D478" s="77"/>
      <c r="E478" s="77"/>
      <c r="F478" s="77"/>
      <c r="G478" s="77"/>
      <c r="H478" s="77"/>
      <c r="I478" s="77"/>
      <c r="J478" s="96"/>
      <c r="K478" s="77"/>
      <c r="L478" s="77"/>
      <c r="M478" s="77"/>
      <c r="N478" s="77"/>
      <c r="O478" s="77"/>
      <c r="P478" s="9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109" t="str">
        <f t="shared" si="171"/>
        <v>通过</v>
      </c>
      <c r="BD478" s="110" t="str">
        <f t="shared" si="172"/>
        <v>通过</v>
      </c>
      <c r="BE478" s="109" t="str">
        <f t="shared" si="173"/>
        <v>通过</v>
      </c>
      <c r="BF478" s="109" t="str">
        <f t="shared" si="174"/>
        <v>通过</v>
      </c>
      <c r="BG478" s="77">
        <f t="shared" si="175"/>
        <v>0</v>
      </c>
      <c r="BH478" s="109" t="str">
        <f t="shared" si="176"/>
        <v>不通过</v>
      </c>
      <c r="BI478" s="77">
        <f t="shared" si="177"/>
        <v>0</v>
      </c>
      <c r="BJ478" s="109" t="str">
        <f t="shared" si="178"/>
        <v>不通过</v>
      </c>
      <c r="BK478" s="77">
        <f t="shared" si="179"/>
        <v>0</v>
      </c>
      <c r="BL478" s="109" t="str">
        <f t="shared" si="180"/>
        <v>不通过</v>
      </c>
      <c r="BM478" s="77">
        <f t="shared" si="181"/>
        <v>0</v>
      </c>
      <c r="BN478" s="109" t="str">
        <f t="shared" si="182"/>
        <v>不通过</v>
      </c>
      <c r="BO478" s="113">
        <f t="shared" si="183"/>
        <v>0</v>
      </c>
      <c r="BP478" s="109" t="str">
        <f t="shared" si="184"/>
        <v>不通过</v>
      </c>
      <c r="BQ478" s="77">
        <f t="shared" si="185"/>
        <v>0</v>
      </c>
      <c r="BR478" s="109" t="str">
        <f t="shared" si="186"/>
        <v>不通过</v>
      </c>
      <c r="BS478" s="77">
        <f t="shared" si="187"/>
        <v>0</v>
      </c>
      <c r="BT478" s="109" t="str">
        <f t="shared" si="188"/>
        <v>不通过</v>
      </c>
      <c r="BU478" s="77">
        <f t="shared" si="189"/>
        <v>0</v>
      </c>
      <c r="BV478" s="109" t="str">
        <f t="shared" si="190"/>
        <v>不通过</v>
      </c>
    </row>
    <row r="479" ht="14.25" spans="1:74">
      <c r="A479" s="78">
        <v>470</v>
      </c>
      <c r="B479" s="76"/>
      <c r="C479" s="77"/>
      <c r="D479" s="77"/>
      <c r="E479" s="77"/>
      <c r="F479" s="77"/>
      <c r="G479" s="77"/>
      <c r="H479" s="77"/>
      <c r="I479" s="77"/>
      <c r="J479" s="96"/>
      <c r="K479" s="77"/>
      <c r="L479" s="77"/>
      <c r="M479" s="77"/>
      <c r="N479" s="77"/>
      <c r="O479" s="77"/>
      <c r="P479" s="9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109" t="str">
        <f t="shared" si="171"/>
        <v>通过</v>
      </c>
      <c r="BD479" s="110" t="str">
        <f t="shared" si="172"/>
        <v>通过</v>
      </c>
      <c r="BE479" s="109" t="str">
        <f t="shared" si="173"/>
        <v>通过</v>
      </c>
      <c r="BF479" s="109" t="str">
        <f t="shared" si="174"/>
        <v>通过</v>
      </c>
      <c r="BG479" s="77">
        <f t="shared" si="175"/>
        <v>0</v>
      </c>
      <c r="BH479" s="109" t="str">
        <f t="shared" si="176"/>
        <v>不通过</v>
      </c>
      <c r="BI479" s="77">
        <f t="shared" si="177"/>
        <v>0</v>
      </c>
      <c r="BJ479" s="109" t="str">
        <f t="shared" si="178"/>
        <v>不通过</v>
      </c>
      <c r="BK479" s="77">
        <f t="shared" si="179"/>
        <v>0</v>
      </c>
      <c r="BL479" s="109" t="str">
        <f t="shared" si="180"/>
        <v>不通过</v>
      </c>
      <c r="BM479" s="77">
        <f t="shared" si="181"/>
        <v>0</v>
      </c>
      <c r="BN479" s="109" t="str">
        <f t="shared" si="182"/>
        <v>不通过</v>
      </c>
      <c r="BO479" s="113">
        <f t="shared" si="183"/>
        <v>0</v>
      </c>
      <c r="BP479" s="109" t="str">
        <f t="shared" si="184"/>
        <v>不通过</v>
      </c>
      <c r="BQ479" s="77">
        <f t="shared" si="185"/>
        <v>0</v>
      </c>
      <c r="BR479" s="109" t="str">
        <f t="shared" si="186"/>
        <v>不通过</v>
      </c>
      <c r="BS479" s="77">
        <f t="shared" si="187"/>
        <v>0</v>
      </c>
      <c r="BT479" s="109" t="str">
        <f t="shared" si="188"/>
        <v>不通过</v>
      </c>
      <c r="BU479" s="77">
        <f t="shared" si="189"/>
        <v>0</v>
      </c>
      <c r="BV479" s="109" t="str">
        <f t="shared" si="190"/>
        <v>不通过</v>
      </c>
    </row>
    <row r="480" ht="14.25" spans="1:74">
      <c r="A480" s="76">
        <v>471</v>
      </c>
      <c r="B480" s="76"/>
      <c r="C480" s="77"/>
      <c r="D480" s="77"/>
      <c r="E480" s="77"/>
      <c r="F480" s="77"/>
      <c r="G480" s="77"/>
      <c r="H480" s="77"/>
      <c r="I480" s="77"/>
      <c r="J480" s="96"/>
      <c r="K480" s="77"/>
      <c r="L480" s="77"/>
      <c r="M480" s="77"/>
      <c r="N480" s="77"/>
      <c r="O480" s="77"/>
      <c r="P480" s="9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109" t="str">
        <f t="shared" si="171"/>
        <v>通过</v>
      </c>
      <c r="BD480" s="110" t="str">
        <f t="shared" si="172"/>
        <v>通过</v>
      </c>
      <c r="BE480" s="109" t="str">
        <f t="shared" si="173"/>
        <v>通过</v>
      </c>
      <c r="BF480" s="109" t="str">
        <f t="shared" si="174"/>
        <v>通过</v>
      </c>
      <c r="BG480" s="77">
        <f t="shared" si="175"/>
        <v>0</v>
      </c>
      <c r="BH480" s="109" t="str">
        <f t="shared" si="176"/>
        <v>不通过</v>
      </c>
      <c r="BI480" s="77">
        <f t="shared" si="177"/>
        <v>0</v>
      </c>
      <c r="BJ480" s="109" t="str">
        <f t="shared" si="178"/>
        <v>不通过</v>
      </c>
      <c r="BK480" s="77">
        <f t="shared" si="179"/>
        <v>0</v>
      </c>
      <c r="BL480" s="109" t="str">
        <f t="shared" si="180"/>
        <v>不通过</v>
      </c>
      <c r="BM480" s="77">
        <f t="shared" si="181"/>
        <v>0</v>
      </c>
      <c r="BN480" s="109" t="str">
        <f t="shared" si="182"/>
        <v>不通过</v>
      </c>
      <c r="BO480" s="113">
        <f t="shared" si="183"/>
        <v>0</v>
      </c>
      <c r="BP480" s="109" t="str">
        <f t="shared" si="184"/>
        <v>不通过</v>
      </c>
      <c r="BQ480" s="77">
        <f t="shared" si="185"/>
        <v>0</v>
      </c>
      <c r="BR480" s="109" t="str">
        <f t="shared" si="186"/>
        <v>不通过</v>
      </c>
      <c r="BS480" s="77">
        <f t="shared" si="187"/>
        <v>0</v>
      </c>
      <c r="BT480" s="109" t="str">
        <f t="shared" si="188"/>
        <v>不通过</v>
      </c>
      <c r="BU480" s="77">
        <f t="shared" si="189"/>
        <v>0</v>
      </c>
      <c r="BV480" s="109" t="str">
        <f t="shared" si="190"/>
        <v>不通过</v>
      </c>
    </row>
    <row r="481" ht="14.25" spans="1:74">
      <c r="A481" s="76">
        <v>472</v>
      </c>
      <c r="B481" s="76"/>
      <c r="C481" s="77"/>
      <c r="D481" s="77"/>
      <c r="E481" s="77"/>
      <c r="F481" s="77"/>
      <c r="G481" s="77"/>
      <c r="H481" s="77"/>
      <c r="I481" s="77"/>
      <c r="J481" s="96"/>
      <c r="K481" s="77"/>
      <c r="L481" s="77"/>
      <c r="M481" s="77"/>
      <c r="N481" s="77"/>
      <c r="O481" s="77"/>
      <c r="P481" s="9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109" t="str">
        <f t="shared" si="171"/>
        <v>通过</v>
      </c>
      <c r="BD481" s="110" t="str">
        <f t="shared" si="172"/>
        <v>通过</v>
      </c>
      <c r="BE481" s="109" t="str">
        <f t="shared" si="173"/>
        <v>通过</v>
      </c>
      <c r="BF481" s="109" t="str">
        <f t="shared" si="174"/>
        <v>通过</v>
      </c>
      <c r="BG481" s="77">
        <f t="shared" si="175"/>
        <v>0</v>
      </c>
      <c r="BH481" s="109" t="str">
        <f t="shared" si="176"/>
        <v>不通过</v>
      </c>
      <c r="BI481" s="77">
        <f t="shared" si="177"/>
        <v>0</v>
      </c>
      <c r="BJ481" s="109" t="str">
        <f t="shared" si="178"/>
        <v>不通过</v>
      </c>
      <c r="BK481" s="77">
        <f t="shared" si="179"/>
        <v>0</v>
      </c>
      <c r="BL481" s="109" t="str">
        <f t="shared" si="180"/>
        <v>不通过</v>
      </c>
      <c r="BM481" s="77">
        <f t="shared" si="181"/>
        <v>0</v>
      </c>
      <c r="BN481" s="109" t="str">
        <f t="shared" si="182"/>
        <v>不通过</v>
      </c>
      <c r="BO481" s="113">
        <f t="shared" si="183"/>
        <v>0</v>
      </c>
      <c r="BP481" s="109" t="str">
        <f t="shared" si="184"/>
        <v>不通过</v>
      </c>
      <c r="BQ481" s="77">
        <f t="shared" si="185"/>
        <v>0</v>
      </c>
      <c r="BR481" s="109" t="str">
        <f t="shared" si="186"/>
        <v>不通过</v>
      </c>
      <c r="BS481" s="77">
        <f t="shared" si="187"/>
        <v>0</v>
      </c>
      <c r="BT481" s="109" t="str">
        <f t="shared" si="188"/>
        <v>不通过</v>
      </c>
      <c r="BU481" s="77">
        <f t="shared" si="189"/>
        <v>0</v>
      </c>
      <c r="BV481" s="109" t="str">
        <f t="shared" si="190"/>
        <v>不通过</v>
      </c>
    </row>
    <row r="482" ht="14.25" spans="1:74">
      <c r="A482" s="78">
        <v>473</v>
      </c>
      <c r="B482" s="76"/>
      <c r="C482" s="77"/>
      <c r="D482" s="77"/>
      <c r="E482" s="77"/>
      <c r="F482" s="77"/>
      <c r="G482" s="77"/>
      <c r="H482" s="77"/>
      <c r="I482" s="77"/>
      <c r="J482" s="96"/>
      <c r="K482" s="77"/>
      <c r="L482" s="77"/>
      <c r="M482" s="77"/>
      <c r="N482" s="77"/>
      <c r="O482" s="77"/>
      <c r="P482" s="9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109" t="str">
        <f t="shared" si="171"/>
        <v>通过</v>
      </c>
      <c r="BD482" s="110" t="str">
        <f t="shared" si="172"/>
        <v>通过</v>
      </c>
      <c r="BE482" s="109" t="str">
        <f t="shared" si="173"/>
        <v>通过</v>
      </c>
      <c r="BF482" s="109" t="str">
        <f t="shared" si="174"/>
        <v>通过</v>
      </c>
      <c r="BG482" s="77">
        <f t="shared" si="175"/>
        <v>0</v>
      </c>
      <c r="BH482" s="109" t="str">
        <f t="shared" si="176"/>
        <v>不通过</v>
      </c>
      <c r="BI482" s="77">
        <f t="shared" si="177"/>
        <v>0</v>
      </c>
      <c r="BJ482" s="109" t="str">
        <f t="shared" si="178"/>
        <v>不通过</v>
      </c>
      <c r="BK482" s="77">
        <f t="shared" si="179"/>
        <v>0</v>
      </c>
      <c r="BL482" s="109" t="str">
        <f t="shared" si="180"/>
        <v>不通过</v>
      </c>
      <c r="BM482" s="77">
        <f t="shared" si="181"/>
        <v>0</v>
      </c>
      <c r="BN482" s="109" t="str">
        <f t="shared" si="182"/>
        <v>不通过</v>
      </c>
      <c r="BO482" s="113">
        <f t="shared" si="183"/>
        <v>0</v>
      </c>
      <c r="BP482" s="109" t="str">
        <f t="shared" si="184"/>
        <v>不通过</v>
      </c>
      <c r="BQ482" s="77">
        <f t="shared" si="185"/>
        <v>0</v>
      </c>
      <c r="BR482" s="109" t="str">
        <f t="shared" si="186"/>
        <v>不通过</v>
      </c>
      <c r="BS482" s="77">
        <f t="shared" si="187"/>
        <v>0</v>
      </c>
      <c r="BT482" s="109" t="str">
        <f t="shared" si="188"/>
        <v>不通过</v>
      </c>
      <c r="BU482" s="77">
        <f t="shared" si="189"/>
        <v>0</v>
      </c>
      <c r="BV482" s="109" t="str">
        <f t="shared" si="190"/>
        <v>不通过</v>
      </c>
    </row>
    <row r="483" ht="14.25" spans="1:74">
      <c r="A483" s="76">
        <v>474</v>
      </c>
      <c r="B483" s="76"/>
      <c r="C483" s="77"/>
      <c r="D483" s="77"/>
      <c r="E483" s="77"/>
      <c r="F483" s="77"/>
      <c r="G483" s="77"/>
      <c r="H483" s="77"/>
      <c r="I483" s="77"/>
      <c r="J483" s="96"/>
      <c r="K483" s="77"/>
      <c r="L483" s="77"/>
      <c r="M483" s="77"/>
      <c r="N483" s="77"/>
      <c r="O483" s="77"/>
      <c r="P483" s="9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109" t="str">
        <f t="shared" si="171"/>
        <v>通过</v>
      </c>
      <c r="BD483" s="110" t="str">
        <f t="shared" si="172"/>
        <v>通过</v>
      </c>
      <c r="BE483" s="109" t="str">
        <f t="shared" si="173"/>
        <v>通过</v>
      </c>
      <c r="BF483" s="109" t="str">
        <f t="shared" si="174"/>
        <v>通过</v>
      </c>
      <c r="BG483" s="77">
        <f t="shared" si="175"/>
        <v>0</v>
      </c>
      <c r="BH483" s="109" t="str">
        <f t="shared" si="176"/>
        <v>不通过</v>
      </c>
      <c r="BI483" s="77">
        <f t="shared" si="177"/>
        <v>0</v>
      </c>
      <c r="BJ483" s="109" t="str">
        <f t="shared" si="178"/>
        <v>不通过</v>
      </c>
      <c r="BK483" s="77">
        <f t="shared" si="179"/>
        <v>0</v>
      </c>
      <c r="BL483" s="109" t="str">
        <f t="shared" si="180"/>
        <v>不通过</v>
      </c>
      <c r="BM483" s="77">
        <f t="shared" si="181"/>
        <v>0</v>
      </c>
      <c r="BN483" s="109" t="str">
        <f t="shared" si="182"/>
        <v>不通过</v>
      </c>
      <c r="BO483" s="113">
        <f t="shared" si="183"/>
        <v>0</v>
      </c>
      <c r="BP483" s="109" t="str">
        <f t="shared" si="184"/>
        <v>不通过</v>
      </c>
      <c r="BQ483" s="77">
        <f t="shared" si="185"/>
        <v>0</v>
      </c>
      <c r="BR483" s="109" t="str">
        <f t="shared" si="186"/>
        <v>不通过</v>
      </c>
      <c r="BS483" s="77">
        <f t="shared" si="187"/>
        <v>0</v>
      </c>
      <c r="BT483" s="109" t="str">
        <f t="shared" si="188"/>
        <v>不通过</v>
      </c>
      <c r="BU483" s="77">
        <f t="shared" si="189"/>
        <v>0</v>
      </c>
      <c r="BV483" s="109" t="str">
        <f t="shared" si="190"/>
        <v>不通过</v>
      </c>
    </row>
    <row r="484" ht="14.25" spans="1:74">
      <c r="A484" s="76">
        <v>475</v>
      </c>
      <c r="B484" s="76"/>
      <c r="C484" s="77"/>
      <c r="D484" s="77"/>
      <c r="E484" s="77"/>
      <c r="F484" s="77"/>
      <c r="G484" s="77"/>
      <c r="H484" s="77"/>
      <c r="I484" s="77"/>
      <c r="J484" s="96"/>
      <c r="K484" s="77"/>
      <c r="L484" s="77"/>
      <c r="M484" s="77"/>
      <c r="N484" s="77"/>
      <c r="O484" s="77"/>
      <c r="P484" s="9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109" t="str">
        <f t="shared" si="171"/>
        <v>通过</v>
      </c>
      <c r="BD484" s="110" t="str">
        <f t="shared" si="172"/>
        <v>通过</v>
      </c>
      <c r="BE484" s="109" t="str">
        <f t="shared" si="173"/>
        <v>通过</v>
      </c>
      <c r="BF484" s="109" t="str">
        <f t="shared" si="174"/>
        <v>通过</v>
      </c>
      <c r="BG484" s="77">
        <f t="shared" si="175"/>
        <v>0</v>
      </c>
      <c r="BH484" s="109" t="str">
        <f t="shared" si="176"/>
        <v>不通过</v>
      </c>
      <c r="BI484" s="77">
        <f t="shared" si="177"/>
        <v>0</v>
      </c>
      <c r="BJ484" s="109" t="str">
        <f t="shared" si="178"/>
        <v>不通过</v>
      </c>
      <c r="BK484" s="77">
        <f t="shared" si="179"/>
        <v>0</v>
      </c>
      <c r="BL484" s="109" t="str">
        <f t="shared" si="180"/>
        <v>不通过</v>
      </c>
      <c r="BM484" s="77">
        <f t="shared" si="181"/>
        <v>0</v>
      </c>
      <c r="BN484" s="109" t="str">
        <f t="shared" si="182"/>
        <v>不通过</v>
      </c>
      <c r="BO484" s="113">
        <f t="shared" si="183"/>
        <v>0</v>
      </c>
      <c r="BP484" s="109" t="str">
        <f t="shared" si="184"/>
        <v>不通过</v>
      </c>
      <c r="BQ484" s="77">
        <f t="shared" si="185"/>
        <v>0</v>
      </c>
      <c r="BR484" s="109" t="str">
        <f t="shared" si="186"/>
        <v>不通过</v>
      </c>
      <c r="BS484" s="77">
        <f t="shared" si="187"/>
        <v>0</v>
      </c>
      <c r="BT484" s="109" t="str">
        <f t="shared" si="188"/>
        <v>不通过</v>
      </c>
      <c r="BU484" s="77">
        <f t="shared" si="189"/>
        <v>0</v>
      </c>
      <c r="BV484" s="109" t="str">
        <f t="shared" si="190"/>
        <v>不通过</v>
      </c>
    </row>
    <row r="485" ht="14.25" spans="1:74">
      <c r="A485" s="78">
        <v>476</v>
      </c>
      <c r="B485" s="76"/>
      <c r="C485" s="77"/>
      <c r="D485" s="77"/>
      <c r="E485" s="77"/>
      <c r="F485" s="77"/>
      <c r="G485" s="77"/>
      <c r="H485" s="77"/>
      <c r="I485" s="77"/>
      <c r="J485" s="96"/>
      <c r="K485" s="77"/>
      <c r="L485" s="77"/>
      <c r="M485" s="77"/>
      <c r="N485" s="77"/>
      <c r="O485" s="77"/>
      <c r="P485" s="9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109" t="str">
        <f t="shared" si="171"/>
        <v>通过</v>
      </c>
      <c r="BD485" s="110" t="str">
        <f t="shared" si="172"/>
        <v>通过</v>
      </c>
      <c r="BE485" s="109" t="str">
        <f t="shared" si="173"/>
        <v>通过</v>
      </c>
      <c r="BF485" s="109" t="str">
        <f t="shared" si="174"/>
        <v>通过</v>
      </c>
      <c r="BG485" s="77">
        <f t="shared" si="175"/>
        <v>0</v>
      </c>
      <c r="BH485" s="109" t="str">
        <f t="shared" si="176"/>
        <v>不通过</v>
      </c>
      <c r="BI485" s="77">
        <f t="shared" si="177"/>
        <v>0</v>
      </c>
      <c r="BJ485" s="109" t="str">
        <f t="shared" si="178"/>
        <v>不通过</v>
      </c>
      <c r="BK485" s="77">
        <f t="shared" si="179"/>
        <v>0</v>
      </c>
      <c r="BL485" s="109" t="str">
        <f t="shared" si="180"/>
        <v>不通过</v>
      </c>
      <c r="BM485" s="77">
        <f t="shared" si="181"/>
        <v>0</v>
      </c>
      <c r="BN485" s="109" t="str">
        <f t="shared" si="182"/>
        <v>不通过</v>
      </c>
      <c r="BO485" s="113">
        <f t="shared" si="183"/>
        <v>0</v>
      </c>
      <c r="BP485" s="109" t="str">
        <f t="shared" si="184"/>
        <v>不通过</v>
      </c>
      <c r="BQ485" s="77">
        <f t="shared" si="185"/>
        <v>0</v>
      </c>
      <c r="BR485" s="109" t="str">
        <f t="shared" si="186"/>
        <v>不通过</v>
      </c>
      <c r="BS485" s="77">
        <f t="shared" si="187"/>
        <v>0</v>
      </c>
      <c r="BT485" s="109" t="str">
        <f t="shared" si="188"/>
        <v>不通过</v>
      </c>
      <c r="BU485" s="77">
        <f t="shared" si="189"/>
        <v>0</v>
      </c>
      <c r="BV485" s="109" t="str">
        <f t="shared" si="190"/>
        <v>不通过</v>
      </c>
    </row>
    <row r="486" ht="14.25" spans="1:74">
      <c r="A486" s="76">
        <v>477</v>
      </c>
      <c r="B486" s="76"/>
      <c r="C486" s="77"/>
      <c r="D486" s="77"/>
      <c r="E486" s="77"/>
      <c r="F486" s="77"/>
      <c r="G486" s="77"/>
      <c r="H486" s="77"/>
      <c r="I486" s="77"/>
      <c r="J486" s="96"/>
      <c r="K486" s="77"/>
      <c r="L486" s="77"/>
      <c r="M486" s="77"/>
      <c r="N486" s="77"/>
      <c r="O486" s="77"/>
      <c r="P486" s="9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109" t="str">
        <f t="shared" si="171"/>
        <v>通过</v>
      </c>
      <c r="BD486" s="110" t="str">
        <f t="shared" si="172"/>
        <v>通过</v>
      </c>
      <c r="BE486" s="109" t="str">
        <f t="shared" si="173"/>
        <v>通过</v>
      </c>
      <c r="BF486" s="109" t="str">
        <f t="shared" si="174"/>
        <v>通过</v>
      </c>
      <c r="BG486" s="77">
        <f t="shared" si="175"/>
        <v>0</v>
      </c>
      <c r="BH486" s="109" t="str">
        <f t="shared" si="176"/>
        <v>不通过</v>
      </c>
      <c r="BI486" s="77">
        <f t="shared" si="177"/>
        <v>0</v>
      </c>
      <c r="BJ486" s="109" t="str">
        <f t="shared" si="178"/>
        <v>不通过</v>
      </c>
      <c r="BK486" s="77">
        <f t="shared" si="179"/>
        <v>0</v>
      </c>
      <c r="BL486" s="109" t="str">
        <f t="shared" si="180"/>
        <v>不通过</v>
      </c>
      <c r="BM486" s="77">
        <f t="shared" si="181"/>
        <v>0</v>
      </c>
      <c r="BN486" s="109" t="str">
        <f t="shared" si="182"/>
        <v>不通过</v>
      </c>
      <c r="BO486" s="113">
        <f t="shared" si="183"/>
        <v>0</v>
      </c>
      <c r="BP486" s="109" t="str">
        <f t="shared" si="184"/>
        <v>不通过</v>
      </c>
      <c r="BQ486" s="77">
        <f t="shared" si="185"/>
        <v>0</v>
      </c>
      <c r="BR486" s="109" t="str">
        <f t="shared" si="186"/>
        <v>不通过</v>
      </c>
      <c r="BS486" s="77">
        <f t="shared" si="187"/>
        <v>0</v>
      </c>
      <c r="BT486" s="109" t="str">
        <f t="shared" si="188"/>
        <v>不通过</v>
      </c>
      <c r="BU486" s="77">
        <f t="shared" si="189"/>
        <v>0</v>
      </c>
      <c r="BV486" s="109" t="str">
        <f t="shared" si="190"/>
        <v>不通过</v>
      </c>
    </row>
    <row r="487" ht="14.25" spans="1:74">
      <c r="A487" s="76">
        <v>478</v>
      </c>
      <c r="B487" s="76"/>
      <c r="C487" s="77"/>
      <c r="D487" s="77"/>
      <c r="E487" s="77"/>
      <c r="F487" s="77"/>
      <c r="G487" s="77"/>
      <c r="H487" s="77"/>
      <c r="I487" s="77"/>
      <c r="J487" s="96"/>
      <c r="K487" s="77"/>
      <c r="L487" s="77"/>
      <c r="M487" s="77"/>
      <c r="N487" s="77"/>
      <c r="O487" s="77"/>
      <c r="P487" s="9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109" t="str">
        <f t="shared" si="171"/>
        <v>通过</v>
      </c>
      <c r="BD487" s="110" t="str">
        <f t="shared" si="172"/>
        <v>通过</v>
      </c>
      <c r="BE487" s="109" t="str">
        <f t="shared" si="173"/>
        <v>通过</v>
      </c>
      <c r="BF487" s="109" t="str">
        <f t="shared" si="174"/>
        <v>通过</v>
      </c>
      <c r="BG487" s="77">
        <f t="shared" si="175"/>
        <v>0</v>
      </c>
      <c r="BH487" s="109" t="str">
        <f t="shared" si="176"/>
        <v>不通过</v>
      </c>
      <c r="BI487" s="77">
        <f t="shared" si="177"/>
        <v>0</v>
      </c>
      <c r="BJ487" s="109" t="str">
        <f t="shared" si="178"/>
        <v>不通过</v>
      </c>
      <c r="BK487" s="77">
        <f t="shared" si="179"/>
        <v>0</v>
      </c>
      <c r="BL487" s="109" t="str">
        <f t="shared" si="180"/>
        <v>不通过</v>
      </c>
      <c r="BM487" s="77">
        <f t="shared" si="181"/>
        <v>0</v>
      </c>
      <c r="BN487" s="109" t="str">
        <f t="shared" si="182"/>
        <v>不通过</v>
      </c>
      <c r="BO487" s="113">
        <f t="shared" si="183"/>
        <v>0</v>
      </c>
      <c r="BP487" s="109" t="str">
        <f t="shared" si="184"/>
        <v>不通过</v>
      </c>
      <c r="BQ487" s="77">
        <f t="shared" si="185"/>
        <v>0</v>
      </c>
      <c r="BR487" s="109" t="str">
        <f t="shared" si="186"/>
        <v>不通过</v>
      </c>
      <c r="BS487" s="77">
        <f t="shared" si="187"/>
        <v>0</v>
      </c>
      <c r="BT487" s="109" t="str">
        <f t="shared" si="188"/>
        <v>不通过</v>
      </c>
      <c r="BU487" s="77">
        <f t="shared" si="189"/>
        <v>0</v>
      </c>
      <c r="BV487" s="109" t="str">
        <f t="shared" si="190"/>
        <v>不通过</v>
      </c>
    </row>
    <row r="488" ht="14.25" spans="1:74">
      <c r="A488" s="78">
        <v>479</v>
      </c>
      <c r="B488" s="76"/>
      <c r="C488" s="77"/>
      <c r="D488" s="77"/>
      <c r="E488" s="77"/>
      <c r="F488" s="77"/>
      <c r="G488" s="77"/>
      <c r="H488" s="77"/>
      <c r="I488" s="77"/>
      <c r="J488" s="96"/>
      <c r="K488" s="77"/>
      <c r="L488" s="77"/>
      <c r="M488" s="77"/>
      <c r="N488" s="77"/>
      <c r="O488" s="77"/>
      <c r="P488" s="9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109" t="str">
        <f t="shared" si="171"/>
        <v>通过</v>
      </c>
      <c r="BD488" s="110" t="str">
        <f t="shared" si="172"/>
        <v>通过</v>
      </c>
      <c r="BE488" s="109" t="str">
        <f t="shared" si="173"/>
        <v>通过</v>
      </c>
      <c r="BF488" s="109" t="str">
        <f t="shared" si="174"/>
        <v>通过</v>
      </c>
      <c r="BG488" s="77">
        <f t="shared" si="175"/>
        <v>0</v>
      </c>
      <c r="BH488" s="109" t="str">
        <f t="shared" si="176"/>
        <v>不通过</v>
      </c>
      <c r="BI488" s="77">
        <f t="shared" si="177"/>
        <v>0</v>
      </c>
      <c r="BJ488" s="109" t="str">
        <f t="shared" si="178"/>
        <v>不通过</v>
      </c>
      <c r="BK488" s="77">
        <f t="shared" si="179"/>
        <v>0</v>
      </c>
      <c r="BL488" s="109" t="str">
        <f t="shared" si="180"/>
        <v>不通过</v>
      </c>
      <c r="BM488" s="77">
        <f t="shared" si="181"/>
        <v>0</v>
      </c>
      <c r="BN488" s="109" t="str">
        <f t="shared" si="182"/>
        <v>不通过</v>
      </c>
      <c r="BO488" s="113">
        <f t="shared" si="183"/>
        <v>0</v>
      </c>
      <c r="BP488" s="109" t="str">
        <f t="shared" si="184"/>
        <v>不通过</v>
      </c>
      <c r="BQ488" s="77">
        <f t="shared" si="185"/>
        <v>0</v>
      </c>
      <c r="BR488" s="109" t="str">
        <f t="shared" si="186"/>
        <v>不通过</v>
      </c>
      <c r="BS488" s="77">
        <f t="shared" si="187"/>
        <v>0</v>
      </c>
      <c r="BT488" s="109" t="str">
        <f t="shared" si="188"/>
        <v>不通过</v>
      </c>
      <c r="BU488" s="77">
        <f t="shared" si="189"/>
        <v>0</v>
      </c>
      <c r="BV488" s="109" t="str">
        <f t="shared" si="190"/>
        <v>不通过</v>
      </c>
    </row>
    <row r="489" ht="14.25" spans="1:74">
      <c r="A489" s="76">
        <v>480</v>
      </c>
      <c r="B489" s="76"/>
      <c r="C489" s="77"/>
      <c r="D489" s="77"/>
      <c r="E489" s="77"/>
      <c r="F489" s="77"/>
      <c r="G489" s="77"/>
      <c r="H489" s="77"/>
      <c r="I489" s="77"/>
      <c r="J489" s="96"/>
      <c r="K489" s="77"/>
      <c r="L489" s="77"/>
      <c r="M489" s="77"/>
      <c r="N489" s="77"/>
      <c r="O489" s="77"/>
      <c r="P489" s="9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109" t="str">
        <f t="shared" si="171"/>
        <v>通过</v>
      </c>
      <c r="BD489" s="110" t="str">
        <f t="shared" si="172"/>
        <v>通过</v>
      </c>
      <c r="BE489" s="109" t="str">
        <f t="shared" si="173"/>
        <v>通过</v>
      </c>
      <c r="BF489" s="109" t="str">
        <f t="shared" si="174"/>
        <v>通过</v>
      </c>
      <c r="BG489" s="77">
        <f t="shared" si="175"/>
        <v>0</v>
      </c>
      <c r="BH489" s="109" t="str">
        <f t="shared" si="176"/>
        <v>不通过</v>
      </c>
      <c r="BI489" s="77">
        <f t="shared" si="177"/>
        <v>0</v>
      </c>
      <c r="BJ489" s="109" t="str">
        <f t="shared" si="178"/>
        <v>不通过</v>
      </c>
      <c r="BK489" s="77">
        <f t="shared" si="179"/>
        <v>0</v>
      </c>
      <c r="BL489" s="109" t="str">
        <f t="shared" si="180"/>
        <v>不通过</v>
      </c>
      <c r="BM489" s="77">
        <f t="shared" si="181"/>
        <v>0</v>
      </c>
      <c r="BN489" s="109" t="str">
        <f t="shared" si="182"/>
        <v>不通过</v>
      </c>
      <c r="BO489" s="113">
        <f t="shared" si="183"/>
        <v>0</v>
      </c>
      <c r="BP489" s="109" t="str">
        <f t="shared" si="184"/>
        <v>不通过</v>
      </c>
      <c r="BQ489" s="77">
        <f t="shared" si="185"/>
        <v>0</v>
      </c>
      <c r="BR489" s="109" t="str">
        <f t="shared" si="186"/>
        <v>不通过</v>
      </c>
      <c r="BS489" s="77">
        <f t="shared" si="187"/>
        <v>0</v>
      </c>
      <c r="BT489" s="109" t="str">
        <f t="shared" si="188"/>
        <v>不通过</v>
      </c>
      <c r="BU489" s="77">
        <f t="shared" si="189"/>
        <v>0</v>
      </c>
      <c r="BV489" s="109" t="str">
        <f t="shared" si="190"/>
        <v>不通过</v>
      </c>
    </row>
    <row r="490" ht="14.25" spans="1:74">
      <c r="A490" s="76">
        <v>481</v>
      </c>
      <c r="B490" s="76"/>
      <c r="C490" s="77"/>
      <c r="D490" s="77"/>
      <c r="E490" s="77"/>
      <c r="F490" s="77"/>
      <c r="G490" s="77"/>
      <c r="H490" s="77"/>
      <c r="I490" s="77"/>
      <c r="J490" s="96"/>
      <c r="K490" s="77"/>
      <c r="L490" s="77"/>
      <c r="M490" s="77"/>
      <c r="N490" s="77"/>
      <c r="O490" s="77"/>
      <c r="P490" s="9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109" t="str">
        <f t="shared" si="171"/>
        <v>通过</v>
      </c>
      <c r="BD490" s="110" t="str">
        <f t="shared" si="172"/>
        <v>通过</v>
      </c>
      <c r="BE490" s="109" t="str">
        <f t="shared" si="173"/>
        <v>通过</v>
      </c>
      <c r="BF490" s="109" t="str">
        <f t="shared" si="174"/>
        <v>通过</v>
      </c>
      <c r="BG490" s="77">
        <f t="shared" si="175"/>
        <v>0</v>
      </c>
      <c r="BH490" s="109" t="str">
        <f t="shared" si="176"/>
        <v>不通过</v>
      </c>
      <c r="BI490" s="77">
        <f t="shared" si="177"/>
        <v>0</v>
      </c>
      <c r="BJ490" s="109" t="str">
        <f t="shared" si="178"/>
        <v>不通过</v>
      </c>
      <c r="BK490" s="77">
        <f t="shared" si="179"/>
        <v>0</v>
      </c>
      <c r="BL490" s="109" t="str">
        <f t="shared" si="180"/>
        <v>不通过</v>
      </c>
      <c r="BM490" s="77">
        <f t="shared" si="181"/>
        <v>0</v>
      </c>
      <c r="BN490" s="109" t="str">
        <f t="shared" si="182"/>
        <v>不通过</v>
      </c>
      <c r="BO490" s="113">
        <f t="shared" si="183"/>
        <v>0</v>
      </c>
      <c r="BP490" s="109" t="str">
        <f t="shared" si="184"/>
        <v>不通过</v>
      </c>
      <c r="BQ490" s="77">
        <f t="shared" si="185"/>
        <v>0</v>
      </c>
      <c r="BR490" s="109" t="str">
        <f t="shared" si="186"/>
        <v>不通过</v>
      </c>
      <c r="BS490" s="77">
        <f t="shared" si="187"/>
        <v>0</v>
      </c>
      <c r="BT490" s="109" t="str">
        <f t="shared" si="188"/>
        <v>不通过</v>
      </c>
      <c r="BU490" s="77">
        <f t="shared" si="189"/>
        <v>0</v>
      </c>
      <c r="BV490" s="109" t="str">
        <f t="shared" si="190"/>
        <v>不通过</v>
      </c>
    </row>
    <row r="491" ht="14.25" spans="1:74">
      <c r="A491" s="78">
        <v>482</v>
      </c>
      <c r="B491" s="76"/>
      <c r="C491" s="77"/>
      <c r="D491" s="77"/>
      <c r="E491" s="77"/>
      <c r="F491" s="77"/>
      <c r="G491" s="77"/>
      <c r="H491" s="77"/>
      <c r="I491" s="77"/>
      <c r="J491" s="96"/>
      <c r="K491" s="77"/>
      <c r="L491" s="77"/>
      <c r="M491" s="77"/>
      <c r="N491" s="77"/>
      <c r="O491" s="77"/>
      <c r="P491" s="9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109" t="str">
        <f t="shared" si="171"/>
        <v>通过</v>
      </c>
      <c r="BD491" s="110" t="str">
        <f t="shared" si="172"/>
        <v>通过</v>
      </c>
      <c r="BE491" s="109" t="str">
        <f t="shared" si="173"/>
        <v>通过</v>
      </c>
      <c r="BF491" s="109" t="str">
        <f t="shared" si="174"/>
        <v>通过</v>
      </c>
      <c r="BG491" s="77">
        <f t="shared" si="175"/>
        <v>0</v>
      </c>
      <c r="BH491" s="109" t="str">
        <f t="shared" si="176"/>
        <v>不通过</v>
      </c>
      <c r="BI491" s="77">
        <f t="shared" si="177"/>
        <v>0</v>
      </c>
      <c r="BJ491" s="109" t="str">
        <f t="shared" si="178"/>
        <v>不通过</v>
      </c>
      <c r="BK491" s="77">
        <f t="shared" si="179"/>
        <v>0</v>
      </c>
      <c r="BL491" s="109" t="str">
        <f t="shared" si="180"/>
        <v>不通过</v>
      </c>
      <c r="BM491" s="77">
        <f t="shared" si="181"/>
        <v>0</v>
      </c>
      <c r="BN491" s="109" t="str">
        <f t="shared" si="182"/>
        <v>不通过</v>
      </c>
      <c r="BO491" s="113">
        <f t="shared" si="183"/>
        <v>0</v>
      </c>
      <c r="BP491" s="109" t="str">
        <f t="shared" si="184"/>
        <v>不通过</v>
      </c>
      <c r="BQ491" s="77">
        <f t="shared" si="185"/>
        <v>0</v>
      </c>
      <c r="BR491" s="109" t="str">
        <f t="shared" si="186"/>
        <v>不通过</v>
      </c>
      <c r="BS491" s="77">
        <f t="shared" si="187"/>
        <v>0</v>
      </c>
      <c r="BT491" s="109" t="str">
        <f t="shared" si="188"/>
        <v>不通过</v>
      </c>
      <c r="BU491" s="77">
        <f t="shared" si="189"/>
        <v>0</v>
      </c>
      <c r="BV491" s="109" t="str">
        <f t="shared" si="190"/>
        <v>不通过</v>
      </c>
    </row>
    <row r="492" ht="14.25" spans="1:74">
      <c r="A492" s="76">
        <v>483</v>
      </c>
      <c r="B492" s="76"/>
      <c r="C492" s="77"/>
      <c r="D492" s="77"/>
      <c r="E492" s="77"/>
      <c r="F492" s="77"/>
      <c r="G492" s="77"/>
      <c r="H492" s="77"/>
      <c r="I492" s="77"/>
      <c r="J492" s="96"/>
      <c r="K492" s="77"/>
      <c r="L492" s="77"/>
      <c r="M492" s="77"/>
      <c r="N492" s="77"/>
      <c r="O492" s="77"/>
      <c r="P492" s="9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109" t="str">
        <f t="shared" si="171"/>
        <v>通过</v>
      </c>
      <c r="BD492" s="110" t="str">
        <f t="shared" si="172"/>
        <v>通过</v>
      </c>
      <c r="BE492" s="109" t="str">
        <f t="shared" si="173"/>
        <v>通过</v>
      </c>
      <c r="BF492" s="109" t="str">
        <f t="shared" si="174"/>
        <v>通过</v>
      </c>
      <c r="BG492" s="77">
        <f t="shared" si="175"/>
        <v>0</v>
      </c>
      <c r="BH492" s="109" t="str">
        <f t="shared" si="176"/>
        <v>不通过</v>
      </c>
      <c r="BI492" s="77">
        <f t="shared" si="177"/>
        <v>0</v>
      </c>
      <c r="BJ492" s="109" t="str">
        <f t="shared" si="178"/>
        <v>不通过</v>
      </c>
      <c r="BK492" s="77">
        <f t="shared" si="179"/>
        <v>0</v>
      </c>
      <c r="BL492" s="109" t="str">
        <f t="shared" si="180"/>
        <v>不通过</v>
      </c>
      <c r="BM492" s="77">
        <f t="shared" si="181"/>
        <v>0</v>
      </c>
      <c r="BN492" s="109" t="str">
        <f t="shared" si="182"/>
        <v>不通过</v>
      </c>
      <c r="BO492" s="113">
        <f t="shared" si="183"/>
        <v>0</v>
      </c>
      <c r="BP492" s="109" t="str">
        <f t="shared" si="184"/>
        <v>不通过</v>
      </c>
      <c r="BQ492" s="77">
        <f t="shared" si="185"/>
        <v>0</v>
      </c>
      <c r="BR492" s="109" t="str">
        <f t="shared" si="186"/>
        <v>不通过</v>
      </c>
      <c r="BS492" s="77">
        <f t="shared" si="187"/>
        <v>0</v>
      </c>
      <c r="BT492" s="109" t="str">
        <f t="shared" si="188"/>
        <v>不通过</v>
      </c>
      <c r="BU492" s="77">
        <f t="shared" si="189"/>
        <v>0</v>
      </c>
      <c r="BV492" s="109" t="str">
        <f t="shared" si="190"/>
        <v>不通过</v>
      </c>
    </row>
    <row r="493" ht="14.25" spans="1:74">
      <c r="A493" s="76">
        <v>484</v>
      </c>
      <c r="B493" s="76"/>
      <c r="C493" s="77"/>
      <c r="D493" s="77"/>
      <c r="E493" s="77"/>
      <c r="F493" s="77"/>
      <c r="G493" s="77"/>
      <c r="H493" s="77"/>
      <c r="I493" s="77"/>
      <c r="J493" s="96"/>
      <c r="K493" s="77"/>
      <c r="L493" s="77"/>
      <c r="M493" s="77"/>
      <c r="N493" s="77"/>
      <c r="O493" s="77"/>
      <c r="P493" s="9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109" t="str">
        <f t="shared" si="171"/>
        <v>通过</v>
      </c>
      <c r="BD493" s="110" t="str">
        <f t="shared" si="172"/>
        <v>通过</v>
      </c>
      <c r="BE493" s="109" t="str">
        <f t="shared" si="173"/>
        <v>通过</v>
      </c>
      <c r="BF493" s="109" t="str">
        <f t="shared" si="174"/>
        <v>通过</v>
      </c>
      <c r="BG493" s="77">
        <f t="shared" si="175"/>
        <v>0</v>
      </c>
      <c r="BH493" s="109" t="str">
        <f t="shared" si="176"/>
        <v>不通过</v>
      </c>
      <c r="BI493" s="77">
        <f t="shared" si="177"/>
        <v>0</v>
      </c>
      <c r="BJ493" s="109" t="str">
        <f t="shared" si="178"/>
        <v>不通过</v>
      </c>
      <c r="BK493" s="77">
        <f t="shared" si="179"/>
        <v>0</v>
      </c>
      <c r="BL493" s="109" t="str">
        <f t="shared" si="180"/>
        <v>不通过</v>
      </c>
      <c r="BM493" s="77">
        <f t="shared" si="181"/>
        <v>0</v>
      </c>
      <c r="BN493" s="109" t="str">
        <f t="shared" si="182"/>
        <v>不通过</v>
      </c>
      <c r="BO493" s="113">
        <f t="shared" si="183"/>
        <v>0</v>
      </c>
      <c r="BP493" s="109" t="str">
        <f t="shared" si="184"/>
        <v>不通过</v>
      </c>
      <c r="BQ493" s="77">
        <f t="shared" si="185"/>
        <v>0</v>
      </c>
      <c r="BR493" s="109" t="str">
        <f t="shared" si="186"/>
        <v>不通过</v>
      </c>
      <c r="BS493" s="77">
        <f t="shared" si="187"/>
        <v>0</v>
      </c>
      <c r="BT493" s="109" t="str">
        <f t="shared" si="188"/>
        <v>不通过</v>
      </c>
      <c r="BU493" s="77">
        <f t="shared" si="189"/>
        <v>0</v>
      </c>
      <c r="BV493" s="109" t="str">
        <f t="shared" si="190"/>
        <v>不通过</v>
      </c>
    </row>
    <row r="494" ht="14.25" spans="1:74">
      <c r="A494" s="78">
        <v>485</v>
      </c>
      <c r="B494" s="76"/>
      <c r="C494" s="77"/>
      <c r="D494" s="77"/>
      <c r="E494" s="77"/>
      <c r="F494" s="77"/>
      <c r="G494" s="77"/>
      <c r="H494" s="77"/>
      <c r="I494" s="77"/>
      <c r="J494" s="96"/>
      <c r="K494" s="77"/>
      <c r="L494" s="77"/>
      <c r="M494" s="77"/>
      <c r="N494" s="77"/>
      <c r="O494" s="77"/>
      <c r="P494" s="9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109" t="str">
        <f t="shared" si="171"/>
        <v>通过</v>
      </c>
      <c r="BD494" s="110" t="str">
        <f t="shared" si="172"/>
        <v>通过</v>
      </c>
      <c r="BE494" s="109" t="str">
        <f t="shared" si="173"/>
        <v>通过</v>
      </c>
      <c r="BF494" s="109" t="str">
        <f t="shared" si="174"/>
        <v>通过</v>
      </c>
      <c r="BG494" s="77">
        <f t="shared" si="175"/>
        <v>0</v>
      </c>
      <c r="BH494" s="109" t="str">
        <f t="shared" si="176"/>
        <v>不通过</v>
      </c>
      <c r="BI494" s="77">
        <f t="shared" si="177"/>
        <v>0</v>
      </c>
      <c r="BJ494" s="109" t="str">
        <f t="shared" si="178"/>
        <v>不通过</v>
      </c>
      <c r="BK494" s="77">
        <f t="shared" si="179"/>
        <v>0</v>
      </c>
      <c r="BL494" s="109" t="str">
        <f t="shared" si="180"/>
        <v>不通过</v>
      </c>
      <c r="BM494" s="77">
        <f t="shared" si="181"/>
        <v>0</v>
      </c>
      <c r="BN494" s="109" t="str">
        <f t="shared" si="182"/>
        <v>不通过</v>
      </c>
      <c r="BO494" s="113">
        <f t="shared" si="183"/>
        <v>0</v>
      </c>
      <c r="BP494" s="109" t="str">
        <f t="shared" si="184"/>
        <v>不通过</v>
      </c>
      <c r="BQ494" s="77">
        <f t="shared" si="185"/>
        <v>0</v>
      </c>
      <c r="BR494" s="109" t="str">
        <f t="shared" si="186"/>
        <v>不通过</v>
      </c>
      <c r="BS494" s="77">
        <f t="shared" si="187"/>
        <v>0</v>
      </c>
      <c r="BT494" s="109" t="str">
        <f t="shared" si="188"/>
        <v>不通过</v>
      </c>
      <c r="BU494" s="77">
        <f t="shared" si="189"/>
        <v>0</v>
      </c>
      <c r="BV494" s="109" t="str">
        <f t="shared" si="190"/>
        <v>不通过</v>
      </c>
    </row>
    <row r="495" ht="14.25" spans="1:74">
      <c r="A495" s="76">
        <v>486</v>
      </c>
      <c r="B495" s="76"/>
      <c r="C495" s="77"/>
      <c r="D495" s="77"/>
      <c r="E495" s="77"/>
      <c r="F495" s="77"/>
      <c r="G495" s="77"/>
      <c r="H495" s="77"/>
      <c r="I495" s="77"/>
      <c r="J495" s="96"/>
      <c r="K495" s="77"/>
      <c r="L495" s="77"/>
      <c r="M495" s="77"/>
      <c r="N495" s="77"/>
      <c r="O495" s="77"/>
      <c r="P495" s="9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109" t="str">
        <f t="shared" si="171"/>
        <v>通过</v>
      </c>
      <c r="BD495" s="110" t="str">
        <f t="shared" si="172"/>
        <v>通过</v>
      </c>
      <c r="BE495" s="109" t="str">
        <f t="shared" si="173"/>
        <v>通过</v>
      </c>
      <c r="BF495" s="109" t="str">
        <f t="shared" si="174"/>
        <v>通过</v>
      </c>
      <c r="BG495" s="77">
        <f t="shared" si="175"/>
        <v>0</v>
      </c>
      <c r="BH495" s="109" t="str">
        <f t="shared" si="176"/>
        <v>不通过</v>
      </c>
      <c r="BI495" s="77">
        <f t="shared" si="177"/>
        <v>0</v>
      </c>
      <c r="BJ495" s="109" t="str">
        <f t="shared" si="178"/>
        <v>不通过</v>
      </c>
      <c r="BK495" s="77">
        <f t="shared" si="179"/>
        <v>0</v>
      </c>
      <c r="BL495" s="109" t="str">
        <f t="shared" si="180"/>
        <v>不通过</v>
      </c>
      <c r="BM495" s="77">
        <f t="shared" si="181"/>
        <v>0</v>
      </c>
      <c r="BN495" s="109" t="str">
        <f t="shared" si="182"/>
        <v>不通过</v>
      </c>
      <c r="BO495" s="113">
        <f t="shared" si="183"/>
        <v>0</v>
      </c>
      <c r="BP495" s="109" t="str">
        <f t="shared" si="184"/>
        <v>不通过</v>
      </c>
      <c r="BQ495" s="77">
        <f t="shared" si="185"/>
        <v>0</v>
      </c>
      <c r="BR495" s="109" t="str">
        <f t="shared" si="186"/>
        <v>不通过</v>
      </c>
      <c r="BS495" s="77">
        <f t="shared" si="187"/>
        <v>0</v>
      </c>
      <c r="BT495" s="109" t="str">
        <f t="shared" si="188"/>
        <v>不通过</v>
      </c>
      <c r="BU495" s="77">
        <f t="shared" si="189"/>
        <v>0</v>
      </c>
      <c r="BV495" s="109" t="str">
        <f t="shared" si="190"/>
        <v>不通过</v>
      </c>
    </row>
    <row r="496" ht="14.25" spans="1:74">
      <c r="A496" s="76">
        <v>487</v>
      </c>
      <c r="B496" s="76"/>
      <c r="C496" s="77"/>
      <c r="D496" s="77"/>
      <c r="E496" s="77"/>
      <c r="F496" s="77"/>
      <c r="G496" s="77"/>
      <c r="H496" s="77"/>
      <c r="I496" s="77"/>
      <c r="J496" s="96"/>
      <c r="K496" s="77"/>
      <c r="L496" s="77"/>
      <c r="M496" s="77"/>
      <c r="N496" s="77"/>
      <c r="O496" s="77"/>
      <c r="P496" s="9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109" t="str">
        <f t="shared" si="171"/>
        <v>通过</v>
      </c>
      <c r="BD496" s="110" t="str">
        <f t="shared" si="172"/>
        <v>通过</v>
      </c>
      <c r="BE496" s="109" t="str">
        <f t="shared" si="173"/>
        <v>通过</v>
      </c>
      <c r="BF496" s="109" t="str">
        <f t="shared" si="174"/>
        <v>通过</v>
      </c>
      <c r="BG496" s="77">
        <f t="shared" si="175"/>
        <v>0</v>
      </c>
      <c r="BH496" s="109" t="str">
        <f t="shared" si="176"/>
        <v>不通过</v>
      </c>
      <c r="BI496" s="77">
        <f t="shared" si="177"/>
        <v>0</v>
      </c>
      <c r="BJ496" s="109" t="str">
        <f t="shared" si="178"/>
        <v>不通过</v>
      </c>
      <c r="BK496" s="77">
        <f t="shared" si="179"/>
        <v>0</v>
      </c>
      <c r="BL496" s="109" t="str">
        <f t="shared" si="180"/>
        <v>不通过</v>
      </c>
      <c r="BM496" s="77">
        <f t="shared" si="181"/>
        <v>0</v>
      </c>
      <c r="BN496" s="109" t="str">
        <f t="shared" si="182"/>
        <v>不通过</v>
      </c>
      <c r="BO496" s="113">
        <f t="shared" si="183"/>
        <v>0</v>
      </c>
      <c r="BP496" s="109" t="str">
        <f t="shared" si="184"/>
        <v>不通过</v>
      </c>
      <c r="BQ496" s="77">
        <f t="shared" si="185"/>
        <v>0</v>
      </c>
      <c r="BR496" s="109" t="str">
        <f t="shared" si="186"/>
        <v>不通过</v>
      </c>
      <c r="BS496" s="77">
        <f t="shared" si="187"/>
        <v>0</v>
      </c>
      <c r="BT496" s="109" t="str">
        <f t="shared" si="188"/>
        <v>不通过</v>
      </c>
      <c r="BU496" s="77">
        <f t="shared" si="189"/>
        <v>0</v>
      </c>
      <c r="BV496" s="109" t="str">
        <f t="shared" si="190"/>
        <v>不通过</v>
      </c>
    </row>
    <row r="497" ht="14.25" spans="1:74">
      <c r="A497" s="78">
        <v>488</v>
      </c>
      <c r="B497" s="76"/>
      <c r="C497" s="77"/>
      <c r="D497" s="77"/>
      <c r="E497" s="77"/>
      <c r="F497" s="77"/>
      <c r="G497" s="77"/>
      <c r="H497" s="77"/>
      <c r="I497" s="77"/>
      <c r="J497" s="96"/>
      <c r="K497" s="77"/>
      <c r="L497" s="77"/>
      <c r="M497" s="77"/>
      <c r="N497" s="77"/>
      <c r="O497" s="77"/>
      <c r="P497" s="9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109" t="str">
        <f t="shared" si="171"/>
        <v>通过</v>
      </c>
      <c r="BD497" s="110" t="str">
        <f t="shared" si="172"/>
        <v>通过</v>
      </c>
      <c r="BE497" s="109" t="str">
        <f t="shared" si="173"/>
        <v>通过</v>
      </c>
      <c r="BF497" s="109" t="str">
        <f t="shared" si="174"/>
        <v>通过</v>
      </c>
      <c r="BG497" s="77">
        <f t="shared" si="175"/>
        <v>0</v>
      </c>
      <c r="BH497" s="109" t="str">
        <f t="shared" si="176"/>
        <v>不通过</v>
      </c>
      <c r="BI497" s="77">
        <f t="shared" si="177"/>
        <v>0</v>
      </c>
      <c r="BJ497" s="109" t="str">
        <f t="shared" si="178"/>
        <v>不通过</v>
      </c>
      <c r="BK497" s="77">
        <f t="shared" si="179"/>
        <v>0</v>
      </c>
      <c r="BL497" s="109" t="str">
        <f t="shared" si="180"/>
        <v>不通过</v>
      </c>
      <c r="BM497" s="77">
        <f t="shared" si="181"/>
        <v>0</v>
      </c>
      <c r="BN497" s="109" t="str">
        <f t="shared" si="182"/>
        <v>不通过</v>
      </c>
      <c r="BO497" s="113">
        <f t="shared" si="183"/>
        <v>0</v>
      </c>
      <c r="BP497" s="109" t="str">
        <f t="shared" si="184"/>
        <v>不通过</v>
      </c>
      <c r="BQ497" s="77">
        <f t="shared" si="185"/>
        <v>0</v>
      </c>
      <c r="BR497" s="109" t="str">
        <f t="shared" si="186"/>
        <v>不通过</v>
      </c>
      <c r="BS497" s="77">
        <f t="shared" si="187"/>
        <v>0</v>
      </c>
      <c r="BT497" s="109" t="str">
        <f t="shared" si="188"/>
        <v>不通过</v>
      </c>
      <c r="BU497" s="77">
        <f t="shared" si="189"/>
        <v>0</v>
      </c>
      <c r="BV497" s="109" t="str">
        <f t="shared" si="190"/>
        <v>不通过</v>
      </c>
    </row>
    <row r="498" ht="14.25" spans="1:74">
      <c r="A498" s="76">
        <v>489</v>
      </c>
      <c r="B498" s="76"/>
      <c r="C498" s="77"/>
      <c r="D498" s="77"/>
      <c r="E498" s="77"/>
      <c r="F498" s="77"/>
      <c r="G498" s="77"/>
      <c r="H498" s="77"/>
      <c r="I498" s="77"/>
      <c r="J498" s="96"/>
      <c r="K498" s="77"/>
      <c r="L498" s="77"/>
      <c r="M498" s="77"/>
      <c r="N498" s="77"/>
      <c r="O498" s="77"/>
      <c r="P498" s="9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109" t="str">
        <f t="shared" si="171"/>
        <v>通过</v>
      </c>
      <c r="BD498" s="110" t="str">
        <f t="shared" si="172"/>
        <v>通过</v>
      </c>
      <c r="BE498" s="109" t="str">
        <f t="shared" si="173"/>
        <v>通过</v>
      </c>
      <c r="BF498" s="109" t="str">
        <f t="shared" si="174"/>
        <v>通过</v>
      </c>
      <c r="BG498" s="77">
        <f t="shared" si="175"/>
        <v>0</v>
      </c>
      <c r="BH498" s="109" t="str">
        <f t="shared" si="176"/>
        <v>不通过</v>
      </c>
      <c r="BI498" s="77">
        <f t="shared" si="177"/>
        <v>0</v>
      </c>
      <c r="BJ498" s="109" t="str">
        <f t="shared" si="178"/>
        <v>不通过</v>
      </c>
      <c r="BK498" s="77">
        <f t="shared" si="179"/>
        <v>0</v>
      </c>
      <c r="BL498" s="109" t="str">
        <f t="shared" si="180"/>
        <v>不通过</v>
      </c>
      <c r="BM498" s="77">
        <f t="shared" si="181"/>
        <v>0</v>
      </c>
      <c r="BN498" s="109" t="str">
        <f t="shared" si="182"/>
        <v>不通过</v>
      </c>
      <c r="BO498" s="113">
        <f t="shared" si="183"/>
        <v>0</v>
      </c>
      <c r="BP498" s="109" t="str">
        <f t="shared" si="184"/>
        <v>不通过</v>
      </c>
      <c r="BQ498" s="77">
        <f t="shared" si="185"/>
        <v>0</v>
      </c>
      <c r="BR498" s="109" t="str">
        <f t="shared" si="186"/>
        <v>不通过</v>
      </c>
      <c r="BS498" s="77">
        <f t="shared" si="187"/>
        <v>0</v>
      </c>
      <c r="BT498" s="109" t="str">
        <f t="shared" si="188"/>
        <v>不通过</v>
      </c>
      <c r="BU498" s="77">
        <f t="shared" si="189"/>
        <v>0</v>
      </c>
      <c r="BV498" s="109" t="str">
        <f t="shared" si="190"/>
        <v>不通过</v>
      </c>
    </row>
    <row r="499" ht="14.25" spans="1:74">
      <c r="A499" s="76">
        <v>490</v>
      </c>
      <c r="B499" s="76"/>
      <c r="C499" s="77"/>
      <c r="D499" s="77"/>
      <c r="E499" s="77"/>
      <c r="F499" s="77"/>
      <c r="G499" s="77"/>
      <c r="H499" s="77"/>
      <c r="I499" s="77"/>
      <c r="J499" s="96"/>
      <c r="K499" s="77"/>
      <c r="L499" s="77"/>
      <c r="M499" s="77"/>
      <c r="N499" s="77"/>
      <c r="O499" s="77"/>
      <c r="P499" s="9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109" t="str">
        <f t="shared" si="171"/>
        <v>通过</v>
      </c>
      <c r="BD499" s="110" t="str">
        <f t="shared" si="172"/>
        <v>通过</v>
      </c>
      <c r="BE499" s="109" t="str">
        <f t="shared" si="173"/>
        <v>通过</v>
      </c>
      <c r="BF499" s="109" t="str">
        <f t="shared" si="174"/>
        <v>通过</v>
      </c>
      <c r="BG499" s="77">
        <f t="shared" si="175"/>
        <v>0</v>
      </c>
      <c r="BH499" s="109" t="str">
        <f t="shared" si="176"/>
        <v>不通过</v>
      </c>
      <c r="BI499" s="77">
        <f t="shared" si="177"/>
        <v>0</v>
      </c>
      <c r="BJ499" s="109" t="str">
        <f t="shared" si="178"/>
        <v>不通过</v>
      </c>
      <c r="BK499" s="77">
        <f t="shared" si="179"/>
        <v>0</v>
      </c>
      <c r="BL499" s="109" t="str">
        <f t="shared" si="180"/>
        <v>不通过</v>
      </c>
      <c r="BM499" s="77">
        <f t="shared" si="181"/>
        <v>0</v>
      </c>
      <c r="BN499" s="109" t="str">
        <f t="shared" si="182"/>
        <v>不通过</v>
      </c>
      <c r="BO499" s="113">
        <f t="shared" si="183"/>
        <v>0</v>
      </c>
      <c r="BP499" s="109" t="str">
        <f t="shared" si="184"/>
        <v>不通过</v>
      </c>
      <c r="BQ499" s="77">
        <f t="shared" si="185"/>
        <v>0</v>
      </c>
      <c r="BR499" s="109" t="str">
        <f t="shared" si="186"/>
        <v>不通过</v>
      </c>
      <c r="BS499" s="77">
        <f t="shared" si="187"/>
        <v>0</v>
      </c>
      <c r="BT499" s="109" t="str">
        <f t="shared" si="188"/>
        <v>不通过</v>
      </c>
      <c r="BU499" s="77">
        <f t="shared" si="189"/>
        <v>0</v>
      </c>
      <c r="BV499" s="109" t="str">
        <f t="shared" si="190"/>
        <v>不通过</v>
      </c>
    </row>
    <row r="500" ht="14.25" spans="1:74">
      <c r="A500" s="78">
        <v>491</v>
      </c>
      <c r="B500" s="76"/>
      <c r="C500" s="77"/>
      <c r="D500" s="77"/>
      <c r="E500" s="77"/>
      <c r="F500" s="77"/>
      <c r="G500" s="77"/>
      <c r="H500" s="77"/>
      <c r="I500" s="77"/>
      <c r="J500" s="96"/>
      <c r="K500" s="77"/>
      <c r="L500" s="77"/>
      <c r="M500" s="77"/>
      <c r="N500" s="77"/>
      <c r="O500" s="77"/>
      <c r="P500" s="9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109" t="str">
        <f t="shared" si="171"/>
        <v>通过</v>
      </c>
      <c r="BD500" s="110" t="str">
        <f t="shared" si="172"/>
        <v>通过</v>
      </c>
      <c r="BE500" s="109" t="str">
        <f t="shared" si="173"/>
        <v>通过</v>
      </c>
      <c r="BF500" s="109" t="str">
        <f t="shared" si="174"/>
        <v>通过</v>
      </c>
      <c r="BG500" s="77">
        <f t="shared" si="175"/>
        <v>0</v>
      </c>
      <c r="BH500" s="109" t="str">
        <f t="shared" si="176"/>
        <v>不通过</v>
      </c>
      <c r="BI500" s="77">
        <f t="shared" si="177"/>
        <v>0</v>
      </c>
      <c r="BJ500" s="109" t="str">
        <f t="shared" si="178"/>
        <v>不通过</v>
      </c>
      <c r="BK500" s="77">
        <f t="shared" si="179"/>
        <v>0</v>
      </c>
      <c r="BL500" s="109" t="str">
        <f t="shared" si="180"/>
        <v>不通过</v>
      </c>
      <c r="BM500" s="77">
        <f t="shared" si="181"/>
        <v>0</v>
      </c>
      <c r="BN500" s="109" t="str">
        <f t="shared" si="182"/>
        <v>不通过</v>
      </c>
      <c r="BO500" s="113">
        <f t="shared" si="183"/>
        <v>0</v>
      </c>
      <c r="BP500" s="109" t="str">
        <f t="shared" si="184"/>
        <v>不通过</v>
      </c>
      <c r="BQ500" s="77">
        <f t="shared" si="185"/>
        <v>0</v>
      </c>
      <c r="BR500" s="109" t="str">
        <f t="shared" si="186"/>
        <v>不通过</v>
      </c>
      <c r="BS500" s="77">
        <f t="shared" si="187"/>
        <v>0</v>
      </c>
      <c r="BT500" s="109" t="str">
        <f t="shared" si="188"/>
        <v>不通过</v>
      </c>
      <c r="BU500" s="77">
        <f t="shared" si="189"/>
        <v>0</v>
      </c>
      <c r="BV500" s="109" t="str">
        <f t="shared" si="190"/>
        <v>不通过</v>
      </c>
    </row>
    <row r="501" ht="14.25" spans="1:74">
      <c r="A501" s="76">
        <v>492</v>
      </c>
      <c r="B501" s="76"/>
      <c r="C501" s="77"/>
      <c r="D501" s="77"/>
      <c r="E501" s="77"/>
      <c r="F501" s="77"/>
      <c r="G501" s="77"/>
      <c r="H501" s="77"/>
      <c r="I501" s="77"/>
      <c r="J501" s="96"/>
      <c r="K501" s="77"/>
      <c r="L501" s="77"/>
      <c r="M501" s="77"/>
      <c r="N501" s="77"/>
      <c r="O501" s="77"/>
      <c r="P501" s="9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109" t="str">
        <f t="shared" si="171"/>
        <v>通过</v>
      </c>
      <c r="BD501" s="110" t="str">
        <f t="shared" si="172"/>
        <v>通过</v>
      </c>
      <c r="BE501" s="109" t="str">
        <f t="shared" si="173"/>
        <v>通过</v>
      </c>
      <c r="BF501" s="109" t="str">
        <f t="shared" si="174"/>
        <v>通过</v>
      </c>
      <c r="BG501" s="77">
        <f t="shared" si="175"/>
        <v>0</v>
      </c>
      <c r="BH501" s="109" t="str">
        <f t="shared" si="176"/>
        <v>不通过</v>
      </c>
      <c r="BI501" s="77">
        <f t="shared" si="177"/>
        <v>0</v>
      </c>
      <c r="BJ501" s="109" t="str">
        <f t="shared" si="178"/>
        <v>不通过</v>
      </c>
      <c r="BK501" s="77">
        <f t="shared" si="179"/>
        <v>0</v>
      </c>
      <c r="BL501" s="109" t="str">
        <f t="shared" si="180"/>
        <v>不通过</v>
      </c>
      <c r="BM501" s="77">
        <f t="shared" si="181"/>
        <v>0</v>
      </c>
      <c r="BN501" s="109" t="str">
        <f t="shared" si="182"/>
        <v>不通过</v>
      </c>
      <c r="BO501" s="113">
        <f t="shared" si="183"/>
        <v>0</v>
      </c>
      <c r="BP501" s="109" t="str">
        <f t="shared" si="184"/>
        <v>不通过</v>
      </c>
      <c r="BQ501" s="77">
        <f t="shared" si="185"/>
        <v>0</v>
      </c>
      <c r="BR501" s="109" t="str">
        <f t="shared" si="186"/>
        <v>不通过</v>
      </c>
      <c r="BS501" s="77">
        <f t="shared" si="187"/>
        <v>0</v>
      </c>
      <c r="BT501" s="109" t="str">
        <f t="shared" si="188"/>
        <v>不通过</v>
      </c>
      <c r="BU501" s="77">
        <f t="shared" si="189"/>
        <v>0</v>
      </c>
      <c r="BV501" s="109" t="str">
        <f t="shared" si="190"/>
        <v>不通过</v>
      </c>
    </row>
    <row r="502" ht="14.25" spans="1:74">
      <c r="A502" s="76">
        <v>493</v>
      </c>
      <c r="B502" s="76"/>
      <c r="C502" s="77"/>
      <c r="D502" s="77"/>
      <c r="E502" s="77"/>
      <c r="F502" s="77"/>
      <c r="G502" s="77"/>
      <c r="H502" s="77"/>
      <c r="I502" s="77"/>
      <c r="J502" s="96"/>
      <c r="K502" s="77"/>
      <c r="L502" s="77"/>
      <c r="M502" s="77"/>
      <c r="N502" s="77"/>
      <c r="O502" s="77"/>
      <c r="P502" s="9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109" t="str">
        <f t="shared" si="171"/>
        <v>通过</v>
      </c>
      <c r="BD502" s="110" t="str">
        <f t="shared" si="172"/>
        <v>通过</v>
      </c>
      <c r="BE502" s="109" t="str">
        <f t="shared" si="173"/>
        <v>通过</v>
      </c>
      <c r="BF502" s="109" t="str">
        <f t="shared" si="174"/>
        <v>通过</v>
      </c>
      <c r="BG502" s="77">
        <f t="shared" si="175"/>
        <v>0</v>
      </c>
      <c r="BH502" s="109" t="str">
        <f t="shared" si="176"/>
        <v>不通过</v>
      </c>
      <c r="BI502" s="77">
        <f t="shared" si="177"/>
        <v>0</v>
      </c>
      <c r="BJ502" s="109" t="str">
        <f t="shared" si="178"/>
        <v>不通过</v>
      </c>
      <c r="BK502" s="77">
        <f t="shared" si="179"/>
        <v>0</v>
      </c>
      <c r="BL502" s="109" t="str">
        <f t="shared" si="180"/>
        <v>不通过</v>
      </c>
      <c r="BM502" s="77">
        <f t="shared" si="181"/>
        <v>0</v>
      </c>
      <c r="BN502" s="109" t="str">
        <f t="shared" si="182"/>
        <v>不通过</v>
      </c>
      <c r="BO502" s="113">
        <f t="shared" si="183"/>
        <v>0</v>
      </c>
      <c r="BP502" s="109" t="str">
        <f t="shared" si="184"/>
        <v>不通过</v>
      </c>
      <c r="BQ502" s="77">
        <f t="shared" si="185"/>
        <v>0</v>
      </c>
      <c r="BR502" s="109" t="str">
        <f t="shared" si="186"/>
        <v>不通过</v>
      </c>
      <c r="BS502" s="77">
        <f t="shared" si="187"/>
        <v>0</v>
      </c>
      <c r="BT502" s="109" t="str">
        <f t="shared" si="188"/>
        <v>不通过</v>
      </c>
      <c r="BU502" s="77">
        <f t="shared" si="189"/>
        <v>0</v>
      </c>
      <c r="BV502" s="109" t="str">
        <f t="shared" si="190"/>
        <v>不通过</v>
      </c>
    </row>
    <row r="503" ht="14.25" spans="1:74">
      <c r="A503" s="78">
        <v>494</v>
      </c>
      <c r="B503" s="76"/>
      <c r="C503" s="77"/>
      <c r="D503" s="77"/>
      <c r="E503" s="77"/>
      <c r="F503" s="77"/>
      <c r="G503" s="77"/>
      <c r="H503" s="77"/>
      <c r="I503" s="77"/>
      <c r="J503" s="96"/>
      <c r="K503" s="77"/>
      <c r="L503" s="77"/>
      <c r="M503" s="77"/>
      <c r="N503" s="77"/>
      <c r="O503" s="77"/>
      <c r="P503" s="9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109" t="str">
        <f t="shared" si="171"/>
        <v>通过</v>
      </c>
      <c r="BD503" s="110" t="str">
        <f t="shared" si="172"/>
        <v>通过</v>
      </c>
      <c r="BE503" s="109" t="str">
        <f t="shared" si="173"/>
        <v>通过</v>
      </c>
      <c r="BF503" s="109" t="str">
        <f t="shared" si="174"/>
        <v>通过</v>
      </c>
      <c r="BG503" s="77">
        <f t="shared" si="175"/>
        <v>0</v>
      </c>
      <c r="BH503" s="109" t="str">
        <f t="shared" si="176"/>
        <v>不通过</v>
      </c>
      <c r="BI503" s="77">
        <f t="shared" si="177"/>
        <v>0</v>
      </c>
      <c r="BJ503" s="109" t="str">
        <f t="shared" si="178"/>
        <v>不通过</v>
      </c>
      <c r="BK503" s="77">
        <f t="shared" si="179"/>
        <v>0</v>
      </c>
      <c r="BL503" s="109" t="str">
        <f t="shared" si="180"/>
        <v>不通过</v>
      </c>
      <c r="BM503" s="77">
        <f t="shared" si="181"/>
        <v>0</v>
      </c>
      <c r="BN503" s="109" t="str">
        <f t="shared" si="182"/>
        <v>不通过</v>
      </c>
      <c r="BO503" s="113">
        <f t="shared" si="183"/>
        <v>0</v>
      </c>
      <c r="BP503" s="109" t="str">
        <f t="shared" si="184"/>
        <v>不通过</v>
      </c>
      <c r="BQ503" s="77">
        <f t="shared" si="185"/>
        <v>0</v>
      </c>
      <c r="BR503" s="109" t="str">
        <f t="shared" si="186"/>
        <v>不通过</v>
      </c>
      <c r="BS503" s="77">
        <f t="shared" si="187"/>
        <v>0</v>
      </c>
      <c r="BT503" s="109" t="str">
        <f t="shared" si="188"/>
        <v>不通过</v>
      </c>
      <c r="BU503" s="77">
        <f t="shared" si="189"/>
        <v>0</v>
      </c>
      <c r="BV503" s="109" t="str">
        <f t="shared" si="190"/>
        <v>不通过</v>
      </c>
    </row>
    <row r="504" ht="14.25" spans="1:74">
      <c r="A504" s="76">
        <v>495</v>
      </c>
      <c r="B504" s="76"/>
      <c r="C504" s="77"/>
      <c r="D504" s="77"/>
      <c r="E504" s="77"/>
      <c r="F504" s="77"/>
      <c r="G504" s="77"/>
      <c r="H504" s="77"/>
      <c r="I504" s="77"/>
      <c r="J504" s="96"/>
      <c r="K504" s="77"/>
      <c r="L504" s="77"/>
      <c r="M504" s="77"/>
      <c r="N504" s="77"/>
      <c r="O504" s="77"/>
      <c r="P504" s="9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109" t="str">
        <f t="shared" si="171"/>
        <v>通过</v>
      </c>
      <c r="BD504" s="110" t="str">
        <f t="shared" si="172"/>
        <v>通过</v>
      </c>
      <c r="BE504" s="109" t="str">
        <f t="shared" si="173"/>
        <v>通过</v>
      </c>
      <c r="BF504" s="109" t="str">
        <f t="shared" si="174"/>
        <v>通过</v>
      </c>
      <c r="BG504" s="77">
        <f t="shared" si="175"/>
        <v>0</v>
      </c>
      <c r="BH504" s="109" t="str">
        <f t="shared" si="176"/>
        <v>不通过</v>
      </c>
      <c r="BI504" s="77">
        <f t="shared" si="177"/>
        <v>0</v>
      </c>
      <c r="BJ504" s="109" t="str">
        <f t="shared" si="178"/>
        <v>不通过</v>
      </c>
      <c r="BK504" s="77">
        <f t="shared" si="179"/>
        <v>0</v>
      </c>
      <c r="BL504" s="109" t="str">
        <f t="shared" si="180"/>
        <v>不通过</v>
      </c>
      <c r="BM504" s="77">
        <f t="shared" si="181"/>
        <v>0</v>
      </c>
      <c r="BN504" s="109" t="str">
        <f t="shared" si="182"/>
        <v>不通过</v>
      </c>
      <c r="BO504" s="113">
        <f t="shared" si="183"/>
        <v>0</v>
      </c>
      <c r="BP504" s="109" t="str">
        <f t="shared" si="184"/>
        <v>不通过</v>
      </c>
      <c r="BQ504" s="77">
        <f t="shared" si="185"/>
        <v>0</v>
      </c>
      <c r="BR504" s="109" t="str">
        <f t="shared" si="186"/>
        <v>不通过</v>
      </c>
      <c r="BS504" s="77">
        <f t="shared" si="187"/>
        <v>0</v>
      </c>
      <c r="BT504" s="109" t="str">
        <f t="shared" si="188"/>
        <v>不通过</v>
      </c>
      <c r="BU504" s="77">
        <f t="shared" si="189"/>
        <v>0</v>
      </c>
      <c r="BV504" s="109" t="str">
        <f t="shared" si="190"/>
        <v>不通过</v>
      </c>
    </row>
    <row r="505" ht="14.25" spans="1:74">
      <c r="A505" s="76">
        <v>496</v>
      </c>
      <c r="B505" s="76"/>
      <c r="C505" s="77"/>
      <c r="D505" s="77"/>
      <c r="E505" s="77"/>
      <c r="F505" s="77"/>
      <c r="G505" s="77"/>
      <c r="H505" s="77"/>
      <c r="I505" s="77"/>
      <c r="J505" s="96"/>
      <c r="K505" s="77"/>
      <c r="L505" s="77"/>
      <c r="M505" s="77"/>
      <c r="N505" s="77"/>
      <c r="O505" s="77"/>
      <c r="P505" s="9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109" t="str">
        <f t="shared" si="171"/>
        <v>通过</v>
      </c>
      <c r="BD505" s="110" t="str">
        <f t="shared" si="172"/>
        <v>通过</v>
      </c>
      <c r="BE505" s="109" t="str">
        <f t="shared" si="173"/>
        <v>通过</v>
      </c>
      <c r="BF505" s="109" t="str">
        <f t="shared" si="174"/>
        <v>通过</v>
      </c>
      <c r="BG505" s="77">
        <f t="shared" si="175"/>
        <v>0</v>
      </c>
      <c r="BH505" s="109" t="str">
        <f t="shared" si="176"/>
        <v>不通过</v>
      </c>
      <c r="BI505" s="77">
        <f t="shared" si="177"/>
        <v>0</v>
      </c>
      <c r="BJ505" s="109" t="str">
        <f t="shared" si="178"/>
        <v>不通过</v>
      </c>
      <c r="BK505" s="77">
        <f t="shared" si="179"/>
        <v>0</v>
      </c>
      <c r="BL505" s="109" t="str">
        <f t="shared" si="180"/>
        <v>不通过</v>
      </c>
      <c r="BM505" s="77">
        <f t="shared" si="181"/>
        <v>0</v>
      </c>
      <c r="BN505" s="109" t="str">
        <f t="shared" si="182"/>
        <v>不通过</v>
      </c>
      <c r="BO505" s="113">
        <f t="shared" si="183"/>
        <v>0</v>
      </c>
      <c r="BP505" s="109" t="str">
        <f t="shared" si="184"/>
        <v>不通过</v>
      </c>
      <c r="BQ505" s="77">
        <f t="shared" si="185"/>
        <v>0</v>
      </c>
      <c r="BR505" s="109" t="str">
        <f t="shared" si="186"/>
        <v>不通过</v>
      </c>
      <c r="BS505" s="77">
        <f t="shared" si="187"/>
        <v>0</v>
      </c>
      <c r="BT505" s="109" t="str">
        <f t="shared" si="188"/>
        <v>不通过</v>
      </c>
      <c r="BU505" s="77">
        <f t="shared" si="189"/>
        <v>0</v>
      </c>
      <c r="BV505" s="109" t="str">
        <f t="shared" si="190"/>
        <v>不通过</v>
      </c>
    </row>
    <row r="506" ht="14.25" spans="1:74">
      <c r="A506" s="78">
        <v>497</v>
      </c>
      <c r="B506" s="76"/>
      <c r="C506" s="77"/>
      <c r="D506" s="77"/>
      <c r="E506" s="77"/>
      <c r="F506" s="77"/>
      <c r="G506" s="77"/>
      <c r="H506" s="77"/>
      <c r="I506" s="77"/>
      <c r="J506" s="96"/>
      <c r="K506" s="77"/>
      <c r="L506" s="77"/>
      <c r="M506" s="77"/>
      <c r="N506" s="77"/>
      <c r="O506" s="77"/>
      <c r="P506" s="9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109" t="str">
        <f t="shared" si="171"/>
        <v>通过</v>
      </c>
      <c r="BD506" s="110" t="str">
        <f t="shared" si="172"/>
        <v>通过</v>
      </c>
      <c r="BE506" s="109" t="str">
        <f t="shared" si="173"/>
        <v>通过</v>
      </c>
      <c r="BF506" s="109" t="str">
        <f t="shared" si="174"/>
        <v>通过</v>
      </c>
      <c r="BG506" s="77">
        <f t="shared" si="175"/>
        <v>0</v>
      </c>
      <c r="BH506" s="109" t="str">
        <f t="shared" si="176"/>
        <v>不通过</v>
      </c>
      <c r="BI506" s="77">
        <f t="shared" si="177"/>
        <v>0</v>
      </c>
      <c r="BJ506" s="109" t="str">
        <f t="shared" si="178"/>
        <v>不通过</v>
      </c>
      <c r="BK506" s="77">
        <f t="shared" si="179"/>
        <v>0</v>
      </c>
      <c r="BL506" s="109" t="str">
        <f t="shared" si="180"/>
        <v>不通过</v>
      </c>
      <c r="BM506" s="77">
        <f t="shared" si="181"/>
        <v>0</v>
      </c>
      <c r="BN506" s="109" t="str">
        <f t="shared" si="182"/>
        <v>不通过</v>
      </c>
      <c r="BO506" s="113">
        <f t="shared" si="183"/>
        <v>0</v>
      </c>
      <c r="BP506" s="109" t="str">
        <f t="shared" si="184"/>
        <v>不通过</v>
      </c>
      <c r="BQ506" s="77">
        <f t="shared" si="185"/>
        <v>0</v>
      </c>
      <c r="BR506" s="109" t="str">
        <f t="shared" si="186"/>
        <v>不通过</v>
      </c>
      <c r="BS506" s="77">
        <f t="shared" si="187"/>
        <v>0</v>
      </c>
      <c r="BT506" s="109" t="str">
        <f t="shared" si="188"/>
        <v>不通过</v>
      </c>
      <c r="BU506" s="77">
        <f t="shared" si="189"/>
        <v>0</v>
      </c>
      <c r="BV506" s="109" t="str">
        <f t="shared" si="190"/>
        <v>不通过</v>
      </c>
    </row>
    <row r="507" ht="14.25" spans="1:74">
      <c r="A507" s="76">
        <v>498</v>
      </c>
      <c r="B507" s="76"/>
      <c r="C507" s="77"/>
      <c r="D507" s="77"/>
      <c r="E507" s="77"/>
      <c r="F507" s="77"/>
      <c r="G507" s="77"/>
      <c r="H507" s="77"/>
      <c r="I507" s="77"/>
      <c r="J507" s="96"/>
      <c r="K507" s="77"/>
      <c r="L507" s="77"/>
      <c r="M507" s="77"/>
      <c r="N507" s="77"/>
      <c r="O507" s="77"/>
      <c r="P507" s="9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109" t="str">
        <f t="shared" si="171"/>
        <v>通过</v>
      </c>
      <c r="BD507" s="110" t="str">
        <f t="shared" si="172"/>
        <v>通过</v>
      </c>
      <c r="BE507" s="109" t="str">
        <f t="shared" si="173"/>
        <v>通过</v>
      </c>
      <c r="BF507" s="109" t="str">
        <f t="shared" si="174"/>
        <v>通过</v>
      </c>
      <c r="BG507" s="77">
        <f t="shared" si="175"/>
        <v>0</v>
      </c>
      <c r="BH507" s="109" t="str">
        <f t="shared" si="176"/>
        <v>不通过</v>
      </c>
      <c r="BI507" s="77">
        <f t="shared" si="177"/>
        <v>0</v>
      </c>
      <c r="BJ507" s="109" t="str">
        <f t="shared" si="178"/>
        <v>不通过</v>
      </c>
      <c r="BK507" s="77">
        <f t="shared" si="179"/>
        <v>0</v>
      </c>
      <c r="BL507" s="109" t="str">
        <f t="shared" si="180"/>
        <v>不通过</v>
      </c>
      <c r="BM507" s="77">
        <f t="shared" si="181"/>
        <v>0</v>
      </c>
      <c r="BN507" s="109" t="str">
        <f t="shared" si="182"/>
        <v>不通过</v>
      </c>
      <c r="BO507" s="113">
        <f t="shared" si="183"/>
        <v>0</v>
      </c>
      <c r="BP507" s="109" t="str">
        <f t="shared" si="184"/>
        <v>不通过</v>
      </c>
      <c r="BQ507" s="77">
        <f t="shared" si="185"/>
        <v>0</v>
      </c>
      <c r="BR507" s="109" t="str">
        <f t="shared" si="186"/>
        <v>不通过</v>
      </c>
      <c r="BS507" s="77">
        <f t="shared" si="187"/>
        <v>0</v>
      </c>
      <c r="BT507" s="109" t="str">
        <f t="shared" si="188"/>
        <v>不通过</v>
      </c>
      <c r="BU507" s="77">
        <f t="shared" si="189"/>
        <v>0</v>
      </c>
      <c r="BV507" s="109" t="str">
        <f t="shared" si="190"/>
        <v>不通过</v>
      </c>
    </row>
    <row r="508" ht="14.25" spans="1:74">
      <c r="A508" s="76">
        <v>499</v>
      </c>
      <c r="B508" s="76"/>
      <c r="C508" s="77"/>
      <c r="D508" s="77"/>
      <c r="E508" s="77"/>
      <c r="F508" s="77"/>
      <c r="G508" s="77"/>
      <c r="H508" s="77"/>
      <c r="I508" s="77"/>
      <c r="J508" s="96"/>
      <c r="K508" s="77"/>
      <c r="L508" s="77"/>
      <c r="M508" s="77"/>
      <c r="N508" s="77"/>
      <c r="O508" s="77"/>
      <c r="P508" s="9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109" t="str">
        <f t="shared" si="171"/>
        <v>通过</v>
      </c>
      <c r="BD508" s="110" t="str">
        <f t="shared" si="172"/>
        <v>通过</v>
      </c>
      <c r="BE508" s="109" t="str">
        <f t="shared" si="173"/>
        <v>通过</v>
      </c>
      <c r="BF508" s="109" t="str">
        <f t="shared" si="174"/>
        <v>通过</v>
      </c>
      <c r="BG508" s="77">
        <f t="shared" si="175"/>
        <v>0</v>
      </c>
      <c r="BH508" s="109" t="str">
        <f t="shared" si="176"/>
        <v>不通过</v>
      </c>
      <c r="BI508" s="77">
        <f t="shared" si="177"/>
        <v>0</v>
      </c>
      <c r="BJ508" s="109" t="str">
        <f t="shared" si="178"/>
        <v>不通过</v>
      </c>
      <c r="BK508" s="77">
        <f t="shared" si="179"/>
        <v>0</v>
      </c>
      <c r="BL508" s="109" t="str">
        <f t="shared" si="180"/>
        <v>不通过</v>
      </c>
      <c r="BM508" s="77">
        <f t="shared" si="181"/>
        <v>0</v>
      </c>
      <c r="BN508" s="109" t="str">
        <f t="shared" si="182"/>
        <v>不通过</v>
      </c>
      <c r="BO508" s="113">
        <f t="shared" si="183"/>
        <v>0</v>
      </c>
      <c r="BP508" s="109" t="str">
        <f t="shared" si="184"/>
        <v>不通过</v>
      </c>
      <c r="BQ508" s="77">
        <f t="shared" si="185"/>
        <v>0</v>
      </c>
      <c r="BR508" s="109" t="str">
        <f t="shared" si="186"/>
        <v>不通过</v>
      </c>
      <c r="BS508" s="77">
        <f t="shared" si="187"/>
        <v>0</v>
      </c>
      <c r="BT508" s="109" t="str">
        <f t="shared" si="188"/>
        <v>不通过</v>
      </c>
      <c r="BU508" s="77">
        <f t="shared" si="189"/>
        <v>0</v>
      </c>
      <c r="BV508" s="109" t="str">
        <f t="shared" si="190"/>
        <v>不通过</v>
      </c>
    </row>
    <row r="509" ht="14.25" spans="1:74">
      <c r="A509" s="78">
        <v>500</v>
      </c>
      <c r="B509" s="76"/>
      <c r="C509" s="77"/>
      <c r="D509" s="77"/>
      <c r="E509" s="77"/>
      <c r="F509" s="77"/>
      <c r="G509" s="77"/>
      <c r="H509" s="77"/>
      <c r="I509" s="77"/>
      <c r="J509" s="96"/>
      <c r="K509" s="77"/>
      <c r="L509" s="77"/>
      <c r="M509" s="77"/>
      <c r="N509" s="77"/>
      <c r="O509" s="77"/>
      <c r="P509" s="9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109" t="str">
        <f t="shared" si="171"/>
        <v>通过</v>
      </c>
      <c r="BD509" s="110" t="str">
        <f t="shared" si="172"/>
        <v>通过</v>
      </c>
      <c r="BE509" s="109" t="str">
        <f t="shared" si="173"/>
        <v>通过</v>
      </c>
      <c r="BF509" s="109" t="str">
        <f t="shared" si="174"/>
        <v>通过</v>
      </c>
      <c r="BG509" s="77">
        <f t="shared" si="175"/>
        <v>0</v>
      </c>
      <c r="BH509" s="109" t="str">
        <f t="shared" si="176"/>
        <v>不通过</v>
      </c>
      <c r="BI509" s="77">
        <f t="shared" si="177"/>
        <v>0</v>
      </c>
      <c r="BJ509" s="109" t="str">
        <f t="shared" si="178"/>
        <v>不通过</v>
      </c>
      <c r="BK509" s="77">
        <f t="shared" si="179"/>
        <v>0</v>
      </c>
      <c r="BL509" s="109" t="str">
        <f t="shared" si="180"/>
        <v>不通过</v>
      </c>
      <c r="BM509" s="77">
        <f t="shared" si="181"/>
        <v>0</v>
      </c>
      <c r="BN509" s="109" t="str">
        <f t="shared" si="182"/>
        <v>不通过</v>
      </c>
      <c r="BO509" s="113">
        <f t="shared" si="183"/>
        <v>0</v>
      </c>
      <c r="BP509" s="109" t="str">
        <f t="shared" si="184"/>
        <v>不通过</v>
      </c>
      <c r="BQ509" s="77">
        <f t="shared" si="185"/>
        <v>0</v>
      </c>
      <c r="BR509" s="109" t="str">
        <f t="shared" si="186"/>
        <v>不通过</v>
      </c>
      <c r="BS509" s="77">
        <f t="shared" si="187"/>
        <v>0</v>
      </c>
      <c r="BT509" s="109" t="str">
        <f t="shared" si="188"/>
        <v>不通过</v>
      </c>
      <c r="BU509" s="77">
        <f t="shared" si="189"/>
        <v>0</v>
      </c>
      <c r="BV509" s="109" t="str">
        <f t="shared" si="190"/>
        <v>不通过</v>
      </c>
    </row>
    <row r="510" ht="14.25" spans="1:74">
      <c r="A510" s="76">
        <v>501</v>
      </c>
      <c r="B510" s="76"/>
      <c r="C510" s="77"/>
      <c r="D510" s="77"/>
      <c r="E510" s="77"/>
      <c r="F510" s="77"/>
      <c r="G510" s="77"/>
      <c r="H510" s="77"/>
      <c r="I510" s="77"/>
      <c r="J510" s="96"/>
      <c r="K510" s="77"/>
      <c r="L510" s="77"/>
      <c r="M510" s="77"/>
      <c r="N510" s="77"/>
      <c r="O510" s="77"/>
      <c r="P510" s="9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109" t="str">
        <f t="shared" si="171"/>
        <v>通过</v>
      </c>
      <c r="BD510" s="110" t="str">
        <f t="shared" si="172"/>
        <v>通过</v>
      </c>
      <c r="BE510" s="109" t="str">
        <f t="shared" si="173"/>
        <v>通过</v>
      </c>
      <c r="BF510" s="109" t="str">
        <f t="shared" si="174"/>
        <v>通过</v>
      </c>
      <c r="BG510" s="77">
        <f t="shared" si="175"/>
        <v>0</v>
      </c>
      <c r="BH510" s="109" t="str">
        <f t="shared" si="176"/>
        <v>不通过</v>
      </c>
      <c r="BI510" s="77">
        <f t="shared" si="177"/>
        <v>0</v>
      </c>
      <c r="BJ510" s="109" t="str">
        <f t="shared" si="178"/>
        <v>不通过</v>
      </c>
      <c r="BK510" s="77">
        <f t="shared" si="179"/>
        <v>0</v>
      </c>
      <c r="BL510" s="109" t="str">
        <f t="shared" si="180"/>
        <v>不通过</v>
      </c>
      <c r="BM510" s="77">
        <f t="shared" si="181"/>
        <v>0</v>
      </c>
      <c r="BN510" s="109" t="str">
        <f t="shared" si="182"/>
        <v>不通过</v>
      </c>
      <c r="BO510" s="113">
        <f t="shared" si="183"/>
        <v>0</v>
      </c>
      <c r="BP510" s="109" t="str">
        <f t="shared" si="184"/>
        <v>不通过</v>
      </c>
      <c r="BQ510" s="77">
        <f t="shared" si="185"/>
        <v>0</v>
      </c>
      <c r="BR510" s="109" t="str">
        <f t="shared" si="186"/>
        <v>不通过</v>
      </c>
      <c r="BS510" s="77">
        <f t="shared" si="187"/>
        <v>0</v>
      </c>
      <c r="BT510" s="109" t="str">
        <f t="shared" si="188"/>
        <v>不通过</v>
      </c>
      <c r="BU510" s="77">
        <f t="shared" si="189"/>
        <v>0</v>
      </c>
      <c r="BV510" s="109" t="str">
        <f t="shared" si="190"/>
        <v>不通过</v>
      </c>
    </row>
    <row r="511" ht="14.25" spans="1:74">
      <c r="A511" s="76">
        <v>502</v>
      </c>
      <c r="B511" s="76"/>
      <c r="C511" s="77"/>
      <c r="D511" s="77"/>
      <c r="E511" s="77"/>
      <c r="F511" s="77"/>
      <c r="G511" s="77"/>
      <c r="H511" s="77"/>
      <c r="I511" s="77"/>
      <c r="J511" s="96"/>
      <c r="K511" s="77"/>
      <c r="L511" s="77"/>
      <c r="M511" s="77"/>
      <c r="N511" s="77"/>
      <c r="O511" s="77"/>
      <c r="P511" s="9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109" t="str">
        <f t="shared" si="171"/>
        <v>通过</v>
      </c>
      <c r="BD511" s="110" t="str">
        <f t="shared" si="172"/>
        <v>通过</v>
      </c>
      <c r="BE511" s="109" t="str">
        <f t="shared" si="173"/>
        <v>通过</v>
      </c>
      <c r="BF511" s="109" t="str">
        <f t="shared" si="174"/>
        <v>通过</v>
      </c>
      <c r="BG511" s="77">
        <f t="shared" si="175"/>
        <v>0</v>
      </c>
      <c r="BH511" s="109" t="str">
        <f t="shared" si="176"/>
        <v>不通过</v>
      </c>
      <c r="BI511" s="77">
        <f t="shared" si="177"/>
        <v>0</v>
      </c>
      <c r="BJ511" s="109" t="str">
        <f t="shared" si="178"/>
        <v>不通过</v>
      </c>
      <c r="BK511" s="77">
        <f t="shared" si="179"/>
        <v>0</v>
      </c>
      <c r="BL511" s="109" t="str">
        <f t="shared" si="180"/>
        <v>不通过</v>
      </c>
      <c r="BM511" s="77">
        <f t="shared" si="181"/>
        <v>0</v>
      </c>
      <c r="BN511" s="109" t="str">
        <f t="shared" si="182"/>
        <v>不通过</v>
      </c>
      <c r="BO511" s="113">
        <f t="shared" si="183"/>
        <v>0</v>
      </c>
      <c r="BP511" s="109" t="str">
        <f t="shared" si="184"/>
        <v>不通过</v>
      </c>
      <c r="BQ511" s="77">
        <f t="shared" si="185"/>
        <v>0</v>
      </c>
      <c r="BR511" s="109" t="str">
        <f t="shared" si="186"/>
        <v>不通过</v>
      </c>
      <c r="BS511" s="77">
        <f t="shared" si="187"/>
        <v>0</v>
      </c>
      <c r="BT511" s="109" t="str">
        <f t="shared" si="188"/>
        <v>不通过</v>
      </c>
      <c r="BU511" s="77">
        <f t="shared" si="189"/>
        <v>0</v>
      </c>
      <c r="BV511" s="109" t="str">
        <f t="shared" si="190"/>
        <v>不通过</v>
      </c>
    </row>
    <row r="512" ht="14.25" spans="1:74">
      <c r="A512" s="78">
        <v>503</v>
      </c>
      <c r="B512" s="76"/>
      <c r="C512" s="77"/>
      <c r="D512" s="77"/>
      <c r="E512" s="77"/>
      <c r="F512" s="77"/>
      <c r="G512" s="77"/>
      <c r="H512" s="77"/>
      <c r="I512" s="77"/>
      <c r="J512" s="96"/>
      <c r="K512" s="77"/>
      <c r="L512" s="77"/>
      <c r="M512" s="77"/>
      <c r="N512" s="77"/>
      <c r="O512" s="77"/>
      <c r="P512" s="9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109" t="str">
        <f t="shared" si="171"/>
        <v>通过</v>
      </c>
      <c r="BD512" s="110" t="str">
        <f t="shared" si="172"/>
        <v>通过</v>
      </c>
      <c r="BE512" s="109" t="str">
        <f t="shared" si="173"/>
        <v>通过</v>
      </c>
      <c r="BF512" s="109" t="str">
        <f t="shared" si="174"/>
        <v>通过</v>
      </c>
      <c r="BG512" s="77">
        <f t="shared" si="175"/>
        <v>0</v>
      </c>
      <c r="BH512" s="109" t="str">
        <f t="shared" si="176"/>
        <v>不通过</v>
      </c>
      <c r="BI512" s="77">
        <f t="shared" si="177"/>
        <v>0</v>
      </c>
      <c r="BJ512" s="109" t="str">
        <f t="shared" si="178"/>
        <v>不通过</v>
      </c>
      <c r="BK512" s="77">
        <f t="shared" si="179"/>
        <v>0</v>
      </c>
      <c r="BL512" s="109" t="str">
        <f t="shared" si="180"/>
        <v>不通过</v>
      </c>
      <c r="BM512" s="77">
        <f t="shared" si="181"/>
        <v>0</v>
      </c>
      <c r="BN512" s="109" t="str">
        <f t="shared" si="182"/>
        <v>不通过</v>
      </c>
      <c r="BO512" s="113">
        <f t="shared" si="183"/>
        <v>0</v>
      </c>
      <c r="BP512" s="109" t="str">
        <f t="shared" si="184"/>
        <v>不通过</v>
      </c>
      <c r="BQ512" s="77">
        <f t="shared" si="185"/>
        <v>0</v>
      </c>
      <c r="BR512" s="109" t="str">
        <f t="shared" si="186"/>
        <v>不通过</v>
      </c>
      <c r="BS512" s="77">
        <f t="shared" si="187"/>
        <v>0</v>
      </c>
      <c r="BT512" s="109" t="str">
        <f t="shared" si="188"/>
        <v>不通过</v>
      </c>
      <c r="BU512" s="77">
        <f t="shared" si="189"/>
        <v>0</v>
      </c>
      <c r="BV512" s="109" t="str">
        <f t="shared" si="190"/>
        <v>不通过</v>
      </c>
    </row>
    <row r="513" ht="14.25" spans="1:74">
      <c r="A513" s="76">
        <v>504</v>
      </c>
      <c r="B513" s="76"/>
      <c r="C513" s="77"/>
      <c r="D513" s="77"/>
      <c r="E513" s="77"/>
      <c r="F513" s="77"/>
      <c r="G513" s="77"/>
      <c r="H513" s="77"/>
      <c r="I513" s="77"/>
      <c r="J513" s="96"/>
      <c r="K513" s="77"/>
      <c r="L513" s="77"/>
      <c r="M513" s="77"/>
      <c r="N513" s="77"/>
      <c r="O513" s="77"/>
      <c r="P513" s="9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109" t="str">
        <f t="shared" si="171"/>
        <v>通过</v>
      </c>
      <c r="BD513" s="110" t="str">
        <f t="shared" si="172"/>
        <v>通过</v>
      </c>
      <c r="BE513" s="109" t="str">
        <f t="shared" si="173"/>
        <v>通过</v>
      </c>
      <c r="BF513" s="109" t="str">
        <f t="shared" si="174"/>
        <v>通过</v>
      </c>
      <c r="BG513" s="77">
        <f t="shared" si="175"/>
        <v>0</v>
      </c>
      <c r="BH513" s="109" t="str">
        <f t="shared" si="176"/>
        <v>不通过</v>
      </c>
      <c r="BI513" s="77">
        <f t="shared" si="177"/>
        <v>0</v>
      </c>
      <c r="BJ513" s="109" t="str">
        <f t="shared" si="178"/>
        <v>不通过</v>
      </c>
      <c r="BK513" s="77">
        <f t="shared" si="179"/>
        <v>0</v>
      </c>
      <c r="BL513" s="109" t="str">
        <f t="shared" si="180"/>
        <v>不通过</v>
      </c>
      <c r="BM513" s="77">
        <f t="shared" si="181"/>
        <v>0</v>
      </c>
      <c r="BN513" s="109" t="str">
        <f t="shared" si="182"/>
        <v>不通过</v>
      </c>
      <c r="BO513" s="113">
        <f t="shared" si="183"/>
        <v>0</v>
      </c>
      <c r="BP513" s="109" t="str">
        <f t="shared" si="184"/>
        <v>不通过</v>
      </c>
      <c r="BQ513" s="77">
        <f t="shared" si="185"/>
        <v>0</v>
      </c>
      <c r="BR513" s="109" t="str">
        <f t="shared" si="186"/>
        <v>不通过</v>
      </c>
      <c r="BS513" s="77">
        <f t="shared" si="187"/>
        <v>0</v>
      </c>
      <c r="BT513" s="109" t="str">
        <f t="shared" si="188"/>
        <v>不通过</v>
      </c>
      <c r="BU513" s="77">
        <f t="shared" si="189"/>
        <v>0</v>
      </c>
      <c r="BV513" s="109" t="str">
        <f t="shared" si="190"/>
        <v>不通过</v>
      </c>
    </row>
    <row r="514" ht="14.25" spans="1:74">
      <c r="A514" s="76">
        <v>505</v>
      </c>
      <c r="B514" s="76"/>
      <c r="C514" s="77"/>
      <c r="D514" s="77"/>
      <c r="E514" s="77"/>
      <c r="F514" s="77"/>
      <c r="G514" s="77"/>
      <c r="H514" s="77"/>
      <c r="I514" s="77"/>
      <c r="J514" s="96"/>
      <c r="K514" s="77"/>
      <c r="L514" s="77"/>
      <c r="M514" s="77"/>
      <c r="N514" s="77"/>
      <c r="O514" s="77"/>
      <c r="P514" s="9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109" t="str">
        <f t="shared" si="171"/>
        <v>通过</v>
      </c>
      <c r="BD514" s="110" t="str">
        <f t="shared" si="172"/>
        <v>通过</v>
      </c>
      <c r="BE514" s="109" t="str">
        <f t="shared" si="173"/>
        <v>通过</v>
      </c>
      <c r="BF514" s="109" t="str">
        <f t="shared" si="174"/>
        <v>通过</v>
      </c>
      <c r="BG514" s="77">
        <f t="shared" si="175"/>
        <v>0</v>
      </c>
      <c r="BH514" s="109" t="str">
        <f t="shared" si="176"/>
        <v>不通过</v>
      </c>
      <c r="BI514" s="77">
        <f t="shared" si="177"/>
        <v>0</v>
      </c>
      <c r="BJ514" s="109" t="str">
        <f t="shared" si="178"/>
        <v>不通过</v>
      </c>
      <c r="BK514" s="77">
        <f t="shared" si="179"/>
        <v>0</v>
      </c>
      <c r="BL514" s="109" t="str">
        <f t="shared" si="180"/>
        <v>不通过</v>
      </c>
      <c r="BM514" s="77">
        <f t="shared" si="181"/>
        <v>0</v>
      </c>
      <c r="BN514" s="109" t="str">
        <f t="shared" si="182"/>
        <v>不通过</v>
      </c>
      <c r="BO514" s="113">
        <f t="shared" si="183"/>
        <v>0</v>
      </c>
      <c r="BP514" s="109" t="str">
        <f t="shared" si="184"/>
        <v>不通过</v>
      </c>
      <c r="BQ514" s="77">
        <f t="shared" si="185"/>
        <v>0</v>
      </c>
      <c r="BR514" s="109" t="str">
        <f t="shared" si="186"/>
        <v>不通过</v>
      </c>
      <c r="BS514" s="77">
        <f t="shared" si="187"/>
        <v>0</v>
      </c>
      <c r="BT514" s="109" t="str">
        <f t="shared" si="188"/>
        <v>不通过</v>
      </c>
      <c r="BU514" s="77">
        <f t="shared" si="189"/>
        <v>0</v>
      </c>
      <c r="BV514" s="109" t="str">
        <f t="shared" si="190"/>
        <v>不通过</v>
      </c>
    </row>
    <row r="515" ht="14.25" spans="1:74">
      <c r="A515" s="78">
        <v>506</v>
      </c>
      <c r="B515" s="76"/>
      <c r="C515" s="77"/>
      <c r="D515" s="77"/>
      <c r="E515" s="77"/>
      <c r="F515" s="77"/>
      <c r="G515" s="77"/>
      <c r="H515" s="77"/>
      <c r="I515" s="77"/>
      <c r="J515" s="96"/>
      <c r="K515" s="77"/>
      <c r="L515" s="77"/>
      <c r="M515" s="77"/>
      <c r="N515" s="77"/>
      <c r="O515" s="77"/>
      <c r="P515" s="9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109" t="str">
        <f t="shared" si="171"/>
        <v>通过</v>
      </c>
      <c r="BD515" s="110" t="str">
        <f t="shared" si="172"/>
        <v>通过</v>
      </c>
      <c r="BE515" s="109" t="str">
        <f t="shared" si="173"/>
        <v>通过</v>
      </c>
      <c r="BF515" s="109" t="str">
        <f t="shared" si="174"/>
        <v>通过</v>
      </c>
      <c r="BG515" s="77">
        <f t="shared" si="175"/>
        <v>0</v>
      </c>
      <c r="BH515" s="109" t="str">
        <f t="shared" si="176"/>
        <v>不通过</v>
      </c>
      <c r="BI515" s="77">
        <f t="shared" si="177"/>
        <v>0</v>
      </c>
      <c r="BJ515" s="109" t="str">
        <f t="shared" si="178"/>
        <v>不通过</v>
      </c>
      <c r="BK515" s="77">
        <f t="shared" si="179"/>
        <v>0</v>
      </c>
      <c r="BL515" s="109" t="str">
        <f t="shared" si="180"/>
        <v>不通过</v>
      </c>
      <c r="BM515" s="77">
        <f t="shared" si="181"/>
        <v>0</v>
      </c>
      <c r="BN515" s="109" t="str">
        <f t="shared" si="182"/>
        <v>不通过</v>
      </c>
      <c r="BO515" s="113">
        <f t="shared" si="183"/>
        <v>0</v>
      </c>
      <c r="BP515" s="109" t="str">
        <f t="shared" si="184"/>
        <v>不通过</v>
      </c>
      <c r="BQ515" s="77">
        <f t="shared" si="185"/>
        <v>0</v>
      </c>
      <c r="BR515" s="109" t="str">
        <f t="shared" si="186"/>
        <v>不通过</v>
      </c>
      <c r="BS515" s="77">
        <f t="shared" si="187"/>
        <v>0</v>
      </c>
      <c r="BT515" s="109" t="str">
        <f t="shared" si="188"/>
        <v>不通过</v>
      </c>
      <c r="BU515" s="77">
        <f t="shared" si="189"/>
        <v>0</v>
      </c>
      <c r="BV515" s="109" t="str">
        <f t="shared" si="190"/>
        <v>不通过</v>
      </c>
    </row>
    <row r="516" ht="14.25" spans="1:74">
      <c r="A516" s="76">
        <v>507</v>
      </c>
      <c r="B516" s="76"/>
      <c r="C516" s="77"/>
      <c r="D516" s="77"/>
      <c r="E516" s="77"/>
      <c r="F516" s="77"/>
      <c r="G516" s="77"/>
      <c r="H516" s="77"/>
      <c r="I516" s="77"/>
      <c r="J516" s="96"/>
      <c r="K516" s="77"/>
      <c r="L516" s="77"/>
      <c r="M516" s="77"/>
      <c r="N516" s="77"/>
      <c r="O516" s="77"/>
      <c r="P516" s="9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109" t="str">
        <f t="shared" si="171"/>
        <v>通过</v>
      </c>
      <c r="BD516" s="110" t="str">
        <f t="shared" si="172"/>
        <v>通过</v>
      </c>
      <c r="BE516" s="109" t="str">
        <f t="shared" si="173"/>
        <v>通过</v>
      </c>
      <c r="BF516" s="109" t="str">
        <f t="shared" si="174"/>
        <v>通过</v>
      </c>
      <c r="BG516" s="77">
        <f t="shared" si="175"/>
        <v>0</v>
      </c>
      <c r="BH516" s="109" t="str">
        <f t="shared" si="176"/>
        <v>不通过</v>
      </c>
      <c r="BI516" s="77">
        <f t="shared" si="177"/>
        <v>0</v>
      </c>
      <c r="BJ516" s="109" t="str">
        <f t="shared" si="178"/>
        <v>不通过</v>
      </c>
      <c r="BK516" s="77">
        <f t="shared" si="179"/>
        <v>0</v>
      </c>
      <c r="BL516" s="109" t="str">
        <f t="shared" si="180"/>
        <v>不通过</v>
      </c>
      <c r="BM516" s="77">
        <f t="shared" si="181"/>
        <v>0</v>
      </c>
      <c r="BN516" s="109" t="str">
        <f t="shared" si="182"/>
        <v>不通过</v>
      </c>
      <c r="BO516" s="113">
        <f t="shared" si="183"/>
        <v>0</v>
      </c>
      <c r="BP516" s="109" t="str">
        <f t="shared" si="184"/>
        <v>不通过</v>
      </c>
      <c r="BQ516" s="77">
        <f t="shared" si="185"/>
        <v>0</v>
      </c>
      <c r="BR516" s="109" t="str">
        <f t="shared" si="186"/>
        <v>不通过</v>
      </c>
      <c r="BS516" s="77">
        <f t="shared" si="187"/>
        <v>0</v>
      </c>
      <c r="BT516" s="109" t="str">
        <f t="shared" si="188"/>
        <v>不通过</v>
      </c>
      <c r="BU516" s="77">
        <f t="shared" si="189"/>
        <v>0</v>
      </c>
      <c r="BV516" s="109" t="str">
        <f t="shared" si="190"/>
        <v>不通过</v>
      </c>
    </row>
    <row r="517" ht="14.25" spans="1:74">
      <c r="A517" s="76">
        <v>508</v>
      </c>
      <c r="B517" s="76"/>
      <c r="C517" s="77"/>
      <c r="D517" s="77"/>
      <c r="E517" s="77"/>
      <c r="F517" s="77"/>
      <c r="G517" s="77"/>
      <c r="H517" s="77"/>
      <c r="I517" s="77"/>
      <c r="J517" s="96"/>
      <c r="K517" s="77"/>
      <c r="L517" s="77"/>
      <c r="M517" s="77"/>
      <c r="N517" s="77"/>
      <c r="O517" s="77"/>
      <c r="P517" s="9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109" t="str">
        <f t="shared" si="171"/>
        <v>通过</v>
      </c>
      <c r="BD517" s="110" t="str">
        <f t="shared" si="172"/>
        <v>通过</v>
      </c>
      <c r="BE517" s="109" t="str">
        <f t="shared" si="173"/>
        <v>通过</v>
      </c>
      <c r="BF517" s="109" t="str">
        <f t="shared" si="174"/>
        <v>通过</v>
      </c>
      <c r="BG517" s="77">
        <f t="shared" si="175"/>
        <v>0</v>
      </c>
      <c r="BH517" s="109" t="str">
        <f t="shared" si="176"/>
        <v>不通过</v>
      </c>
      <c r="BI517" s="77">
        <f t="shared" si="177"/>
        <v>0</v>
      </c>
      <c r="BJ517" s="109" t="str">
        <f t="shared" si="178"/>
        <v>不通过</v>
      </c>
      <c r="BK517" s="77">
        <f t="shared" si="179"/>
        <v>0</v>
      </c>
      <c r="BL517" s="109" t="str">
        <f t="shared" si="180"/>
        <v>不通过</v>
      </c>
      <c r="BM517" s="77">
        <f t="shared" si="181"/>
        <v>0</v>
      </c>
      <c r="BN517" s="109" t="str">
        <f t="shared" si="182"/>
        <v>不通过</v>
      </c>
      <c r="BO517" s="113">
        <f t="shared" si="183"/>
        <v>0</v>
      </c>
      <c r="BP517" s="109" t="str">
        <f t="shared" si="184"/>
        <v>不通过</v>
      </c>
      <c r="BQ517" s="77">
        <f t="shared" si="185"/>
        <v>0</v>
      </c>
      <c r="BR517" s="109" t="str">
        <f t="shared" si="186"/>
        <v>不通过</v>
      </c>
      <c r="BS517" s="77">
        <f t="shared" si="187"/>
        <v>0</v>
      </c>
      <c r="BT517" s="109" t="str">
        <f t="shared" si="188"/>
        <v>不通过</v>
      </c>
      <c r="BU517" s="77">
        <f t="shared" si="189"/>
        <v>0</v>
      </c>
      <c r="BV517" s="109" t="str">
        <f t="shared" si="190"/>
        <v>不通过</v>
      </c>
    </row>
    <row r="518" ht="14.25" spans="1:74">
      <c r="A518" s="78">
        <v>509</v>
      </c>
      <c r="B518" s="76"/>
      <c r="C518" s="77"/>
      <c r="D518" s="77"/>
      <c r="E518" s="77"/>
      <c r="F518" s="77"/>
      <c r="G518" s="77"/>
      <c r="H518" s="77"/>
      <c r="I518" s="77"/>
      <c r="J518" s="96"/>
      <c r="K518" s="77"/>
      <c r="L518" s="77"/>
      <c r="M518" s="77"/>
      <c r="N518" s="77"/>
      <c r="O518" s="77"/>
      <c r="P518" s="9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109" t="str">
        <f t="shared" si="171"/>
        <v>通过</v>
      </c>
      <c r="BD518" s="110" t="str">
        <f t="shared" si="172"/>
        <v>通过</v>
      </c>
      <c r="BE518" s="109" t="str">
        <f t="shared" si="173"/>
        <v>通过</v>
      </c>
      <c r="BF518" s="109" t="str">
        <f t="shared" si="174"/>
        <v>通过</v>
      </c>
      <c r="BG518" s="77">
        <f t="shared" si="175"/>
        <v>0</v>
      </c>
      <c r="BH518" s="109" t="str">
        <f t="shared" si="176"/>
        <v>不通过</v>
      </c>
      <c r="BI518" s="77">
        <f t="shared" si="177"/>
        <v>0</v>
      </c>
      <c r="BJ518" s="109" t="str">
        <f t="shared" si="178"/>
        <v>不通过</v>
      </c>
      <c r="BK518" s="77">
        <f t="shared" si="179"/>
        <v>0</v>
      </c>
      <c r="BL518" s="109" t="str">
        <f t="shared" si="180"/>
        <v>不通过</v>
      </c>
      <c r="BM518" s="77">
        <f t="shared" si="181"/>
        <v>0</v>
      </c>
      <c r="BN518" s="109" t="str">
        <f t="shared" si="182"/>
        <v>不通过</v>
      </c>
      <c r="BO518" s="113">
        <f t="shared" si="183"/>
        <v>0</v>
      </c>
      <c r="BP518" s="109" t="str">
        <f t="shared" si="184"/>
        <v>不通过</v>
      </c>
      <c r="BQ518" s="77">
        <f t="shared" si="185"/>
        <v>0</v>
      </c>
      <c r="BR518" s="109" t="str">
        <f t="shared" si="186"/>
        <v>不通过</v>
      </c>
      <c r="BS518" s="77">
        <f t="shared" si="187"/>
        <v>0</v>
      </c>
      <c r="BT518" s="109" t="str">
        <f t="shared" si="188"/>
        <v>不通过</v>
      </c>
      <c r="BU518" s="77">
        <f t="shared" si="189"/>
        <v>0</v>
      </c>
      <c r="BV518" s="109" t="str">
        <f t="shared" si="190"/>
        <v>不通过</v>
      </c>
    </row>
    <row r="519" ht="14.25" spans="1:74">
      <c r="A519" s="76">
        <v>510</v>
      </c>
      <c r="B519" s="76"/>
      <c r="C519" s="77"/>
      <c r="D519" s="77"/>
      <c r="E519" s="77"/>
      <c r="F519" s="77"/>
      <c r="G519" s="77"/>
      <c r="H519" s="77"/>
      <c r="I519" s="77"/>
      <c r="J519" s="96"/>
      <c r="K519" s="77"/>
      <c r="L519" s="77"/>
      <c r="M519" s="77"/>
      <c r="N519" s="77"/>
      <c r="O519" s="77"/>
      <c r="P519" s="9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109" t="str">
        <f t="shared" si="171"/>
        <v>通过</v>
      </c>
      <c r="BD519" s="110" t="str">
        <f t="shared" si="172"/>
        <v>通过</v>
      </c>
      <c r="BE519" s="109" t="str">
        <f t="shared" si="173"/>
        <v>通过</v>
      </c>
      <c r="BF519" s="109" t="str">
        <f t="shared" si="174"/>
        <v>通过</v>
      </c>
      <c r="BG519" s="77">
        <f t="shared" si="175"/>
        <v>0</v>
      </c>
      <c r="BH519" s="109" t="str">
        <f t="shared" si="176"/>
        <v>不通过</v>
      </c>
      <c r="BI519" s="77">
        <f t="shared" si="177"/>
        <v>0</v>
      </c>
      <c r="BJ519" s="109" t="str">
        <f t="shared" si="178"/>
        <v>不通过</v>
      </c>
      <c r="BK519" s="77">
        <f t="shared" si="179"/>
        <v>0</v>
      </c>
      <c r="BL519" s="109" t="str">
        <f t="shared" si="180"/>
        <v>不通过</v>
      </c>
      <c r="BM519" s="77">
        <f t="shared" si="181"/>
        <v>0</v>
      </c>
      <c r="BN519" s="109" t="str">
        <f t="shared" si="182"/>
        <v>不通过</v>
      </c>
      <c r="BO519" s="113">
        <f t="shared" si="183"/>
        <v>0</v>
      </c>
      <c r="BP519" s="109" t="str">
        <f t="shared" si="184"/>
        <v>不通过</v>
      </c>
      <c r="BQ519" s="77">
        <f t="shared" si="185"/>
        <v>0</v>
      </c>
      <c r="BR519" s="109" t="str">
        <f t="shared" si="186"/>
        <v>不通过</v>
      </c>
      <c r="BS519" s="77">
        <f t="shared" si="187"/>
        <v>0</v>
      </c>
      <c r="BT519" s="109" t="str">
        <f t="shared" si="188"/>
        <v>不通过</v>
      </c>
      <c r="BU519" s="77">
        <f t="shared" si="189"/>
        <v>0</v>
      </c>
      <c r="BV519" s="109" t="str">
        <f t="shared" si="190"/>
        <v>不通过</v>
      </c>
    </row>
    <row r="520" ht="14.25" spans="1:74">
      <c r="A520" s="76">
        <v>511</v>
      </c>
      <c r="B520" s="76"/>
      <c r="C520" s="77"/>
      <c r="D520" s="77"/>
      <c r="E520" s="77"/>
      <c r="F520" s="77"/>
      <c r="G520" s="77"/>
      <c r="H520" s="77"/>
      <c r="I520" s="77"/>
      <c r="J520" s="96"/>
      <c r="K520" s="77"/>
      <c r="L520" s="77"/>
      <c r="M520" s="77"/>
      <c r="N520" s="77"/>
      <c r="O520" s="77"/>
      <c r="P520" s="9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109" t="str">
        <f t="shared" si="171"/>
        <v>通过</v>
      </c>
      <c r="BD520" s="110" t="str">
        <f t="shared" si="172"/>
        <v>通过</v>
      </c>
      <c r="BE520" s="109" t="str">
        <f t="shared" si="173"/>
        <v>通过</v>
      </c>
      <c r="BF520" s="109" t="str">
        <f t="shared" si="174"/>
        <v>通过</v>
      </c>
      <c r="BG520" s="77">
        <f t="shared" si="175"/>
        <v>0</v>
      </c>
      <c r="BH520" s="109" t="str">
        <f t="shared" si="176"/>
        <v>不通过</v>
      </c>
      <c r="BI520" s="77">
        <f t="shared" si="177"/>
        <v>0</v>
      </c>
      <c r="BJ520" s="109" t="str">
        <f t="shared" si="178"/>
        <v>不通过</v>
      </c>
      <c r="BK520" s="77">
        <f t="shared" si="179"/>
        <v>0</v>
      </c>
      <c r="BL520" s="109" t="str">
        <f t="shared" si="180"/>
        <v>不通过</v>
      </c>
      <c r="BM520" s="77">
        <f t="shared" si="181"/>
        <v>0</v>
      </c>
      <c r="BN520" s="109" t="str">
        <f t="shared" si="182"/>
        <v>不通过</v>
      </c>
      <c r="BO520" s="113">
        <f t="shared" si="183"/>
        <v>0</v>
      </c>
      <c r="BP520" s="109" t="str">
        <f t="shared" si="184"/>
        <v>不通过</v>
      </c>
      <c r="BQ520" s="77">
        <f t="shared" si="185"/>
        <v>0</v>
      </c>
      <c r="BR520" s="109" t="str">
        <f t="shared" si="186"/>
        <v>不通过</v>
      </c>
      <c r="BS520" s="77">
        <f t="shared" si="187"/>
        <v>0</v>
      </c>
      <c r="BT520" s="109" t="str">
        <f t="shared" si="188"/>
        <v>不通过</v>
      </c>
      <c r="BU520" s="77">
        <f t="shared" si="189"/>
        <v>0</v>
      </c>
      <c r="BV520" s="109" t="str">
        <f t="shared" si="190"/>
        <v>不通过</v>
      </c>
    </row>
    <row r="521" ht="14.25" spans="1:74">
      <c r="A521" s="78">
        <v>512</v>
      </c>
      <c r="B521" s="76"/>
      <c r="C521" s="77"/>
      <c r="D521" s="77"/>
      <c r="E521" s="77"/>
      <c r="F521" s="77"/>
      <c r="G521" s="77"/>
      <c r="H521" s="77"/>
      <c r="I521" s="77"/>
      <c r="J521" s="96"/>
      <c r="K521" s="77"/>
      <c r="L521" s="77"/>
      <c r="M521" s="77"/>
      <c r="N521" s="77"/>
      <c r="O521" s="77"/>
      <c r="P521" s="9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109" t="str">
        <f t="shared" si="171"/>
        <v>通过</v>
      </c>
      <c r="BD521" s="110" t="str">
        <f t="shared" si="172"/>
        <v>通过</v>
      </c>
      <c r="BE521" s="109" t="str">
        <f t="shared" si="173"/>
        <v>通过</v>
      </c>
      <c r="BF521" s="109" t="str">
        <f t="shared" si="174"/>
        <v>通过</v>
      </c>
      <c r="BG521" s="77">
        <f t="shared" si="175"/>
        <v>0</v>
      </c>
      <c r="BH521" s="109" t="str">
        <f t="shared" si="176"/>
        <v>不通过</v>
      </c>
      <c r="BI521" s="77">
        <f t="shared" si="177"/>
        <v>0</v>
      </c>
      <c r="BJ521" s="109" t="str">
        <f t="shared" si="178"/>
        <v>不通过</v>
      </c>
      <c r="BK521" s="77">
        <f t="shared" si="179"/>
        <v>0</v>
      </c>
      <c r="BL521" s="109" t="str">
        <f t="shared" si="180"/>
        <v>不通过</v>
      </c>
      <c r="BM521" s="77">
        <f t="shared" si="181"/>
        <v>0</v>
      </c>
      <c r="BN521" s="109" t="str">
        <f t="shared" si="182"/>
        <v>不通过</v>
      </c>
      <c r="BO521" s="113">
        <f t="shared" si="183"/>
        <v>0</v>
      </c>
      <c r="BP521" s="109" t="str">
        <f t="shared" si="184"/>
        <v>不通过</v>
      </c>
      <c r="BQ521" s="77">
        <f t="shared" si="185"/>
        <v>0</v>
      </c>
      <c r="BR521" s="109" t="str">
        <f t="shared" si="186"/>
        <v>不通过</v>
      </c>
      <c r="BS521" s="77">
        <f t="shared" si="187"/>
        <v>0</v>
      </c>
      <c r="BT521" s="109" t="str">
        <f t="shared" si="188"/>
        <v>不通过</v>
      </c>
      <c r="BU521" s="77">
        <f t="shared" si="189"/>
        <v>0</v>
      </c>
      <c r="BV521" s="109" t="str">
        <f t="shared" si="190"/>
        <v>不通过</v>
      </c>
    </row>
    <row r="522" ht="14.25" spans="1:74">
      <c r="A522" s="76">
        <v>513</v>
      </c>
      <c r="B522" s="76"/>
      <c r="C522" s="77"/>
      <c r="D522" s="77"/>
      <c r="E522" s="77"/>
      <c r="F522" s="77"/>
      <c r="G522" s="77"/>
      <c r="H522" s="77"/>
      <c r="I522" s="77"/>
      <c r="J522" s="96"/>
      <c r="K522" s="77"/>
      <c r="L522" s="77"/>
      <c r="M522" s="77"/>
      <c r="N522" s="77"/>
      <c r="O522" s="77"/>
      <c r="P522" s="9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109" t="str">
        <f t="shared" si="171"/>
        <v>通过</v>
      </c>
      <c r="BD522" s="110" t="str">
        <f t="shared" si="172"/>
        <v>通过</v>
      </c>
      <c r="BE522" s="109" t="str">
        <f t="shared" si="173"/>
        <v>通过</v>
      </c>
      <c r="BF522" s="109" t="str">
        <f t="shared" si="174"/>
        <v>通过</v>
      </c>
      <c r="BG522" s="77">
        <f t="shared" si="175"/>
        <v>0</v>
      </c>
      <c r="BH522" s="109" t="str">
        <f t="shared" si="176"/>
        <v>不通过</v>
      </c>
      <c r="BI522" s="77">
        <f t="shared" si="177"/>
        <v>0</v>
      </c>
      <c r="BJ522" s="109" t="str">
        <f t="shared" si="178"/>
        <v>不通过</v>
      </c>
      <c r="BK522" s="77">
        <f t="shared" si="179"/>
        <v>0</v>
      </c>
      <c r="BL522" s="109" t="str">
        <f t="shared" si="180"/>
        <v>不通过</v>
      </c>
      <c r="BM522" s="77">
        <f t="shared" si="181"/>
        <v>0</v>
      </c>
      <c r="BN522" s="109" t="str">
        <f t="shared" si="182"/>
        <v>不通过</v>
      </c>
      <c r="BO522" s="113">
        <f t="shared" si="183"/>
        <v>0</v>
      </c>
      <c r="BP522" s="109" t="str">
        <f t="shared" si="184"/>
        <v>不通过</v>
      </c>
      <c r="BQ522" s="77">
        <f t="shared" si="185"/>
        <v>0</v>
      </c>
      <c r="BR522" s="109" t="str">
        <f t="shared" si="186"/>
        <v>不通过</v>
      </c>
      <c r="BS522" s="77">
        <f t="shared" si="187"/>
        <v>0</v>
      </c>
      <c r="BT522" s="109" t="str">
        <f t="shared" si="188"/>
        <v>不通过</v>
      </c>
      <c r="BU522" s="77">
        <f t="shared" si="189"/>
        <v>0</v>
      </c>
      <c r="BV522" s="109" t="str">
        <f t="shared" si="190"/>
        <v>不通过</v>
      </c>
    </row>
    <row r="523" ht="14.25" spans="1:74">
      <c r="A523" s="76">
        <v>514</v>
      </c>
      <c r="B523" s="76"/>
      <c r="C523" s="77"/>
      <c r="D523" s="77"/>
      <c r="E523" s="77"/>
      <c r="F523" s="77"/>
      <c r="G523" s="77"/>
      <c r="H523" s="77"/>
      <c r="I523" s="77"/>
      <c r="J523" s="96"/>
      <c r="K523" s="77"/>
      <c r="L523" s="77"/>
      <c r="M523" s="77"/>
      <c r="N523" s="77"/>
      <c r="O523" s="77"/>
      <c r="P523" s="9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109" t="str">
        <f t="shared" si="171"/>
        <v>通过</v>
      </c>
      <c r="BD523" s="110" t="str">
        <f t="shared" si="172"/>
        <v>通过</v>
      </c>
      <c r="BE523" s="109" t="str">
        <f t="shared" si="173"/>
        <v>通过</v>
      </c>
      <c r="BF523" s="109" t="str">
        <f t="shared" si="174"/>
        <v>通过</v>
      </c>
      <c r="BG523" s="77">
        <f t="shared" si="175"/>
        <v>0</v>
      </c>
      <c r="BH523" s="109" t="str">
        <f t="shared" si="176"/>
        <v>不通过</v>
      </c>
      <c r="BI523" s="77">
        <f t="shared" si="177"/>
        <v>0</v>
      </c>
      <c r="BJ523" s="109" t="str">
        <f t="shared" si="178"/>
        <v>不通过</v>
      </c>
      <c r="BK523" s="77">
        <f t="shared" si="179"/>
        <v>0</v>
      </c>
      <c r="BL523" s="109" t="str">
        <f t="shared" si="180"/>
        <v>不通过</v>
      </c>
      <c r="BM523" s="77">
        <f t="shared" si="181"/>
        <v>0</v>
      </c>
      <c r="BN523" s="109" t="str">
        <f t="shared" si="182"/>
        <v>不通过</v>
      </c>
      <c r="BO523" s="113">
        <f t="shared" si="183"/>
        <v>0</v>
      </c>
      <c r="BP523" s="109" t="str">
        <f t="shared" si="184"/>
        <v>不通过</v>
      </c>
      <c r="BQ523" s="77">
        <f t="shared" si="185"/>
        <v>0</v>
      </c>
      <c r="BR523" s="109" t="str">
        <f t="shared" si="186"/>
        <v>不通过</v>
      </c>
      <c r="BS523" s="77">
        <f t="shared" si="187"/>
        <v>0</v>
      </c>
      <c r="BT523" s="109" t="str">
        <f t="shared" si="188"/>
        <v>不通过</v>
      </c>
      <c r="BU523" s="77">
        <f t="shared" si="189"/>
        <v>0</v>
      </c>
      <c r="BV523" s="109" t="str">
        <f t="shared" si="190"/>
        <v>不通过</v>
      </c>
    </row>
    <row r="524" ht="14.25" spans="1:74">
      <c r="A524" s="78">
        <v>515</v>
      </c>
      <c r="B524" s="76"/>
      <c r="C524" s="77"/>
      <c r="D524" s="77"/>
      <c r="E524" s="77"/>
      <c r="F524" s="77"/>
      <c r="G524" s="77"/>
      <c r="H524" s="77"/>
      <c r="I524" s="77"/>
      <c r="J524" s="96"/>
      <c r="K524" s="77"/>
      <c r="L524" s="77"/>
      <c r="M524" s="77"/>
      <c r="N524" s="77"/>
      <c r="O524" s="77"/>
      <c r="P524" s="9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109" t="str">
        <f t="shared" si="171"/>
        <v>通过</v>
      </c>
      <c r="BD524" s="110" t="str">
        <f t="shared" si="172"/>
        <v>通过</v>
      </c>
      <c r="BE524" s="109" t="str">
        <f t="shared" si="173"/>
        <v>通过</v>
      </c>
      <c r="BF524" s="109" t="str">
        <f t="shared" si="174"/>
        <v>通过</v>
      </c>
      <c r="BG524" s="77">
        <f t="shared" si="175"/>
        <v>0</v>
      </c>
      <c r="BH524" s="109" t="str">
        <f t="shared" si="176"/>
        <v>不通过</v>
      </c>
      <c r="BI524" s="77">
        <f t="shared" si="177"/>
        <v>0</v>
      </c>
      <c r="BJ524" s="109" t="str">
        <f t="shared" si="178"/>
        <v>不通过</v>
      </c>
      <c r="BK524" s="77">
        <f t="shared" si="179"/>
        <v>0</v>
      </c>
      <c r="BL524" s="109" t="str">
        <f t="shared" si="180"/>
        <v>不通过</v>
      </c>
      <c r="BM524" s="77">
        <f t="shared" si="181"/>
        <v>0</v>
      </c>
      <c r="BN524" s="109" t="str">
        <f t="shared" si="182"/>
        <v>不通过</v>
      </c>
      <c r="BO524" s="113">
        <f t="shared" si="183"/>
        <v>0</v>
      </c>
      <c r="BP524" s="109" t="str">
        <f t="shared" si="184"/>
        <v>不通过</v>
      </c>
      <c r="BQ524" s="77">
        <f t="shared" si="185"/>
        <v>0</v>
      </c>
      <c r="BR524" s="109" t="str">
        <f t="shared" si="186"/>
        <v>不通过</v>
      </c>
      <c r="BS524" s="77">
        <f t="shared" si="187"/>
        <v>0</v>
      </c>
      <c r="BT524" s="109" t="str">
        <f t="shared" si="188"/>
        <v>不通过</v>
      </c>
      <c r="BU524" s="77">
        <f t="shared" si="189"/>
        <v>0</v>
      </c>
      <c r="BV524" s="109" t="str">
        <f t="shared" si="190"/>
        <v>不通过</v>
      </c>
    </row>
    <row r="525" ht="14.25" spans="1:74">
      <c r="A525" s="76">
        <v>516</v>
      </c>
      <c r="B525" s="76"/>
      <c r="C525" s="77"/>
      <c r="D525" s="77"/>
      <c r="E525" s="77"/>
      <c r="F525" s="77"/>
      <c r="G525" s="77"/>
      <c r="H525" s="77"/>
      <c r="I525" s="77"/>
      <c r="J525" s="96"/>
      <c r="K525" s="77"/>
      <c r="L525" s="77"/>
      <c r="M525" s="77"/>
      <c r="N525" s="77"/>
      <c r="O525" s="77"/>
      <c r="P525" s="9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109" t="str">
        <f t="shared" si="171"/>
        <v>通过</v>
      </c>
      <c r="BD525" s="110" t="str">
        <f t="shared" si="172"/>
        <v>通过</v>
      </c>
      <c r="BE525" s="109" t="str">
        <f t="shared" si="173"/>
        <v>通过</v>
      </c>
      <c r="BF525" s="109" t="str">
        <f t="shared" si="174"/>
        <v>通过</v>
      </c>
      <c r="BG525" s="77">
        <f t="shared" si="175"/>
        <v>0</v>
      </c>
      <c r="BH525" s="109" t="str">
        <f t="shared" si="176"/>
        <v>不通过</v>
      </c>
      <c r="BI525" s="77">
        <f t="shared" si="177"/>
        <v>0</v>
      </c>
      <c r="BJ525" s="109" t="str">
        <f t="shared" si="178"/>
        <v>不通过</v>
      </c>
      <c r="BK525" s="77">
        <f t="shared" si="179"/>
        <v>0</v>
      </c>
      <c r="BL525" s="109" t="str">
        <f t="shared" si="180"/>
        <v>不通过</v>
      </c>
      <c r="BM525" s="77">
        <f t="shared" si="181"/>
        <v>0</v>
      </c>
      <c r="BN525" s="109" t="str">
        <f t="shared" si="182"/>
        <v>不通过</v>
      </c>
      <c r="BO525" s="113">
        <f t="shared" si="183"/>
        <v>0</v>
      </c>
      <c r="BP525" s="109" t="str">
        <f t="shared" si="184"/>
        <v>不通过</v>
      </c>
      <c r="BQ525" s="77">
        <f t="shared" si="185"/>
        <v>0</v>
      </c>
      <c r="BR525" s="109" t="str">
        <f t="shared" si="186"/>
        <v>不通过</v>
      </c>
      <c r="BS525" s="77">
        <f t="shared" si="187"/>
        <v>0</v>
      </c>
      <c r="BT525" s="109" t="str">
        <f t="shared" si="188"/>
        <v>不通过</v>
      </c>
      <c r="BU525" s="77">
        <f t="shared" si="189"/>
        <v>0</v>
      </c>
      <c r="BV525" s="109" t="str">
        <f t="shared" si="190"/>
        <v>不通过</v>
      </c>
    </row>
    <row r="526" ht="14.25" spans="1:74">
      <c r="A526" s="76">
        <v>517</v>
      </c>
      <c r="B526" s="76"/>
      <c r="C526" s="77"/>
      <c r="D526" s="77"/>
      <c r="E526" s="77"/>
      <c r="F526" s="77"/>
      <c r="G526" s="77"/>
      <c r="H526" s="77"/>
      <c r="I526" s="77"/>
      <c r="J526" s="96"/>
      <c r="K526" s="77"/>
      <c r="L526" s="77"/>
      <c r="M526" s="77"/>
      <c r="N526" s="77"/>
      <c r="O526" s="77"/>
      <c r="P526" s="9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109" t="str">
        <f t="shared" si="171"/>
        <v>通过</v>
      </c>
      <c r="BD526" s="110" t="str">
        <f t="shared" si="172"/>
        <v>通过</v>
      </c>
      <c r="BE526" s="109" t="str">
        <f t="shared" si="173"/>
        <v>通过</v>
      </c>
      <c r="BF526" s="109" t="str">
        <f t="shared" si="174"/>
        <v>通过</v>
      </c>
      <c r="BG526" s="77">
        <f t="shared" si="175"/>
        <v>0</v>
      </c>
      <c r="BH526" s="109" t="str">
        <f t="shared" si="176"/>
        <v>不通过</v>
      </c>
      <c r="BI526" s="77">
        <f t="shared" si="177"/>
        <v>0</v>
      </c>
      <c r="BJ526" s="109" t="str">
        <f t="shared" si="178"/>
        <v>不通过</v>
      </c>
      <c r="BK526" s="77">
        <f t="shared" si="179"/>
        <v>0</v>
      </c>
      <c r="BL526" s="109" t="str">
        <f t="shared" si="180"/>
        <v>不通过</v>
      </c>
      <c r="BM526" s="77">
        <f t="shared" si="181"/>
        <v>0</v>
      </c>
      <c r="BN526" s="109" t="str">
        <f t="shared" si="182"/>
        <v>不通过</v>
      </c>
      <c r="BO526" s="113">
        <f t="shared" si="183"/>
        <v>0</v>
      </c>
      <c r="BP526" s="109" t="str">
        <f t="shared" si="184"/>
        <v>不通过</v>
      </c>
      <c r="BQ526" s="77">
        <f t="shared" si="185"/>
        <v>0</v>
      </c>
      <c r="BR526" s="109" t="str">
        <f t="shared" si="186"/>
        <v>不通过</v>
      </c>
      <c r="BS526" s="77">
        <f t="shared" si="187"/>
        <v>0</v>
      </c>
      <c r="BT526" s="109" t="str">
        <f t="shared" si="188"/>
        <v>不通过</v>
      </c>
      <c r="BU526" s="77">
        <f t="shared" si="189"/>
        <v>0</v>
      </c>
      <c r="BV526" s="109" t="str">
        <f t="shared" si="190"/>
        <v>不通过</v>
      </c>
    </row>
    <row r="527" ht="14.25" spans="1:74">
      <c r="A527" s="78">
        <v>518</v>
      </c>
      <c r="B527" s="76"/>
      <c r="C527" s="77"/>
      <c r="D527" s="77"/>
      <c r="E527" s="77"/>
      <c r="F527" s="77"/>
      <c r="G527" s="77"/>
      <c r="H527" s="77"/>
      <c r="I527" s="77"/>
      <c r="J527" s="96"/>
      <c r="K527" s="77"/>
      <c r="L527" s="77"/>
      <c r="M527" s="77"/>
      <c r="N527" s="77"/>
      <c r="O527" s="77"/>
      <c r="P527" s="9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109" t="str">
        <f t="shared" si="171"/>
        <v>通过</v>
      </c>
      <c r="BD527" s="110" t="str">
        <f t="shared" si="172"/>
        <v>通过</v>
      </c>
      <c r="BE527" s="109" t="str">
        <f t="shared" si="173"/>
        <v>通过</v>
      </c>
      <c r="BF527" s="109" t="str">
        <f t="shared" si="174"/>
        <v>通过</v>
      </c>
      <c r="BG527" s="77">
        <f t="shared" si="175"/>
        <v>0</v>
      </c>
      <c r="BH527" s="109" t="str">
        <f t="shared" si="176"/>
        <v>不通过</v>
      </c>
      <c r="BI527" s="77">
        <f t="shared" si="177"/>
        <v>0</v>
      </c>
      <c r="BJ527" s="109" t="str">
        <f t="shared" si="178"/>
        <v>不通过</v>
      </c>
      <c r="BK527" s="77">
        <f t="shared" si="179"/>
        <v>0</v>
      </c>
      <c r="BL527" s="109" t="str">
        <f t="shared" si="180"/>
        <v>不通过</v>
      </c>
      <c r="BM527" s="77">
        <f t="shared" si="181"/>
        <v>0</v>
      </c>
      <c r="BN527" s="109" t="str">
        <f t="shared" si="182"/>
        <v>不通过</v>
      </c>
      <c r="BO527" s="113">
        <f t="shared" si="183"/>
        <v>0</v>
      </c>
      <c r="BP527" s="109" t="str">
        <f t="shared" si="184"/>
        <v>不通过</v>
      </c>
      <c r="BQ527" s="77">
        <f t="shared" si="185"/>
        <v>0</v>
      </c>
      <c r="BR527" s="109" t="str">
        <f t="shared" si="186"/>
        <v>不通过</v>
      </c>
      <c r="BS527" s="77">
        <f t="shared" si="187"/>
        <v>0</v>
      </c>
      <c r="BT527" s="109" t="str">
        <f t="shared" si="188"/>
        <v>不通过</v>
      </c>
      <c r="BU527" s="77">
        <f t="shared" si="189"/>
        <v>0</v>
      </c>
      <c r="BV527" s="109" t="str">
        <f t="shared" si="190"/>
        <v>不通过</v>
      </c>
    </row>
    <row r="528" ht="14.25" spans="1:74">
      <c r="A528" s="76">
        <v>519</v>
      </c>
      <c r="B528" s="76"/>
      <c r="C528" s="77"/>
      <c r="D528" s="77"/>
      <c r="E528" s="77"/>
      <c r="F528" s="77"/>
      <c r="G528" s="77"/>
      <c r="H528" s="77"/>
      <c r="I528" s="77"/>
      <c r="J528" s="96"/>
      <c r="K528" s="77"/>
      <c r="L528" s="77"/>
      <c r="M528" s="77"/>
      <c r="N528" s="77"/>
      <c r="O528" s="77"/>
      <c r="P528" s="9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109" t="str">
        <f t="shared" si="171"/>
        <v>通过</v>
      </c>
      <c r="BD528" s="110" t="str">
        <f t="shared" si="172"/>
        <v>通过</v>
      </c>
      <c r="BE528" s="109" t="str">
        <f t="shared" si="173"/>
        <v>通过</v>
      </c>
      <c r="BF528" s="109" t="str">
        <f t="shared" si="174"/>
        <v>通过</v>
      </c>
      <c r="BG528" s="77">
        <f t="shared" si="175"/>
        <v>0</v>
      </c>
      <c r="BH528" s="109" t="str">
        <f t="shared" si="176"/>
        <v>不通过</v>
      </c>
      <c r="BI528" s="77">
        <f t="shared" si="177"/>
        <v>0</v>
      </c>
      <c r="BJ528" s="109" t="str">
        <f t="shared" si="178"/>
        <v>不通过</v>
      </c>
      <c r="BK528" s="77">
        <f t="shared" si="179"/>
        <v>0</v>
      </c>
      <c r="BL528" s="109" t="str">
        <f t="shared" si="180"/>
        <v>不通过</v>
      </c>
      <c r="BM528" s="77">
        <f t="shared" si="181"/>
        <v>0</v>
      </c>
      <c r="BN528" s="109" t="str">
        <f t="shared" si="182"/>
        <v>不通过</v>
      </c>
      <c r="BO528" s="113">
        <f t="shared" si="183"/>
        <v>0</v>
      </c>
      <c r="BP528" s="109" t="str">
        <f t="shared" si="184"/>
        <v>不通过</v>
      </c>
      <c r="BQ528" s="77">
        <f t="shared" si="185"/>
        <v>0</v>
      </c>
      <c r="BR528" s="109" t="str">
        <f t="shared" si="186"/>
        <v>不通过</v>
      </c>
      <c r="BS528" s="77">
        <f t="shared" si="187"/>
        <v>0</v>
      </c>
      <c r="BT528" s="109" t="str">
        <f t="shared" si="188"/>
        <v>不通过</v>
      </c>
      <c r="BU528" s="77">
        <f t="shared" si="189"/>
        <v>0</v>
      </c>
      <c r="BV528" s="109" t="str">
        <f t="shared" si="190"/>
        <v>不通过</v>
      </c>
    </row>
    <row r="529" ht="14.25" spans="1:74">
      <c r="A529" s="76">
        <v>520</v>
      </c>
      <c r="B529" s="76"/>
      <c r="C529" s="77"/>
      <c r="D529" s="77"/>
      <c r="E529" s="77"/>
      <c r="F529" s="77"/>
      <c r="G529" s="77"/>
      <c r="H529" s="77"/>
      <c r="I529" s="77"/>
      <c r="J529" s="96"/>
      <c r="K529" s="77"/>
      <c r="L529" s="77"/>
      <c r="M529" s="77"/>
      <c r="N529" s="77"/>
      <c r="O529" s="77"/>
      <c r="P529" s="9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109" t="str">
        <f t="shared" ref="BC529:BC592" si="191">IF(AND(L529&gt;=M529),"通过","不通过")</f>
        <v>通过</v>
      </c>
      <c r="BD529" s="110" t="str">
        <f t="shared" ref="BD529:BD592" si="192">IF(AND(Y529&gt;=Z529),"通过","不通过")</f>
        <v>通过</v>
      </c>
      <c r="BE529" s="109" t="str">
        <f t="shared" ref="BE529:BE592" si="193">IF(AND(AL529&gt;=AM529),"通过","不通过")</f>
        <v>通过</v>
      </c>
      <c r="BF529" s="109" t="str">
        <f t="shared" ref="BF529:BF592" si="194">IF(AND(AY529&gt;=AZ529),"通过","不通过")</f>
        <v>通过</v>
      </c>
      <c r="BG529" s="77">
        <f t="shared" ref="BG529:BG592" si="195">IF(AND(M529&gt;=1,J529&gt;0),1,0)</f>
        <v>0</v>
      </c>
      <c r="BH529" s="109" t="str">
        <f t="shared" ref="BH529:BH592" si="196">IF(AND(BG529&gt;=1),"通过","不通过")</f>
        <v>不通过</v>
      </c>
      <c r="BI529" s="77">
        <f t="shared" ref="BI529:BI592" si="197">IF(AND(O529&gt;=1,(G529+H529+I529)&gt;0),1,0)</f>
        <v>0</v>
      </c>
      <c r="BJ529" s="109" t="str">
        <f t="shared" ref="BJ529:BJ592" si="198">IF(AND(BI529&gt;=1),"通过","不通过")</f>
        <v>不通过</v>
      </c>
      <c r="BK529" s="77">
        <f t="shared" ref="BK529:BK592" si="199">IF(AND(Z529&gt;=1,W529&gt;0),1,0)</f>
        <v>0</v>
      </c>
      <c r="BL529" s="109" t="str">
        <f t="shared" ref="BL529:BL592" si="200">IF(AND(BK529&gt;=1),"通过","不通过")</f>
        <v>不通过</v>
      </c>
      <c r="BM529" s="77">
        <f t="shared" ref="BM529:BM592" si="201">IF(AND(AB529&gt;=1,(T529+U529+V529)&gt;0),1,0)</f>
        <v>0</v>
      </c>
      <c r="BN529" s="109" t="str">
        <f t="shared" ref="BN529:BN592" si="202">IF(AND(BM529&gt;=1),"通过","不通过")</f>
        <v>不通过</v>
      </c>
      <c r="BO529" s="113">
        <f t="shared" ref="BO529:BO592" si="203">IF(AND(AM529&gt;=1,AJ529&gt;0),1,0)</f>
        <v>0</v>
      </c>
      <c r="BP529" s="109" t="str">
        <f t="shared" ref="BP529:BP592" si="204">IF(AND(BO529&gt;=1),"通过","不通过")</f>
        <v>不通过</v>
      </c>
      <c r="BQ529" s="77">
        <f t="shared" ref="BQ529:BQ592" si="205">IF(AND(AO529&gt;=1,(AG529+AH529+AI529)&gt;0),1,0)</f>
        <v>0</v>
      </c>
      <c r="BR529" s="109" t="str">
        <f t="shared" ref="BR529:BR592" si="206">IF(AND(BQ529&gt;=1),"通过","不通过")</f>
        <v>不通过</v>
      </c>
      <c r="BS529" s="77">
        <f t="shared" ref="BS529:BS592" si="207">IF(AND(AZ529&gt;=1,AW529&gt;0),1,0)</f>
        <v>0</v>
      </c>
      <c r="BT529" s="109" t="str">
        <f t="shared" ref="BT529:BT592" si="208">IF(AND(BS529&gt;=1),"通过","不通过")</f>
        <v>不通过</v>
      </c>
      <c r="BU529" s="77">
        <f t="shared" ref="BU529:BU592" si="209">IF(AND(BB529&gt;=1,(AT529+AU529+AV529)&gt;0),1,0)</f>
        <v>0</v>
      </c>
      <c r="BV529" s="109" t="str">
        <f t="shared" ref="BV529:BV592" si="210">IF(AND(BU529&gt;=1),"通过","不通过")</f>
        <v>不通过</v>
      </c>
    </row>
    <row r="530" ht="14.25" spans="1:74">
      <c r="A530" s="78">
        <v>521</v>
      </c>
      <c r="B530" s="76"/>
      <c r="C530" s="77"/>
      <c r="D530" s="77"/>
      <c r="E530" s="77"/>
      <c r="F530" s="77"/>
      <c r="G530" s="77"/>
      <c r="H530" s="77"/>
      <c r="I530" s="77"/>
      <c r="J530" s="96"/>
      <c r="K530" s="77"/>
      <c r="L530" s="77"/>
      <c r="M530" s="77"/>
      <c r="N530" s="77"/>
      <c r="O530" s="77"/>
      <c r="P530" s="9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109" t="str">
        <f t="shared" si="191"/>
        <v>通过</v>
      </c>
      <c r="BD530" s="110" t="str">
        <f t="shared" si="192"/>
        <v>通过</v>
      </c>
      <c r="BE530" s="109" t="str">
        <f t="shared" si="193"/>
        <v>通过</v>
      </c>
      <c r="BF530" s="109" t="str">
        <f t="shared" si="194"/>
        <v>通过</v>
      </c>
      <c r="BG530" s="77">
        <f t="shared" si="195"/>
        <v>0</v>
      </c>
      <c r="BH530" s="109" t="str">
        <f t="shared" si="196"/>
        <v>不通过</v>
      </c>
      <c r="BI530" s="77">
        <f t="shared" si="197"/>
        <v>0</v>
      </c>
      <c r="BJ530" s="109" t="str">
        <f t="shared" si="198"/>
        <v>不通过</v>
      </c>
      <c r="BK530" s="77">
        <f t="shared" si="199"/>
        <v>0</v>
      </c>
      <c r="BL530" s="109" t="str">
        <f t="shared" si="200"/>
        <v>不通过</v>
      </c>
      <c r="BM530" s="77">
        <f t="shared" si="201"/>
        <v>0</v>
      </c>
      <c r="BN530" s="109" t="str">
        <f t="shared" si="202"/>
        <v>不通过</v>
      </c>
      <c r="BO530" s="113">
        <f t="shared" si="203"/>
        <v>0</v>
      </c>
      <c r="BP530" s="109" t="str">
        <f t="shared" si="204"/>
        <v>不通过</v>
      </c>
      <c r="BQ530" s="77">
        <f t="shared" si="205"/>
        <v>0</v>
      </c>
      <c r="BR530" s="109" t="str">
        <f t="shared" si="206"/>
        <v>不通过</v>
      </c>
      <c r="BS530" s="77">
        <f t="shared" si="207"/>
        <v>0</v>
      </c>
      <c r="BT530" s="109" t="str">
        <f t="shared" si="208"/>
        <v>不通过</v>
      </c>
      <c r="BU530" s="77">
        <f t="shared" si="209"/>
        <v>0</v>
      </c>
      <c r="BV530" s="109" t="str">
        <f t="shared" si="210"/>
        <v>不通过</v>
      </c>
    </row>
    <row r="531" ht="14.25" spans="1:74">
      <c r="A531" s="76">
        <v>522</v>
      </c>
      <c r="B531" s="76"/>
      <c r="C531" s="77"/>
      <c r="D531" s="77"/>
      <c r="E531" s="77"/>
      <c r="F531" s="77"/>
      <c r="G531" s="77"/>
      <c r="H531" s="77"/>
      <c r="I531" s="77"/>
      <c r="J531" s="96"/>
      <c r="K531" s="77"/>
      <c r="L531" s="77"/>
      <c r="M531" s="77"/>
      <c r="N531" s="77"/>
      <c r="O531" s="77"/>
      <c r="P531" s="9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109" t="str">
        <f t="shared" si="191"/>
        <v>通过</v>
      </c>
      <c r="BD531" s="110" t="str">
        <f t="shared" si="192"/>
        <v>通过</v>
      </c>
      <c r="BE531" s="109" t="str">
        <f t="shared" si="193"/>
        <v>通过</v>
      </c>
      <c r="BF531" s="109" t="str">
        <f t="shared" si="194"/>
        <v>通过</v>
      </c>
      <c r="BG531" s="77">
        <f t="shared" si="195"/>
        <v>0</v>
      </c>
      <c r="BH531" s="109" t="str">
        <f t="shared" si="196"/>
        <v>不通过</v>
      </c>
      <c r="BI531" s="77">
        <f t="shared" si="197"/>
        <v>0</v>
      </c>
      <c r="BJ531" s="109" t="str">
        <f t="shared" si="198"/>
        <v>不通过</v>
      </c>
      <c r="BK531" s="77">
        <f t="shared" si="199"/>
        <v>0</v>
      </c>
      <c r="BL531" s="109" t="str">
        <f t="shared" si="200"/>
        <v>不通过</v>
      </c>
      <c r="BM531" s="77">
        <f t="shared" si="201"/>
        <v>0</v>
      </c>
      <c r="BN531" s="109" t="str">
        <f t="shared" si="202"/>
        <v>不通过</v>
      </c>
      <c r="BO531" s="113">
        <f t="shared" si="203"/>
        <v>0</v>
      </c>
      <c r="BP531" s="109" t="str">
        <f t="shared" si="204"/>
        <v>不通过</v>
      </c>
      <c r="BQ531" s="77">
        <f t="shared" si="205"/>
        <v>0</v>
      </c>
      <c r="BR531" s="109" t="str">
        <f t="shared" si="206"/>
        <v>不通过</v>
      </c>
      <c r="BS531" s="77">
        <f t="shared" si="207"/>
        <v>0</v>
      </c>
      <c r="BT531" s="109" t="str">
        <f t="shared" si="208"/>
        <v>不通过</v>
      </c>
      <c r="BU531" s="77">
        <f t="shared" si="209"/>
        <v>0</v>
      </c>
      <c r="BV531" s="109" t="str">
        <f t="shared" si="210"/>
        <v>不通过</v>
      </c>
    </row>
    <row r="532" ht="14.25" spans="1:74">
      <c r="A532" s="76">
        <v>523</v>
      </c>
      <c r="B532" s="76"/>
      <c r="C532" s="77"/>
      <c r="D532" s="77"/>
      <c r="E532" s="77"/>
      <c r="F532" s="77"/>
      <c r="G532" s="77"/>
      <c r="H532" s="77"/>
      <c r="I532" s="77"/>
      <c r="J532" s="96"/>
      <c r="K532" s="77"/>
      <c r="L532" s="77"/>
      <c r="M532" s="77"/>
      <c r="N532" s="77"/>
      <c r="O532" s="77"/>
      <c r="P532" s="9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109" t="str">
        <f t="shared" si="191"/>
        <v>通过</v>
      </c>
      <c r="BD532" s="110" t="str">
        <f t="shared" si="192"/>
        <v>通过</v>
      </c>
      <c r="BE532" s="109" t="str">
        <f t="shared" si="193"/>
        <v>通过</v>
      </c>
      <c r="BF532" s="109" t="str">
        <f t="shared" si="194"/>
        <v>通过</v>
      </c>
      <c r="BG532" s="77">
        <f t="shared" si="195"/>
        <v>0</v>
      </c>
      <c r="BH532" s="109" t="str">
        <f t="shared" si="196"/>
        <v>不通过</v>
      </c>
      <c r="BI532" s="77">
        <f t="shared" si="197"/>
        <v>0</v>
      </c>
      <c r="BJ532" s="109" t="str">
        <f t="shared" si="198"/>
        <v>不通过</v>
      </c>
      <c r="BK532" s="77">
        <f t="shared" si="199"/>
        <v>0</v>
      </c>
      <c r="BL532" s="109" t="str">
        <f t="shared" si="200"/>
        <v>不通过</v>
      </c>
      <c r="BM532" s="77">
        <f t="shared" si="201"/>
        <v>0</v>
      </c>
      <c r="BN532" s="109" t="str">
        <f t="shared" si="202"/>
        <v>不通过</v>
      </c>
      <c r="BO532" s="113">
        <f t="shared" si="203"/>
        <v>0</v>
      </c>
      <c r="BP532" s="109" t="str">
        <f t="shared" si="204"/>
        <v>不通过</v>
      </c>
      <c r="BQ532" s="77">
        <f t="shared" si="205"/>
        <v>0</v>
      </c>
      <c r="BR532" s="109" t="str">
        <f t="shared" si="206"/>
        <v>不通过</v>
      </c>
      <c r="BS532" s="77">
        <f t="shared" si="207"/>
        <v>0</v>
      </c>
      <c r="BT532" s="109" t="str">
        <f t="shared" si="208"/>
        <v>不通过</v>
      </c>
      <c r="BU532" s="77">
        <f t="shared" si="209"/>
        <v>0</v>
      </c>
      <c r="BV532" s="109" t="str">
        <f t="shared" si="210"/>
        <v>不通过</v>
      </c>
    </row>
    <row r="533" ht="14.25" spans="1:74">
      <c r="A533" s="78">
        <v>524</v>
      </c>
      <c r="B533" s="76"/>
      <c r="C533" s="77"/>
      <c r="D533" s="77"/>
      <c r="E533" s="77"/>
      <c r="F533" s="77"/>
      <c r="G533" s="77"/>
      <c r="H533" s="77"/>
      <c r="I533" s="77"/>
      <c r="J533" s="96"/>
      <c r="K533" s="77"/>
      <c r="L533" s="77"/>
      <c r="M533" s="77"/>
      <c r="N533" s="77"/>
      <c r="O533" s="77"/>
      <c r="P533" s="9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109" t="str">
        <f t="shared" si="191"/>
        <v>通过</v>
      </c>
      <c r="BD533" s="110" t="str">
        <f t="shared" si="192"/>
        <v>通过</v>
      </c>
      <c r="BE533" s="109" t="str">
        <f t="shared" si="193"/>
        <v>通过</v>
      </c>
      <c r="BF533" s="109" t="str">
        <f t="shared" si="194"/>
        <v>通过</v>
      </c>
      <c r="BG533" s="77">
        <f t="shared" si="195"/>
        <v>0</v>
      </c>
      <c r="BH533" s="109" t="str">
        <f t="shared" si="196"/>
        <v>不通过</v>
      </c>
      <c r="BI533" s="77">
        <f t="shared" si="197"/>
        <v>0</v>
      </c>
      <c r="BJ533" s="109" t="str">
        <f t="shared" si="198"/>
        <v>不通过</v>
      </c>
      <c r="BK533" s="77">
        <f t="shared" si="199"/>
        <v>0</v>
      </c>
      <c r="BL533" s="109" t="str">
        <f t="shared" si="200"/>
        <v>不通过</v>
      </c>
      <c r="BM533" s="77">
        <f t="shared" si="201"/>
        <v>0</v>
      </c>
      <c r="BN533" s="109" t="str">
        <f t="shared" si="202"/>
        <v>不通过</v>
      </c>
      <c r="BO533" s="113">
        <f t="shared" si="203"/>
        <v>0</v>
      </c>
      <c r="BP533" s="109" t="str">
        <f t="shared" si="204"/>
        <v>不通过</v>
      </c>
      <c r="BQ533" s="77">
        <f t="shared" si="205"/>
        <v>0</v>
      </c>
      <c r="BR533" s="109" t="str">
        <f t="shared" si="206"/>
        <v>不通过</v>
      </c>
      <c r="BS533" s="77">
        <f t="shared" si="207"/>
        <v>0</v>
      </c>
      <c r="BT533" s="109" t="str">
        <f t="shared" si="208"/>
        <v>不通过</v>
      </c>
      <c r="BU533" s="77">
        <f t="shared" si="209"/>
        <v>0</v>
      </c>
      <c r="BV533" s="109" t="str">
        <f t="shared" si="210"/>
        <v>不通过</v>
      </c>
    </row>
    <row r="534" ht="14.25" spans="1:74">
      <c r="A534" s="76">
        <v>525</v>
      </c>
      <c r="B534" s="76"/>
      <c r="C534" s="77"/>
      <c r="D534" s="77"/>
      <c r="E534" s="77"/>
      <c r="F534" s="77"/>
      <c r="G534" s="77"/>
      <c r="H534" s="77"/>
      <c r="I534" s="77"/>
      <c r="J534" s="96"/>
      <c r="K534" s="77"/>
      <c r="L534" s="77"/>
      <c r="M534" s="77"/>
      <c r="N534" s="77"/>
      <c r="O534" s="77"/>
      <c r="P534" s="9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109" t="str">
        <f t="shared" si="191"/>
        <v>通过</v>
      </c>
      <c r="BD534" s="110" t="str">
        <f t="shared" si="192"/>
        <v>通过</v>
      </c>
      <c r="BE534" s="109" t="str">
        <f t="shared" si="193"/>
        <v>通过</v>
      </c>
      <c r="BF534" s="109" t="str">
        <f t="shared" si="194"/>
        <v>通过</v>
      </c>
      <c r="BG534" s="77">
        <f t="shared" si="195"/>
        <v>0</v>
      </c>
      <c r="BH534" s="109" t="str">
        <f t="shared" si="196"/>
        <v>不通过</v>
      </c>
      <c r="BI534" s="77">
        <f t="shared" si="197"/>
        <v>0</v>
      </c>
      <c r="BJ534" s="109" t="str">
        <f t="shared" si="198"/>
        <v>不通过</v>
      </c>
      <c r="BK534" s="77">
        <f t="shared" si="199"/>
        <v>0</v>
      </c>
      <c r="BL534" s="109" t="str">
        <f t="shared" si="200"/>
        <v>不通过</v>
      </c>
      <c r="BM534" s="77">
        <f t="shared" si="201"/>
        <v>0</v>
      </c>
      <c r="BN534" s="109" t="str">
        <f t="shared" si="202"/>
        <v>不通过</v>
      </c>
      <c r="BO534" s="113">
        <f t="shared" si="203"/>
        <v>0</v>
      </c>
      <c r="BP534" s="109" t="str">
        <f t="shared" si="204"/>
        <v>不通过</v>
      </c>
      <c r="BQ534" s="77">
        <f t="shared" si="205"/>
        <v>0</v>
      </c>
      <c r="BR534" s="109" t="str">
        <f t="shared" si="206"/>
        <v>不通过</v>
      </c>
      <c r="BS534" s="77">
        <f t="shared" si="207"/>
        <v>0</v>
      </c>
      <c r="BT534" s="109" t="str">
        <f t="shared" si="208"/>
        <v>不通过</v>
      </c>
      <c r="BU534" s="77">
        <f t="shared" si="209"/>
        <v>0</v>
      </c>
      <c r="BV534" s="109" t="str">
        <f t="shared" si="210"/>
        <v>不通过</v>
      </c>
    </row>
    <row r="535" ht="14.25" spans="1:74">
      <c r="A535" s="76">
        <v>526</v>
      </c>
      <c r="B535" s="76"/>
      <c r="C535" s="77"/>
      <c r="D535" s="77"/>
      <c r="E535" s="77"/>
      <c r="F535" s="77"/>
      <c r="G535" s="77"/>
      <c r="H535" s="77"/>
      <c r="I535" s="77"/>
      <c r="J535" s="96"/>
      <c r="K535" s="77"/>
      <c r="L535" s="77"/>
      <c r="M535" s="77"/>
      <c r="N535" s="77"/>
      <c r="O535" s="77"/>
      <c r="P535" s="9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109" t="str">
        <f t="shared" si="191"/>
        <v>通过</v>
      </c>
      <c r="BD535" s="110" t="str">
        <f t="shared" si="192"/>
        <v>通过</v>
      </c>
      <c r="BE535" s="109" t="str">
        <f t="shared" si="193"/>
        <v>通过</v>
      </c>
      <c r="BF535" s="109" t="str">
        <f t="shared" si="194"/>
        <v>通过</v>
      </c>
      <c r="BG535" s="77">
        <f t="shared" si="195"/>
        <v>0</v>
      </c>
      <c r="BH535" s="109" t="str">
        <f t="shared" si="196"/>
        <v>不通过</v>
      </c>
      <c r="BI535" s="77">
        <f t="shared" si="197"/>
        <v>0</v>
      </c>
      <c r="BJ535" s="109" t="str">
        <f t="shared" si="198"/>
        <v>不通过</v>
      </c>
      <c r="BK535" s="77">
        <f t="shared" si="199"/>
        <v>0</v>
      </c>
      <c r="BL535" s="109" t="str">
        <f t="shared" si="200"/>
        <v>不通过</v>
      </c>
      <c r="BM535" s="77">
        <f t="shared" si="201"/>
        <v>0</v>
      </c>
      <c r="BN535" s="109" t="str">
        <f t="shared" si="202"/>
        <v>不通过</v>
      </c>
      <c r="BO535" s="113">
        <f t="shared" si="203"/>
        <v>0</v>
      </c>
      <c r="BP535" s="109" t="str">
        <f t="shared" si="204"/>
        <v>不通过</v>
      </c>
      <c r="BQ535" s="77">
        <f t="shared" si="205"/>
        <v>0</v>
      </c>
      <c r="BR535" s="109" t="str">
        <f t="shared" si="206"/>
        <v>不通过</v>
      </c>
      <c r="BS535" s="77">
        <f t="shared" si="207"/>
        <v>0</v>
      </c>
      <c r="BT535" s="109" t="str">
        <f t="shared" si="208"/>
        <v>不通过</v>
      </c>
      <c r="BU535" s="77">
        <f t="shared" si="209"/>
        <v>0</v>
      </c>
      <c r="BV535" s="109" t="str">
        <f t="shared" si="210"/>
        <v>不通过</v>
      </c>
    </row>
    <row r="536" ht="14.25" spans="1:74">
      <c r="A536" s="78">
        <v>527</v>
      </c>
      <c r="B536" s="76"/>
      <c r="C536" s="77"/>
      <c r="D536" s="77"/>
      <c r="E536" s="77"/>
      <c r="F536" s="77"/>
      <c r="G536" s="77"/>
      <c r="H536" s="77"/>
      <c r="I536" s="77"/>
      <c r="J536" s="96"/>
      <c r="K536" s="77"/>
      <c r="L536" s="77"/>
      <c r="M536" s="77"/>
      <c r="N536" s="77"/>
      <c r="O536" s="77"/>
      <c r="P536" s="9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109" t="str">
        <f t="shared" si="191"/>
        <v>通过</v>
      </c>
      <c r="BD536" s="110" t="str">
        <f t="shared" si="192"/>
        <v>通过</v>
      </c>
      <c r="BE536" s="109" t="str">
        <f t="shared" si="193"/>
        <v>通过</v>
      </c>
      <c r="BF536" s="109" t="str">
        <f t="shared" si="194"/>
        <v>通过</v>
      </c>
      <c r="BG536" s="77">
        <f t="shared" si="195"/>
        <v>0</v>
      </c>
      <c r="BH536" s="109" t="str">
        <f t="shared" si="196"/>
        <v>不通过</v>
      </c>
      <c r="BI536" s="77">
        <f t="shared" si="197"/>
        <v>0</v>
      </c>
      <c r="BJ536" s="109" t="str">
        <f t="shared" si="198"/>
        <v>不通过</v>
      </c>
      <c r="BK536" s="77">
        <f t="shared" si="199"/>
        <v>0</v>
      </c>
      <c r="BL536" s="109" t="str">
        <f t="shared" si="200"/>
        <v>不通过</v>
      </c>
      <c r="BM536" s="77">
        <f t="shared" si="201"/>
        <v>0</v>
      </c>
      <c r="BN536" s="109" t="str">
        <f t="shared" si="202"/>
        <v>不通过</v>
      </c>
      <c r="BO536" s="113">
        <f t="shared" si="203"/>
        <v>0</v>
      </c>
      <c r="BP536" s="109" t="str">
        <f t="shared" si="204"/>
        <v>不通过</v>
      </c>
      <c r="BQ536" s="77">
        <f t="shared" si="205"/>
        <v>0</v>
      </c>
      <c r="BR536" s="109" t="str">
        <f t="shared" si="206"/>
        <v>不通过</v>
      </c>
      <c r="BS536" s="77">
        <f t="shared" si="207"/>
        <v>0</v>
      </c>
      <c r="BT536" s="109" t="str">
        <f t="shared" si="208"/>
        <v>不通过</v>
      </c>
      <c r="BU536" s="77">
        <f t="shared" si="209"/>
        <v>0</v>
      </c>
      <c r="BV536" s="109" t="str">
        <f t="shared" si="210"/>
        <v>不通过</v>
      </c>
    </row>
    <row r="537" ht="14.25" spans="1:74">
      <c r="A537" s="76">
        <v>528</v>
      </c>
      <c r="B537" s="76"/>
      <c r="C537" s="77"/>
      <c r="D537" s="77"/>
      <c r="E537" s="77"/>
      <c r="F537" s="77"/>
      <c r="G537" s="77"/>
      <c r="H537" s="77"/>
      <c r="I537" s="77"/>
      <c r="J537" s="96"/>
      <c r="K537" s="77"/>
      <c r="L537" s="77"/>
      <c r="M537" s="77"/>
      <c r="N537" s="77"/>
      <c r="O537" s="77"/>
      <c r="P537" s="9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109" t="str">
        <f t="shared" si="191"/>
        <v>通过</v>
      </c>
      <c r="BD537" s="110" t="str">
        <f t="shared" si="192"/>
        <v>通过</v>
      </c>
      <c r="BE537" s="109" t="str">
        <f t="shared" si="193"/>
        <v>通过</v>
      </c>
      <c r="BF537" s="109" t="str">
        <f t="shared" si="194"/>
        <v>通过</v>
      </c>
      <c r="BG537" s="77">
        <f t="shared" si="195"/>
        <v>0</v>
      </c>
      <c r="BH537" s="109" t="str">
        <f t="shared" si="196"/>
        <v>不通过</v>
      </c>
      <c r="BI537" s="77">
        <f t="shared" si="197"/>
        <v>0</v>
      </c>
      <c r="BJ537" s="109" t="str">
        <f t="shared" si="198"/>
        <v>不通过</v>
      </c>
      <c r="BK537" s="77">
        <f t="shared" si="199"/>
        <v>0</v>
      </c>
      <c r="BL537" s="109" t="str">
        <f t="shared" si="200"/>
        <v>不通过</v>
      </c>
      <c r="BM537" s="77">
        <f t="shared" si="201"/>
        <v>0</v>
      </c>
      <c r="BN537" s="109" t="str">
        <f t="shared" si="202"/>
        <v>不通过</v>
      </c>
      <c r="BO537" s="113">
        <f t="shared" si="203"/>
        <v>0</v>
      </c>
      <c r="BP537" s="109" t="str">
        <f t="shared" si="204"/>
        <v>不通过</v>
      </c>
      <c r="BQ537" s="77">
        <f t="shared" si="205"/>
        <v>0</v>
      </c>
      <c r="BR537" s="109" t="str">
        <f t="shared" si="206"/>
        <v>不通过</v>
      </c>
      <c r="BS537" s="77">
        <f t="shared" si="207"/>
        <v>0</v>
      </c>
      <c r="BT537" s="109" t="str">
        <f t="shared" si="208"/>
        <v>不通过</v>
      </c>
      <c r="BU537" s="77">
        <f t="shared" si="209"/>
        <v>0</v>
      </c>
      <c r="BV537" s="109" t="str">
        <f t="shared" si="210"/>
        <v>不通过</v>
      </c>
    </row>
    <row r="538" ht="14.25" spans="1:74">
      <c r="A538" s="76">
        <v>529</v>
      </c>
      <c r="B538" s="76"/>
      <c r="C538" s="77"/>
      <c r="D538" s="77"/>
      <c r="E538" s="77"/>
      <c r="F538" s="77"/>
      <c r="G538" s="77"/>
      <c r="H538" s="77"/>
      <c r="I538" s="77"/>
      <c r="J538" s="96"/>
      <c r="K538" s="77"/>
      <c r="L538" s="77"/>
      <c r="M538" s="77"/>
      <c r="N538" s="77"/>
      <c r="O538" s="77"/>
      <c r="P538" s="9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109" t="str">
        <f t="shared" si="191"/>
        <v>通过</v>
      </c>
      <c r="BD538" s="110" t="str">
        <f t="shared" si="192"/>
        <v>通过</v>
      </c>
      <c r="BE538" s="109" t="str">
        <f t="shared" si="193"/>
        <v>通过</v>
      </c>
      <c r="BF538" s="109" t="str">
        <f t="shared" si="194"/>
        <v>通过</v>
      </c>
      <c r="BG538" s="77">
        <f t="shared" si="195"/>
        <v>0</v>
      </c>
      <c r="BH538" s="109" t="str">
        <f t="shared" si="196"/>
        <v>不通过</v>
      </c>
      <c r="BI538" s="77">
        <f t="shared" si="197"/>
        <v>0</v>
      </c>
      <c r="BJ538" s="109" t="str">
        <f t="shared" si="198"/>
        <v>不通过</v>
      </c>
      <c r="BK538" s="77">
        <f t="shared" si="199"/>
        <v>0</v>
      </c>
      <c r="BL538" s="109" t="str">
        <f t="shared" si="200"/>
        <v>不通过</v>
      </c>
      <c r="BM538" s="77">
        <f t="shared" si="201"/>
        <v>0</v>
      </c>
      <c r="BN538" s="109" t="str">
        <f t="shared" si="202"/>
        <v>不通过</v>
      </c>
      <c r="BO538" s="113">
        <f t="shared" si="203"/>
        <v>0</v>
      </c>
      <c r="BP538" s="109" t="str">
        <f t="shared" si="204"/>
        <v>不通过</v>
      </c>
      <c r="BQ538" s="77">
        <f t="shared" si="205"/>
        <v>0</v>
      </c>
      <c r="BR538" s="109" t="str">
        <f t="shared" si="206"/>
        <v>不通过</v>
      </c>
      <c r="BS538" s="77">
        <f t="shared" si="207"/>
        <v>0</v>
      </c>
      <c r="BT538" s="109" t="str">
        <f t="shared" si="208"/>
        <v>不通过</v>
      </c>
      <c r="BU538" s="77">
        <f t="shared" si="209"/>
        <v>0</v>
      </c>
      <c r="BV538" s="109" t="str">
        <f t="shared" si="210"/>
        <v>不通过</v>
      </c>
    </row>
    <row r="539" ht="14.25" spans="1:74">
      <c r="A539" s="78">
        <v>530</v>
      </c>
      <c r="B539" s="76"/>
      <c r="C539" s="77"/>
      <c r="D539" s="77"/>
      <c r="E539" s="77"/>
      <c r="F539" s="77"/>
      <c r="G539" s="77"/>
      <c r="H539" s="77"/>
      <c r="I539" s="77"/>
      <c r="J539" s="96"/>
      <c r="K539" s="77"/>
      <c r="L539" s="77"/>
      <c r="M539" s="77"/>
      <c r="N539" s="77"/>
      <c r="O539" s="77"/>
      <c r="P539" s="9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109" t="str">
        <f t="shared" si="191"/>
        <v>通过</v>
      </c>
      <c r="BD539" s="110" t="str">
        <f t="shared" si="192"/>
        <v>通过</v>
      </c>
      <c r="BE539" s="109" t="str">
        <f t="shared" si="193"/>
        <v>通过</v>
      </c>
      <c r="BF539" s="109" t="str">
        <f t="shared" si="194"/>
        <v>通过</v>
      </c>
      <c r="BG539" s="77">
        <f t="shared" si="195"/>
        <v>0</v>
      </c>
      <c r="BH539" s="109" t="str">
        <f t="shared" si="196"/>
        <v>不通过</v>
      </c>
      <c r="BI539" s="77">
        <f t="shared" si="197"/>
        <v>0</v>
      </c>
      <c r="BJ539" s="109" t="str">
        <f t="shared" si="198"/>
        <v>不通过</v>
      </c>
      <c r="BK539" s="77">
        <f t="shared" si="199"/>
        <v>0</v>
      </c>
      <c r="BL539" s="109" t="str">
        <f t="shared" si="200"/>
        <v>不通过</v>
      </c>
      <c r="BM539" s="77">
        <f t="shared" si="201"/>
        <v>0</v>
      </c>
      <c r="BN539" s="109" t="str">
        <f t="shared" si="202"/>
        <v>不通过</v>
      </c>
      <c r="BO539" s="113">
        <f t="shared" si="203"/>
        <v>0</v>
      </c>
      <c r="BP539" s="109" t="str">
        <f t="shared" si="204"/>
        <v>不通过</v>
      </c>
      <c r="BQ539" s="77">
        <f t="shared" si="205"/>
        <v>0</v>
      </c>
      <c r="BR539" s="109" t="str">
        <f t="shared" si="206"/>
        <v>不通过</v>
      </c>
      <c r="BS539" s="77">
        <f t="shared" si="207"/>
        <v>0</v>
      </c>
      <c r="BT539" s="109" t="str">
        <f t="shared" si="208"/>
        <v>不通过</v>
      </c>
      <c r="BU539" s="77">
        <f t="shared" si="209"/>
        <v>0</v>
      </c>
      <c r="BV539" s="109" t="str">
        <f t="shared" si="210"/>
        <v>不通过</v>
      </c>
    </row>
    <row r="540" ht="14.25" spans="1:74">
      <c r="A540" s="76">
        <v>531</v>
      </c>
      <c r="B540" s="76"/>
      <c r="C540" s="77"/>
      <c r="D540" s="77"/>
      <c r="E540" s="77"/>
      <c r="F540" s="77"/>
      <c r="G540" s="77"/>
      <c r="H540" s="77"/>
      <c r="I540" s="77"/>
      <c r="J540" s="96"/>
      <c r="K540" s="77"/>
      <c r="L540" s="77"/>
      <c r="M540" s="77"/>
      <c r="N540" s="77"/>
      <c r="O540" s="77"/>
      <c r="P540" s="9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109" t="str">
        <f t="shared" si="191"/>
        <v>通过</v>
      </c>
      <c r="BD540" s="110" t="str">
        <f t="shared" si="192"/>
        <v>通过</v>
      </c>
      <c r="BE540" s="109" t="str">
        <f t="shared" si="193"/>
        <v>通过</v>
      </c>
      <c r="BF540" s="109" t="str">
        <f t="shared" si="194"/>
        <v>通过</v>
      </c>
      <c r="BG540" s="77">
        <f t="shared" si="195"/>
        <v>0</v>
      </c>
      <c r="BH540" s="109" t="str">
        <f t="shared" si="196"/>
        <v>不通过</v>
      </c>
      <c r="BI540" s="77">
        <f t="shared" si="197"/>
        <v>0</v>
      </c>
      <c r="BJ540" s="109" t="str">
        <f t="shared" si="198"/>
        <v>不通过</v>
      </c>
      <c r="BK540" s="77">
        <f t="shared" si="199"/>
        <v>0</v>
      </c>
      <c r="BL540" s="109" t="str">
        <f t="shared" si="200"/>
        <v>不通过</v>
      </c>
      <c r="BM540" s="77">
        <f t="shared" si="201"/>
        <v>0</v>
      </c>
      <c r="BN540" s="109" t="str">
        <f t="shared" si="202"/>
        <v>不通过</v>
      </c>
      <c r="BO540" s="113">
        <f t="shared" si="203"/>
        <v>0</v>
      </c>
      <c r="BP540" s="109" t="str">
        <f t="shared" si="204"/>
        <v>不通过</v>
      </c>
      <c r="BQ540" s="77">
        <f t="shared" si="205"/>
        <v>0</v>
      </c>
      <c r="BR540" s="109" t="str">
        <f t="shared" si="206"/>
        <v>不通过</v>
      </c>
      <c r="BS540" s="77">
        <f t="shared" si="207"/>
        <v>0</v>
      </c>
      <c r="BT540" s="109" t="str">
        <f t="shared" si="208"/>
        <v>不通过</v>
      </c>
      <c r="BU540" s="77">
        <f t="shared" si="209"/>
        <v>0</v>
      </c>
      <c r="BV540" s="109" t="str">
        <f t="shared" si="210"/>
        <v>不通过</v>
      </c>
    </row>
    <row r="541" ht="14.25" spans="1:74">
      <c r="A541" s="76">
        <v>532</v>
      </c>
      <c r="B541" s="76"/>
      <c r="C541" s="77"/>
      <c r="D541" s="77"/>
      <c r="E541" s="77"/>
      <c r="F541" s="77"/>
      <c r="G541" s="77"/>
      <c r="H541" s="77"/>
      <c r="I541" s="77"/>
      <c r="J541" s="96"/>
      <c r="K541" s="77"/>
      <c r="L541" s="77"/>
      <c r="M541" s="77"/>
      <c r="N541" s="77"/>
      <c r="O541" s="77"/>
      <c r="P541" s="9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109" t="str">
        <f t="shared" si="191"/>
        <v>通过</v>
      </c>
      <c r="BD541" s="110" t="str">
        <f t="shared" si="192"/>
        <v>通过</v>
      </c>
      <c r="BE541" s="109" t="str">
        <f t="shared" si="193"/>
        <v>通过</v>
      </c>
      <c r="BF541" s="109" t="str">
        <f t="shared" si="194"/>
        <v>通过</v>
      </c>
      <c r="BG541" s="77">
        <f t="shared" si="195"/>
        <v>0</v>
      </c>
      <c r="BH541" s="109" t="str">
        <f t="shared" si="196"/>
        <v>不通过</v>
      </c>
      <c r="BI541" s="77">
        <f t="shared" si="197"/>
        <v>0</v>
      </c>
      <c r="BJ541" s="109" t="str">
        <f t="shared" si="198"/>
        <v>不通过</v>
      </c>
      <c r="BK541" s="77">
        <f t="shared" si="199"/>
        <v>0</v>
      </c>
      <c r="BL541" s="109" t="str">
        <f t="shared" si="200"/>
        <v>不通过</v>
      </c>
      <c r="BM541" s="77">
        <f t="shared" si="201"/>
        <v>0</v>
      </c>
      <c r="BN541" s="109" t="str">
        <f t="shared" si="202"/>
        <v>不通过</v>
      </c>
      <c r="BO541" s="113">
        <f t="shared" si="203"/>
        <v>0</v>
      </c>
      <c r="BP541" s="109" t="str">
        <f t="shared" si="204"/>
        <v>不通过</v>
      </c>
      <c r="BQ541" s="77">
        <f t="shared" si="205"/>
        <v>0</v>
      </c>
      <c r="BR541" s="109" t="str">
        <f t="shared" si="206"/>
        <v>不通过</v>
      </c>
      <c r="BS541" s="77">
        <f t="shared" si="207"/>
        <v>0</v>
      </c>
      <c r="BT541" s="109" t="str">
        <f t="shared" si="208"/>
        <v>不通过</v>
      </c>
      <c r="BU541" s="77">
        <f t="shared" si="209"/>
        <v>0</v>
      </c>
      <c r="BV541" s="109" t="str">
        <f t="shared" si="210"/>
        <v>不通过</v>
      </c>
    </row>
    <row r="542" ht="14.25" spans="1:74">
      <c r="A542" s="78">
        <v>533</v>
      </c>
      <c r="B542" s="76"/>
      <c r="C542" s="77"/>
      <c r="D542" s="77"/>
      <c r="E542" s="77"/>
      <c r="F542" s="77"/>
      <c r="G542" s="77"/>
      <c r="H542" s="77"/>
      <c r="I542" s="77"/>
      <c r="J542" s="96"/>
      <c r="K542" s="77"/>
      <c r="L542" s="77"/>
      <c r="M542" s="77"/>
      <c r="N542" s="77"/>
      <c r="O542" s="77"/>
      <c r="P542" s="9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109" t="str">
        <f t="shared" si="191"/>
        <v>通过</v>
      </c>
      <c r="BD542" s="110" t="str">
        <f t="shared" si="192"/>
        <v>通过</v>
      </c>
      <c r="BE542" s="109" t="str">
        <f t="shared" si="193"/>
        <v>通过</v>
      </c>
      <c r="BF542" s="109" t="str">
        <f t="shared" si="194"/>
        <v>通过</v>
      </c>
      <c r="BG542" s="77">
        <f t="shared" si="195"/>
        <v>0</v>
      </c>
      <c r="BH542" s="109" t="str">
        <f t="shared" si="196"/>
        <v>不通过</v>
      </c>
      <c r="BI542" s="77">
        <f t="shared" si="197"/>
        <v>0</v>
      </c>
      <c r="BJ542" s="109" t="str">
        <f t="shared" si="198"/>
        <v>不通过</v>
      </c>
      <c r="BK542" s="77">
        <f t="shared" si="199"/>
        <v>0</v>
      </c>
      <c r="BL542" s="109" t="str">
        <f t="shared" si="200"/>
        <v>不通过</v>
      </c>
      <c r="BM542" s="77">
        <f t="shared" si="201"/>
        <v>0</v>
      </c>
      <c r="BN542" s="109" t="str">
        <f t="shared" si="202"/>
        <v>不通过</v>
      </c>
      <c r="BO542" s="113">
        <f t="shared" si="203"/>
        <v>0</v>
      </c>
      <c r="BP542" s="109" t="str">
        <f t="shared" si="204"/>
        <v>不通过</v>
      </c>
      <c r="BQ542" s="77">
        <f t="shared" si="205"/>
        <v>0</v>
      </c>
      <c r="BR542" s="109" t="str">
        <f t="shared" si="206"/>
        <v>不通过</v>
      </c>
      <c r="BS542" s="77">
        <f t="shared" si="207"/>
        <v>0</v>
      </c>
      <c r="BT542" s="109" t="str">
        <f t="shared" si="208"/>
        <v>不通过</v>
      </c>
      <c r="BU542" s="77">
        <f t="shared" si="209"/>
        <v>0</v>
      </c>
      <c r="BV542" s="109" t="str">
        <f t="shared" si="210"/>
        <v>不通过</v>
      </c>
    </row>
    <row r="543" ht="14.25" spans="1:74">
      <c r="A543" s="76">
        <v>534</v>
      </c>
      <c r="B543" s="76"/>
      <c r="C543" s="77"/>
      <c r="D543" s="77"/>
      <c r="E543" s="77"/>
      <c r="F543" s="77"/>
      <c r="G543" s="77"/>
      <c r="H543" s="77"/>
      <c r="I543" s="77"/>
      <c r="J543" s="96"/>
      <c r="K543" s="77"/>
      <c r="L543" s="77"/>
      <c r="M543" s="77"/>
      <c r="N543" s="77"/>
      <c r="O543" s="77"/>
      <c r="P543" s="9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109" t="str">
        <f t="shared" si="191"/>
        <v>通过</v>
      </c>
      <c r="BD543" s="110" t="str">
        <f t="shared" si="192"/>
        <v>通过</v>
      </c>
      <c r="BE543" s="109" t="str">
        <f t="shared" si="193"/>
        <v>通过</v>
      </c>
      <c r="BF543" s="109" t="str">
        <f t="shared" si="194"/>
        <v>通过</v>
      </c>
      <c r="BG543" s="77">
        <f t="shared" si="195"/>
        <v>0</v>
      </c>
      <c r="BH543" s="109" t="str">
        <f t="shared" si="196"/>
        <v>不通过</v>
      </c>
      <c r="BI543" s="77">
        <f t="shared" si="197"/>
        <v>0</v>
      </c>
      <c r="BJ543" s="109" t="str">
        <f t="shared" si="198"/>
        <v>不通过</v>
      </c>
      <c r="BK543" s="77">
        <f t="shared" si="199"/>
        <v>0</v>
      </c>
      <c r="BL543" s="109" t="str">
        <f t="shared" si="200"/>
        <v>不通过</v>
      </c>
      <c r="BM543" s="77">
        <f t="shared" si="201"/>
        <v>0</v>
      </c>
      <c r="BN543" s="109" t="str">
        <f t="shared" si="202"/>
        <v>不通过</v>
      </c>
      <c r="BO543" s="113">
        <f t="shared" si="203"/>
        <v>0</v>
      </c>
      <c r="BP543" s="109" t="str">
        <f t="shared" si="204"/>
        <v>不通过</v>
      </c>
      <c r="BQ543" s="77">
        <f t="shared" si="205"/>
        <v>0</v>
      </c>
      <c r="BR543" s="109" t="str">
        <f t="shared" si="206"/>
        <v>不通过</v>
      </c>
      <c r="BS543" s="77">
        <f t="shared" si="207"/>
        <v>0</v>
      </c>
      <c r="BT543" s="109" t="str">
        <f t="shared" si="208"/>
        <v>不通过</v>
      </c>
      <c r="BU543" s="77">
        <f t="shared" si="209"/>
        <v>0</v>
      </c>
      <c r="BV543" s="109" t="str">
        <f t="shared" si="210"/>
        <v>不通过</v>
      </c>
    </row>
    <row r="544" ht="14.25" spans="1:74">
      <c r="A544" s="76">
        <v>535</v>
      </c>
      <c r="B544" s="76"/>
      <c r="C544" s="77"/>
      <c r="D544" s="77"/>
      <c r="E544" s="77"/>
      <c r="F544" s="77"/>
      <c r="G544" s="77"/>
      <c r="H544" s="77"/>
      <c r="I544" s="77"/>
      <c r="J544" s="96"/>
      <c r="K544" s="77"/>
      <c r="L544" s="77"/>
      <c r="M544" s="77"/>
      <c r="N544" s="77"/>
      <c r="O544" s="77"/>
      <c r="P544" s="9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109" t="str">
        <f t="shared" si="191"/>
        <v>通过</v>
      </c>
      <c r="BD544" s="110" t="str">
        <f t="shared" si="192"/>
        <v>通过</v>
      </c>
      <c r="BE544" s="109" t="str">
        <f t="shared" si="193"/>
        <v>通过</v>
      </c>
      <c r="BF544" s="109" t="str">
        <f t="shared" si="194"/>
        <v>通过</v>
      </c>
      <c r="BG544" s="77">
        <f t="shared" si="195"/>
        <v>0</v>
      </c>
      <c r="BH544" s="109" t="str">
        <f t="shared" si="196"/>
        <v>不通过</v>
      </c>
      <c r="BI544" s="77">
        <f t="shared" si="197"/>
        <v>0</v>
      </c>
      <c r="BJ544" s="109" t="str">
        <f t="shared" si="198"/>
        <v>不通过</v>
      </c>
      <c r="BK544" s="77">
        <f t="shared" si="199"/>
        <v>0</v>
      </c>
      <c r="BL544" s="109" t="str">
        <f t="shared" si="200"/>
        <v>不通过</v>
      </c>
      <c r="BM544" s="77">
        <f t="shared" si="201"/>
        <v>0</v>
      </c>
      <c r="BN544" s="109" t="str">
        <f t="shared" si="202"/>
        <v>不通过</v>
      </c>
      <c r="BO544" s="113">
        <f t="shared" si="203"/>
        <v>0</v>
      </c>
      <c r="BP544" s="109" t="str">
        <f t="shared" si="204"/>
        <v>不通过</v>
      </c>
      <c r="BQ544" s="77">
        <f t="shared" si="205"/>
        <v>0</v>
      </c>
      <c r="BR544" s="109" t="str">
        <f t="shared" si="206"/>
        <v>不通过</v>
      </c>
      <c r="BS544" s="77">
        <f t="shared" si="207"/>
        <v>0</v>
      </c>
      <c r="BT544" s="109" t="str">
        <f t="shared" si="208"/>
        <v>不通过</v>
      </c>
      <c r="BU544" s="77">
        <f t="shared" si="209"/>
        <v>0</v>
      </c>
      <c r="BV544" s="109" t="str">
        <f t="shared" si="210"/>
        <v>不通过</v>
      </c>
    </row>
    <row r="545" ht="14.25" spans="1:74">
      <c r="A545" s="78">
        <v>536</v>
      </c>
      <c r="B545" s="76"/>
      <c r="C545" s="77"/>
      <c r="D545" s="77"/>
      <c r="E545" s="77"/>
      <c r="F545" s="77"/>
      <c r="G545" s="77"/>
      <c r="H545" s="77"/>
      <c r="I545" s="77"/>
      <c r="J545" s="96"/>
      <c r="K545" s="77"/>
      <c r="L545" s="77"/>
      <c r="M545" s="77"/>
      <c r="N545" s="77"/>
      <c r="O545" s="77"/>
      <c r="P545" s="9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109" t="str">
        <f t="shared" si="191"/>
        <v>通过</v>
      </c>
      <c r="BD545" s="110" t="str">
        <f t="shared" si="192"/>
        <v>通过</v>
      </c>
      <c r="BE545" s="109" t="str">
        <f t="shared" si="193"/>
        <v>通过</v>
      </c>
      <c r="BF545" s="109" t="str">
        <f t="shared" si="194"/>
        <v>通过</v>
      </c>
      <c r="BG545" s="77">
        <f t="shared" si="195"/>
        <v>0</v>
      </c>
      <c r="BH545" s="109" t="str">
        <f t="shared" si="196"/>
        <v>不通过</v>
      </c>
      <c r="BI545" s="77">
        <f t="shared" si="197"/>
        <v>0</v>
      </c>
      <c r="BJ545" s="109" t="str">
        <f t="shared" si="198"/>
        <v>不通过</v>
      </c>
      <c r="BK545" s="77">
        <f t="shared" si="199"/>
        <v>0</v>
      </c>
      <c r="BL545" s="109" t="str">
        <f t="shared" si="200"/>
        <v>不通过</v>
      </c>
      <c r="BM545" s="77">
        <f t="shared" si="201"/>
        <v>0</v>
      </c>
      <c r="BN545" s="109" t="str">
        <f t="shared" si="202"/>
        <v>不通过</v>
      </c>
      <c r="BO545" s="113">
        <f t="shared" si="203"/>
        <v>0</v>
      </c>
      <c r="BP545" s="109" t="str">
        <f t="shared" si="204"/>
        <v>不通过</v>
      </c>
      <c r="BQ545" s="77">
        <f t="shared" si="205"/>
        <v>0</v>
      </c>
      <c r="BR545" s="109" t="str">
        <f t="shared" si="206"/>
        <v>不通过</v>
      </c>
      <c r="BS545" s="77">
        <f t="shared" si="207"/>
        <v>0</v>
      </c>
      <c r="BT545" s="109" t="str">
        <f t="shared" si="208"/>
        <v>不通过</v>
      </c>
      <c r="BU545" s="77">
        <f t="shared" si="209"/>
        <v>0</v>
      </c>
      <c r="BV545" s="109" t="str">
        <f t="shared" si="210"/>
        <v>不通过</v>
      </c>
    </row>
    <row r="546" ht="14.25" spans="1:74">
      <c r="A546" s="76">
        <v>537</v>
      </c>
      <c r="B546" s="76"/>
      <c r="C546" s="77"/>
      <c r="D546" s="77"/>
      <c r="E546" s="77"/>
      <c r="F546" s="77"/>
      <c r="G546" s="77"/>
      <c r="H546" s="77"/>
      <c r="I546" s="77"/>
      <c r="J546" s="96"/>
      <c r="K546" s="77"/>
      <c r="L546" s="77"/>
      <c r="M546" s="77"/>
      <c r="N546" s="77"/>
      <c r="O546" s="77"/>
      <c r="P546" s="9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109" t="str">
        <f t="shared" si="191"/>
        <v>通过</v>
      </c>
      <c r="BD546" s="110" t="str">
        <f t="shared" si="192"/>
        <v>通过</v>
      </c>
      <c r="BE546" s="109" t="str">
        <f t="shared" si="193"/>
        <v>通过</v>
      </c>
      <c r="BF546" s="109" t="str">
        <f t="shared" si="194"/>
        <v>通过</v>
      </c>
      <c r="BG546" s="77">
        <f t="shared" si="195"/>
        <v>0</v>
      </c>
      <c r="BH546" s="109" t="str">
        <f t="shared" si="196"/>
        <v>不通过</v>
      </c>
      <c r="BI546" s="77">
        <f t="shared" si="197"/>
        <v>0</v>
      </c>
      <c r="BJ546" s="109" t="str">
        <f t="shared" si="198"/>
        <v>不通过</v>
      </c>
      <c r="BK546" s="77">
        <f t="shared" si="199"/>
        <v>0</v>
      </c>
      <c r="BL546" s="109" t="str">
        <f t="shared" si="200"/>
        <v>不通过</v>
      </c>
      <c r="BM546" s="77">
        <f t="shared" si="201"/>
        <v>0</v>
      </c>
      <c r="BN546" s="109" t="str">
        <f t="shared" si="202"/>
        <v>不通过</v>
      </c>
      <c r="BO546" s="113">
        <f t="shared" si="203"/>
        <v>0</v>
      </c>
      <c r="BP546" s="109" t="str">
        <f t="shared" si="204"/>
        <v>不通过</v>
      </c>
      <c r="BQ546" s="77">
        <f t="shared" si="205"/>
        <v>0</v>
      </c>
      <c r="BR546" s="109" t="str">
        <f t="shared" si="206"/>
        <v>不通过</v>
      </c>
      <c r="BS546" s="77">
        <f t="shared" si="207"/>
        <v>0</v>
      </c>
      <c r="BT546" s="109" t="str">
        <f t="shared" si="208"/>
        <v>不通过</v>
      </c>
      <c r="BU546" s="77">
        <f t="shared" si="209"/>
        <v>0</v>
      </c>
      <c r="BV546" s="109" t="str">
        <f t="shared" si="210"/>
        <v>不通过</v>
      </c>
    </row>
    <row r="547" ht="14.25" spans="1:74">
      <c r="A547" s="76">
        <v>538</v>
      </c>
      <c r="B547" s="76"/>
      <c r="C547" s="77"/>
      <c r="D547" s="77"/>
      <c r="E547" s="77"/>
      <c r="F547" s="77"/>
      <c r="G547" s="77"/>
      <c r="H547" s="77"/>
      <c r="I547" s="77"/>
      <c r="J547" s="96"/>
      <c r="K547" s="77"/>
      <c r="L547" s="77"/>
      <c r="M547" s="77"/>
      <c r="N547" s="77"/>
      <c r="O547" s="77"/>
      <c r="P547" s="9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109" t="str">
        <f t="shared" si="191"/>
        <v>通过</v>
      </c>
      <c r="BD547" s="110" t="str">
        <f t="shared" si="192"/>
        <v>通过</v>
      </c>
      <c r="BE547" s="109" t="str">
        <f t="shared" si="193"/>
        <v>通过</v>
      </c>
      <c r="BF547" s="109" t="str">
        <f t="shared" si="194"/>
        <v>通过</v>
      </c>
      <c r="BG547" s="77">
        <f t="shared" si="195"/>
        <v>0</v>
      </c>
      <c r="BH547" s="109" t="str">
        <f t="shared" si="196"/>
        <v>不通过</v>
      </c>
      <c r="BI547" s="77">
        <f t="shared" si="197"/>
        <v>0</v>
      </c>
      <c r="BJ547" s="109" t="str">
        <f t="shared" si="198"/>
        <v>不通过</v>
      </c>
      <c r="BK547" s="77">
        <f t="shared" si="199"/>
        <v>0</v>
      </c>
      <c r="BL547" s="109" t="str">
        <f t="shared" si="200"/>
        <v>不通过</v>
      </c>
      <c r="BM547" s="77">
        <f t="shared" si="201"/>
        <v>0</v>
      </c>
      <c r="BN547" s="109" t="str">
        <f t="shared" si="202"/>
        <v>不通过</v>
      </c>
      <c r="BO547" s="113">
        <f t="shared" si="203"/>
        <v>0</v>
      </c>
      <c r="BP547" s="109" t="str">
        <f t="shared" si="204"/>
        <v>不通过</v>
      </c>
      <c r="BQ547" s="77">
        <f t="shared" si="205"/>
        <v>0</v>
      </c>
      <c r="BR547" s="109" t="str">
        <f t="shared" si="206"/>
        <v>不通过</v>
      </c>
      <c r="BS547" s="77">
        <f t="shared" si="207"/>
        <v>0</v>
      </c>
      <c r="BT547" s="109" t="str">
        <f t="shared" si="208"/>
        <v>不通过</v>
      </c>
      <c r="BU547" s="77">
        <f t="shared" si="209"/>
        <v>0</v>
      </c>
      <c r="BV547" s="109" t="str">
        <f t="shared" si="210"/>
        <v>不通过</v>
      </c>
    </row>
    <row r="548" ht="14.25" spans="1:74">
      <c r="A548" s="78">
        <v>539</v>
      </c>
      <c r="B548" s="76"/>
      <c r="C548" s="77"/>
      <c r="D548" s="77"/>
      <c r="E548" s="77"/>
      <c r="F548" s="77"/>
      <c r="G548" s="77"/>
      <c r="H548" s="77"/>
      <c r="I548" s="77"/>
      <c r="J548" s="96"/>
      <c r="K548" s="77"/>
      <c r="L548" s="77"/>
      <c r="M548" s="77"/>
      <c r="N548" s="77"/>
      <c r="O548" s="77"/>
      <c r="P548" s="9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109" t="str">
        <f t="shared" si="191"/>
        <v>通过</v>
      </c>
      <c r="BD548" s="110" t="str">
        <f t="shared" si="192"/>
        <v>通过</v>
      </c>
      <c r="BE548" s="109" t="str">
        <f t="shared" si="193"/>
        <v>通过</v>
      </c>
      <c r="BF548" s="109" t="str">
        <f t="shared" si="194"/>
        <v>通过</v>
      </c>
      <c r="BG548" s="77">
        <f t="shared" si="195"/>
        <v>0</v>
      </c>
      <c r="BH548" s="109" t="str">
        <f t="shared" si="196"/>
        <v>不通过</v>
      </c>
      <c r="BI548" s="77">
        <f t="shared" si="197"/>
        <v>0</v>
      </c>
      <c r="BJ548" s="109" t="str">
        <f t="shared" si="198"/>
        <v>不通过</v>
      </c>
      <c r="BK548" s="77">
        <f t="shared" si="199"/>
        <v>0</v>
      </c>
      <c r="BL548" s="109" t="str">
        <f t="shared" si="200"/>
        <v>不通过</v>
      </c>
      <c r="BM548" s="77">
        <f t="shared" si="201"/>
        <v>0</v>
      </c>
      <c r="BN548" s="109" t="str">
        <f t="shared" si="202"/>
        <v>不通过</v>
      </c>
      <c r="BO548" s="113">
        <f t="shared" si="203"/>
        <v>0</v>
      </c>
      <c r="BP548" s="109" t="str">
        <f t="shared" si="204"/>
        <v>不通过</v>
      </c>
      <c r="BQ548" s="77">
        <f t="shared" si="205"/>
        <v>0</v>
      </c>
      <c r="BR548" s="109" t="str">
        <f t="shared" si="206"/>
        <v>不通过</v>
      </c>
      <c r="BS548" s="77">
        <f t="shared" si="207"/>
        <v>0</v>
      </c>
      <c r="BT548" s="109" t="str">
        <f t="shared" si="208"/>
        <v>不通过</v>
      </c>
      <c r="BU548" s="77">
        <f t="shared" si="209"/>
        <v>0</v>
      </c>
      <c r="BV548" s="109" t="str">
        <f t="shared" si="210"/>
        <v>不通过</v>
      </c>
    </row>
    <row r="549" ht="14.25" spans="1:74">
      <c r="A549" s="76">
        <v>540</v>
      </c>
      <c r="B549" s="76"/>
      <c r="C549" s="77"/>
      <c r="D549" s="77"/>
      <c r="E549" s="77"/>
      <c r="F549" s="77"/>
      <c r="G549" s="77"/>
      <c r="H549" s="77"/>
      <c r="I549" s="77"/>
      <c r="J549" s="96"/>
      <c r="K549" s="77"/>
      <c r="L549" s="77"/>
      <c r="M549" s="77"/>
      <c r="N549" s="77"/>
      <c r="O549" s="77"/>
      <c r="P549" s="9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109" t="str">
        <f t="shared" si="191"/>
        <v>通过</v>
      </c>
      <c r="BD549" s="110" t="str">
        <f t="shared" si="192"/>
        <v>通过</v>
      </c>
      <c r="BE549" s="109" t="str">
        <f t="shared" si="193"/>
        <v>通过</v>
      </c>
      <c r="BF549" s="109" t="str">
        <f t="shared" si="194"/>
        <v>通过</v>
      </c>
      <c r="BG549" s="77">
        <f t="shared" si="195"/>
        <v>0</v>
      </c>
      <c r="BH549" s="109" t="str">
        <f t="shared" si="196"/>
        <v>不通过</v>
      </c>
      <c r="BI549" s="77">
        <f t="shared" si="197"/>
        <v>0</v>
      </c>
      <c r="BJ549" s="109" t="str">
        <f t="shared" si="198"/>
        <v>不通过</v>
      </c>
      <c r="BK549" s="77">
        <f t="shared" si="199"/>
        <v>0</v>
      </c>
      <c r="BL549" s="109" t="str">
        <f t="shared" si="200"/>
        <v>不通过</v>
      </c>
      <c r="BM549" s="77">
        <f t="shared" si="201"/>
        <v>0</v>
      </c>
      <c r="BN549" s="109" t="str">
        <f t="shared" si="202"/>
        <v>不通过</v>
      </c>
      <c r="BO549" s="113">
        <f t="shared" si="203"/>
        <v>0</v>
      </c>
      <c r="BP549" s="109" t="str">
        <f t="shared" si="204"/>
        <v>不通过</v>
      </c>
      <c r="BQ549" s="77">
        <f t="shared" si="205"/>
        <v>0</v>
      </c>
      <c r="BR549" s="109" t="str">
        <f t="shared" si="206"/>
        <v>不通过</v>
      </c>
      <c r="BS549" s="77">
        <f t="shared" si="207"/>
        <v>0</v>
      </c>
      <c r="BT549" s="109" t="str">
        <f t="shared" si="208"/>
        <v>不通过</v>
      </c>
      <c r="BU549" s="77">
        <f t="shared" si="209"/>
        <v>0</v>
      </c>
      <c r="BV549" s="109" t="str">
        <f t="shared" si="210"/>
        <v>不通过</v>
      </c>
    </row>
    <row r="550" ht="14.25" spans="1:74">
      <c r="A550" s="76">
        <v>541</v>
      </c>
      <c r="B550" s="76"/>
      <c r="C550" s="77"/>
      <c r="D550" s="77"/>
      <c r="E550" s="77"/>
      <c r="F550" s="77"/>
      <c r="G550" s="77"/>
      <c r="H550" s="77"/>
      <c r="I550" s="77"/>
      <c r="J550" s="96"/>
      <c r="K550" s="77"/>
      <c r="L550" s="77"/>
      <c r="M550" s="77"/>
      <c r="N550" s="77"/>
      <c r="O550" s="77"/>
      <c r="P550" s="9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109" t="str">
        <f t="shared" si="191"/>
        <v>通过</v>
      </c>
      <c r="BD550" s="110" t="str">
        <f t="shared" si="192"/>
        <v>通过</v>
      </c>
      <c r="BE550" s="109" t="str">
        <f t="shared" si="193"/>
        <v>通过</v>
      </c>
      <c r="BF550" s="109" t="str">
        <f t="shared" si="194"/>
        <v>通过</v>
      </c>
      <c r="BG550" s="77">
        <f t="shared" si="195"/>
        <v>0</v>
      </c>
      <c r="BH550" s="109" t="str">
        <f t="shared" si="196"/>
        <v>不通过</v>
      </c>
      <c r="BI550" s="77">
        <f t="shared" si="197"/>
        <v>0</v>
      </c>
      <c r="BJ550" s="109" t="str">
        <f t="shared" si="198"/>
        <v>不通过</v>
      </c>
      <c r="BK550" s="77">
        <f t="shared" si="199"/>
        <v>0</v>
      </c>
      <c r="BL550" s="109" t="str">
        <f t="shared" si="200"/>
        <v>不通过</v>
      </c>
      <c r="BM550" s="77">
        <f t="shared" si="201"/>
        <v>0</v>
      </c>
      <c r="BN550" s="109" t="str">
        <f t="shared" si="202"/>
        <v>不通过</v>
      </c>
      <c r="BO550" s="113">
        <f t="shared" si="203"/>
        <v>0</v>
      </c>
      <c r="BP550" s="109" t="str">
        <f t="shared" si="204"/>
        <v>不通过</v>
      </c>
      <c r="BQ550" s="77">
        <f t="shared" si="205"/>
        <v>0</v>
      </c>
      <c r="BR550" s="109" t="str">
        <f t="shared" si="206"/>
        <v>不通过</v>
      </c>
      <c r="BS550" s="77">
        <f t="shared" si="207"/>
        <v>0</v>
      </c>
      <c r="BT550" s="109" t="str">
        <f t="shared" si="208"/>
        <v>不通过</v>
      </c>
      <c r="BU550" s="77">
        <f t="shared" si="209"/>
        <v>0</v>
      </c>
      <c r="BV550" s="109" t="str">
        <f t="shared" si="210"/>
        <v>不通过</v>
      </c>
    </row>
    <row r="551" ht="14.25" spans="1:74">
      <c r="A551" s="78">
        <v>542</v>
      </c>
      <c r="B551" s="76"/>
      <c r="C551" s="77"/>
      <c r="D551" s="77"/>
      <c r="E551" s="77"/>
      <c r="F551" s="77"/>
      <c r="G551" s="77"/>
      <c r="H551" s="77"/>
      <c r="I551" s="77"/>
      <c r="J551" s="96"/>
      <c r="K551" s="77"/>
      <c r="L551" s="77"/>
      <c r="M551" s="77"/>
      <c r="N551" s="77"/>
      <c r="O551" s="77"/>
      <c r="P551" s="9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109" t="str">
        <f t="shared" si="191"/>
        <v>通过</v>
      </c>
      <c r="BD551" s="110" t="str">
        <f t="shared" si="192"/>
        <v>通过</v>
      </c>
      <c r="BE551" s="109" t="str">
        <f t="shared" si="193"/>
        <v>通过</v>
      </c>
      <c r="BF551" s="109" t="str">
        <f t="shared" si="194"/>
        <v>通过</v>
      </c>
      <c r="BG551" s="77">
        <f t="shared" si="195"/>
        <v>0</v>
      </c>
      <c r="BH551" s="109" t="str">
        <f t="shared" si="196"/>
        <v>不通过</v>
      </c>
      <c r="BI551" s="77">
        <f t="shared" si="197"/>
        <v>0</v>
      </c>
      <c r="BJ551" s="109" t="str">
        <f t="shared" si="198"/>
        <v>不通过</v>
      </c>
      <c r="BK551" s="77">
        <f t="shared" si="199"/>
        <v>0</v>
      </c>
      <c r="BL551" s="109" t="str">
        <f t="shared" si="200"/>
        <v>不通过</v>
      </c>
      <c r="BM551" s="77">
        <f t="shared" si="201"/>
        <v>0</v>
      </c>
      <c r="BN551" s="109" t="str">
        <f t="shared" si="202"/>
        <v>不通过</v>
      </c>
      <c r="BO551" s="113">
        <f t="shared" si="203"/>
        <v>0</v>
      </c>
      <c r="BP551" s="109" t="str">
        <f t="shared" si="204"/>
        <v>不通过</v>
      </c>
      <c r="BQ551" s="77">
        <f t="shared" si="205"/>
        <v>0</v>
      </c>
      <c r="BR551" s="109" t="str">
        <f t="shared" si="206"/>
        <v>不通过</v>
      </c>
      <c r="BS551" s="77">
        <f t="shared" si="207"/>
        <v>0</v>
      </c>
      <c r="BT551" s="109" t="str">
        <f t="shared" si="208"/>
        <v>不通过</v>
      </c>
      <c r="BU551" s="77">
        <f t="shared" si="209"/>
        <v>0</v>
      </c>
      <c r="BV551" s="109" t="str">
        <f t="shared" si="210"/>
        <v>不通过</v>
      </c>
    </row>
    <row r="552" ht="14.25" spans="1:74">
      <c r="A552" s="76">
        <v>543</v>
      </c>
      <c r="B552" s="76"/>
      <c r="C552" s="77"/>
      <c r="D552" s="77"/>
      <c r="E552" s="77"/>
      <c r="F552" s="77"/>
      <c r="G552" s="77"/>
      <c r="H552" s="77"/>
      <c r="I552" s="77"/>
      <c r="J552" s="96"/>
      <c r="K552" s="77"/>
      <c r="L552" s="77"/>
      <c r="M552" s="77"/>
      <c r="N552" s="77"/>
      <c r="O552" s="77"/>
      <c r="P552" s="9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109" t="str">
        <f t="shared" si="191"/>
        <v>通过</v>
      </c>
      <c r="BD552" s="110" t="str">
        <f t="shared" si="192"/>
        <v>通过</v>
      </c>
      <c r="BE552" s="109" t="str">
        <f t="shared" si="193"/>
        <v>通过</v>
      </c>
      <c r="BF552" s="109" t="str">
        <f t="shared" si="194"/>
        <v>通过</v>
      </c>
      <c r="BG552" s="77">
        <f t="shared" si="195"/>
        <v>0</v>
      </c>
      <c r="BH552" s="109" t="str">
        <f t="shared" si="196"/>
        <v>不通过</v>
      </c>
      <c r="BI552" s="77">
        <f t="shared" si="197"/>
        <v>0</v>
      </c>
      <c r="BJ552" s="109" t="str">
        <f t="shared" si="198"/>
        <v>不通过</v>
      </c>
      <c r="BK552" s="77">
        <f t="shared" si="199"/>
        <v>0</v>
      </c>
      <c r="BL552" s="109" t="str">
        <f t="shared" si="200"/>
        <v>不通过</v>
      </c>
      <c r="BM552" s="77">
        <f t="shared" si="201"/>
        <v>0</v>
      </c>
      <c r="BN552" s="109" t="str">
        <f t="shared" si="202"/>
        <v>不通过</v>
      </c>
      <c r="BO552" s="113">
        <f t="shared" si="203"/>
        <v>0</v>
      </c>
      <c r="BP552" s="109" t="str">
        <f t="shared" si="204"/>
        <v>不通过</v>
      </c>
      <c r="BQ552" s="77">
        <f t="shared" si="205"/>
        <v>0</v>
      </c>
      <c r="BR552" s="109" t="str">
        <f t="shared" si="206"/>
        <v>不通过</v>
      </c>
      <c r="BS552" s="77">
        <f t="shared" si="207"/>
        <v>0</v>
      </c>
      <c r="BT552" s="109" t="str">
        <f t="shared" si="208"/>
        <v>不通过</v>
      </c>
      <c r="BU552" s="77">
        <f t="shared" si="209"/>
        <v>0</v>
      </c>
      <c r="BV552" s="109" t="str">
        <f t="shared" si="210"/>
        <v>不通过</v>
      </c>
    </row>
    <row r="553" ht="14.25" spans="1:74">
      <c r="A553" s="76">
        <v>544</v>
      </c>
      <c r="B553" s="76"/>
      <c r="C553" s="77"/>
      <c r="D553" s="77"/>
      <c r="E553" s="77"/>
      <c r="F553" s="77"/>
      <c r="G553" s="77"/>
      <c r="H553" s="77"/>
      <c r="I553" s="77"/>
      <c r="J553" s="96"/>
      <c r="K553" s="77"/>
      <c r="L553" s="77"/>
      <c r="M553" s="77"/>
      <c r="N553" s="77"/>
      <c r="O553" s="77"/>
      <c r="P553" s="9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109" t="str">
        <f t="shared" si="191"/>
        <v>通过</v>
      </c>
      <c r="BD553" s="110" t="str">
        <f t="shared" si="192"/>
        <v>通过</v>
      </c>
      <c r="BE553" s="109" t="str">
        <f t="shared" si="193"/>
        <v>通过</v>
      </c>
      <c r="BF553" s="109" t="str">
        <f t="shared" si="194"/>
        <v>通过</v>
      </c>
      <c r="BG553" s="77">
        <f t="shared" si="195"/>
        <v>0</v>
      </c>
      <c r="BH553" s="109" t="str">
        <f t="shared" si="196"/>
        <v>不通过</v>
      </c>
      <c r="BI553" s="77">
        <f t="shared" si="197"/>
        <v>0</v>
      </c>
      <c r="BJ553" s="109" t="str">
        <f t="shared" si="198"/>
        <v>不通过</v>
      </c>
      <c r="BK553" s="77">
        <f t="shared" si="199"/>
        <v>0</v>
      </c>
      <c r="BL553" s="109" t="str">
        <f t="shared" si="200"/>
        <v>不通过</v>
      </c>
      <c r="BM553" s="77">
        <f t="shared" si="201"/>
        <v>0</v>
      </c>
      <c r="BN553" s="109" t="str">
        <f t="shared" si="202"/>
        <v>不通过</v>
      </c>
      <c r="BO553" s="113">
        <f t="shared" si="203"/>
        <v>0</v>
      </c>
      <c r="BP553" s="109" t="str">
        <f t="shared" si="204"/>
        <v>不通过</v>
      </c>
      <c r="BQ553" s="77">
        <f t="shared" si="205"/>
        <v>0</v>
      </c>
      <c r="BR553" s="109" t="str">
        <f t="shared" si="206"/>
        <v>不通过</v>
      </c>
      <c r="BS553" s="77">
        <f t="shared" si="207"/>
        <v>0</v>
      </c>
      <c r="BT553" s="109" t="str">
        <f t="shared" si="208"/>
        <v>不通过</v>
      </c>
      <c r="BU553" s="77">
        <f t="shared" si="209"/>
        <v>0</v>
      </c>
      <c r="BV553" s="109" t="str">
        <f t="shared" si="210"/>
        <v>不通过</v>
      </c>
    </row>
    <row r="554" ht="14.25" spans="1:74">
      <c r="A554" s="78">
        <v>545</v>
      </c>
      <c r="B554" s="76"/>
      <c r="C554" s="77"/>
      <c r="D554" s="77"/>
      <c r="E554" s="77"/>
      <c r="F554" s="77"/>
      <c r="G554" s="77"/>
      <c r="H554" s="77"/>
      <c r="I554" s="77"/>
      <c r="J554" s="96"/>
      <c r="K554" s="77"/>
      <c r="L554" s="77"/>
      <c r="M554" s="77"/>
      <c r="N554" s="77"/>
      <c r="O554" s="77"/>
      <c r="P554" s="9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109" t="str">
        <f t="shared" si="191"/>
        <v>通过</v>
      </c>
      <c r="BD554" s="110" t="str">
        <f t="shared" si="192"/>
        <v>通过</v>
      </c>
      <c r="BE554" s="109" t="str">
        <f t="shared" si="193"/>
        <v>通过</v>
      </c>
      <c r="BF554" s="109" t="str">
        <f t="shared" si="194"/>
        <v>通过</v>
      </c>
      <c r="BG554" s="77">
        <f t="shared" si="195"/>
        <v>0</v>
      </c>
      <c r="BH554" s="109" t="str">
        <f t="shared" si="196"/>
        <v>不通过</v>
      </c>
      <c r="BI554" s="77">
        <f t="shared" si="197"/>
        <v>0</v>
      </c>
      <c r="BJ554" s="109" t="str">
        <f t="shared" si="198"/>
        <v>不通过</v>
      </c>
      <c r="BK554" s="77">
        <f t="shared" si="199"/>
        <v>0</v>
      </c>
      <c r="BL554" s="109" t="str">
        <f t="shared" si="200"/>
        <v>不通过</v>
      </c>
      <c r="BM554" s="77">
        <f t="shared" si="201"/>
        <v>0</v>
      </c>
      <c r="BN554" s="109" t="str">
        <f t="shared" si="202"/>
        <v>不通过</v>
      </c>
      <c r="BO554" s="113">
        <f t="shared" si="203"/>
        <v>0</v>
      </c>
      <c r="BP554" s="109" t="str">
        <f t="shared" si="204"/>
        <v>不通过</v>
      </c>
      <c r="BQ554" s="77">
        <f t="shared" si="205"/>
        <v>0</v>
      </c>
      <c r="BR554" s="109" t="str">
        <f t="shared" si="206"/>
        <v>不通过</v>
      </c>
      <c r="BS554" s="77">
        <f t="shared" si="207"/>
        <v>0</v>
      </c>
      <c r="BT554" s="109" t="str">
        <f t="shared" si="208"/>
        <v>不通过</v>
      </c>
      <c r="BU554" s="77">
        <f t="shared" si="209"/>
        <v>0</v>
      </c>
      <c r="BV554" s="109" t="str">
        <f t="shared" si="210"/>
        <v>不通过</v>
      </c>
    </row>
    <row r="555" ht="14.25" spans="1:74">
      <c r="A555" s="76">
        <v>546</v>
      </c>
      <c r="B555" s="76"/>
      <c r="C555" s="77"/>
      <c r="D555" s="77"/>
      <c r="E555" s="77"/>
      <c r="F555" s="77"/>
      <c r="G555" s="77"/>
      <c r="H555" s="77"/>
      <c r="I555" s="77"/>
      <c r="J555" s="96"/>
      <c r="K555" s="77"/>
      <c r="L555" s="77"/>
      <c r="M555" s="77"/>
      <c r="N555" s="77"/>
      <c r="O555" s="77"/>
      <c r="P555" s="9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109" t="str">
        <f t="shared" si="191"/>
        <v>通过</v>
      </c>
      <c r="BD555" s="110" t="str">
        <f t="shared" si="192"/>
        <v>通过</v>
      </c>
      <c r="BE555" s="109" t="str">
        <f t="shared" si="193"/>
        <v>通过</v>
      </c>
      <c r="BF555" s="109" t="str">
        <f t="shared" si="194"/>
        <v>通过</v>
      </c>
      <c r="BG555" s="77">
        <f t="shared" si="195"/>
        <v>0</v>
      </c>
      <c r="BH555" s="109" t="str">
        <f t="shared" si="196"/>
        <v>不通过</v>
      </c>
      <c r="BI555" s="77">
        <f t="shared" si="197"/>
        <v>0</v>
      </c>
      <c r="BJ555" s="109" t="str">
        <f t="shared" si="198"/>
        <v>不通过</v>
      </c>
      <c r="BK555" s="77">
        <f t="shared" si="199"/>
        <v>0</v>
      </c>
      <c r="BL555" s="109" t="str">
        <f t="shared" si="200"/>
        <v>不通过</v>
      </c>
      <c r="BM555" s="77">
        <f t="shared" si="201"/>
        <v>0</v>
      </c>
      <c r="BN555" s="109" t="str">
        <f t="shared" si="202"/>
        <v>不通过</v>
      </c>
      <c r="BO555" s="113">
        <f t="shared" si="203"/>
        <v>0</v>
      </c>
      <c r="BP555" s="109" t="str">
        <f t="shared" si="204"/>
        <v>不通过</v>
      </c>
      <c r="BQ555" s="77">
        <f t="shared" si="205"/>
        <v>0</v>
      </c>
      <c r="BR555" s="109" t="str">
        <f t="shared" si="206"/>
        <v>不通过</v>
      </c>
      <c r="BS555" s="77">
        <f t="shared" si="207"/>
        <v>0</v>
      </c>
      <c r="BT555" s="109" t="str">
        <f t="shared" si="208"/>
        <v>不通过</v>
      </c>
      <c r="BU555" s="77">
        <f t="shared" si="209"/>
        <v>0</v>
      </c>
      <c r="BV555" s="109" t="str">
        <f t="shared" si="210"/>
        <v>不通过</v>
      </c>
    </row>
    <row r="556" ht="14.25" spans="1:74">
      <c r="A556" s="76">
        <v>547</v>
      </c>
      <c r="B556" s="76"/>
      <c r="C556" s="77"/>
      <c r="D556" s="77"/>
      <c r="E556" s="77"/>
      <c r="F556" s="77"/>
      <c r="G556" s="77"/>
      <c r="H556" s="77"/>
      <c r="I556" s="77"/>
      <c r="J556" s="96"/>
      <c r="K556" s="77"/>
      <c r="L556" s="77"/>
      <c r="M556" s="77"/>
      <c r="N556" s="77"/>
      <c r="O556" s="77"/>
      <c r="P556" s="9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109" t="str">
        <f t="shared" si="191"/>
        <v>通过</v>
      </c>
      <c r="BD556" s="110" t="str">
        <f t="shared" si="192"/>
        <v>通过</v>
      </c>
      <c r="BE556" s="109" t="str">
        <f t="shared" si="193"/>
        <v>通过</v>
      </c>
      <c r="BF556" s="109" t="str">
        <f t="shared" si="194"/>
        <v>通过</v>
      </c>
      <c r="BG556" s="77">
        <f t="shared" si="195"/>
        <v>0</v>
      </c>
      <c r="BH556" s="109" t="str">
        <f t="shared" si="196"/>
        <v>不通过</v>
      </c>
      <c r="BI556" s="77">
        <f t="shared" si="197"/>
        <v>0</v>
      </c>
      <c r="BJ556" s="109" t="str">
        <f t="shared" si="198"/>
        <v>不通过</v>
      </c>
      <c r="BK556" s="77">
        <f t="shared" si="199"/>
        <v>0</v>
      </c>
      <c r="BL556" s="109" t="str">
        <f t="shared" si="200"/>
        <v>不通过</v>
      </c>
      <c r="BM556" s="77">
        <f t="shared" si="201"/>
        <v>0</v>
      </c>
      <c r="BN556" s="109" t="str">
        <f t="shared" si="202"/>
        <v>不通过</v>
      </c>
      <c r="BO556" s="113">
        <f t="shared" si="203"/>
        <v>0</v>
      </c>
      <c r="BP556" s="109" t="str">
        <f t="shared" si="204"/>
        <v>不通过</v>
      </c>
      <c r="BQ556" s="77">
        <f t="shared" si="205"/>
        <v>0</v>
      </c>
      <c r="BR556" s="109" t="str">
        <f t="shared" si="206"/>
        <v>不通过</v>
      </c>
      <c r="BS556" s="77">
        <f t="shared" si="207"/>
        <v>0</v>
      </c>
      <c r="BT556" s="109" t="str">
        <f t="shared" si="208"/>
        <v>不通过</v>
      </c>
      <c r="BU556" s="77">
        <f t="shared" si="209"/>
        <v>0</v>
      </c>
      <c r="BV556" s="109" t="str">
        <f t="shared" si="210"/>
        <v>不通过</v>
      </c>
    </row>
    <row r="557" ht="14.25" spans="1:74">
      <c r="A557" s="78">
        <v>548</v>
      </c>
      <c r="B557" s="76"/>
      <c r="C557" s="77"/>
      <c r="D557" s="77"/>
      <c r="E557" s="77"/>
      <c r="F557" s="77"/>
      <c r="G557" s="77"/>
      <c r="H557" s="77"/>
      <c r="I557" s="77"/>
      <c r="J557" s="96"/>
      <c r="K557" s="77"/>
      <c r="L557" s="77"/>
      <c r="M557" s="77"/>
      <c r="N557" s="77"/>
      <c r="O557" s="77"/>
      <c r="P557" s="9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109" t="str">
        <f t="shared" si="191"/>
        <v>通过</v>
      </c>
      <c r="BD557" s="110" t="str">
        <f t="shared" si="192"/>
        <v>通过</v>
      </c>
      <c r="BE557" s="109" t="str">
        <f t="shared" si="193"/>
        <v>通过</v>
      </c>
      <c r="BF557" s="109" t="str">
        <f t="shared" si="194"/>
        <v>通过</v>
      </c>
      <c r="BG557" s="77">
        <f t="shared" si="195"/>
        <v>0</v>
      </c>
      <c r="BH557" s="109" t="str">
        <f t="shared" si="196"/>
        <v>不通过</v>
      </c>
      <c r="BI557" s="77">
        <f t="shared" si="197"/>
        <v>0</v>
      </c>
      <c r="BJ557" s="109" t="str">
        <f t="shared" si="198"/>
        <v>不通过</v>
      </c>
      <c r="BK557" s="77">
        <f t="shared" si="199"/>
        <v>0</v>
      </c>
      <c r="BL557" s="109" t="str">
        <f t="shared" si="200"/>
        <v>不通过</v>
      </c>
      <c r="BM557" s="77">
        <f t="shared" si="201"/>
        <v>0</v>
      </c>
      <c r="BN557" s="109" t="str">
        <f t="shared" si="202"/>
        <v>不通过</v>
      </c>
      <c r="BO557" s="113">
        <f t="shared" si="203"/>
        <v>0</v>
      </c>
      <c r="BP557" s="109" t="str">
        <f t="shared" si="204"/>
        <v>不通过</v>
      </c>
      <c r="BQ557" s="77">
        <f t="shared" si="205"/>
        <v>0</v>
      </c>
      <c r="BR557" s="109" t="str">
        <f t="shared" si="206"/>
        <v>不通过</v>
      </c>
      <c r="BS557" s="77">
        <f t="shared" si="207"/>
        <v>0</v>
      </c>
      <c r="BT557" s="109" t="str">
        <f t="shared" si="208"/>
        <v>不通过</v>
      </c>
      <c r="BU557" s="77">
        <f t="shared" si="209"/>
        <v>0</v>
      </c>
      <c r="BV557" s="109" t="str">
        <f t="shared" si="210"/>
        <v>不通过</v>
      </c>
    </row>
    <row r="558" ht="14.25" spans="1:74">
      <c r="A558" s="76">
        <v>549</v>
      </c>
      <c r="B558" s="76"/>
      <c r="C558" s="77"/>
      <c r="D558" s="77"/>
      <c r="E558" s="77"/>
      <c r="F558" s="77"/>
      <c r="G558" s="77"/>
      <c r="H558" s="77"/>
      <c r="I558" s="77"/>
      <c r="J558" s="96"/>
      <c r="K558" s="77"/>
      <c r="L558" s="77"/>
      <c r="M558" s="77"/>
      <c r="N558" s="77"/>
      <c r="O558" s="77"/>
      <c r="P558" s="9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109" t="str">
        <f t="shared" si="191"/>
        <v>通过</v>
      </c>
      <c r="BD558" s="110" t="str">
        <f t="shared" si="192"/>
        <v>通过</v>
      </c>
      <c r="BE558" s="109" t="str">
        <f t="shared" si="193"/>
        <v>通过</v>
      </c>
      <c r="BF558" s="109" t="str">
        <f t="shared" si="194"/>
        <v>通过</v>
      </c>
      <c r="BG558" s="77">
        <f t="shared" si="195"/>
        <v>0</v>
      </c>
      <c r="BH558" s="109" t="str">
        <f t="shared" si="196"/>
        <v>不通过</v>
      </c>
      <c r="BI558" s="77">
        <f t="shared" si="197"/>
        <v>0</v>
      </c>
      <c r="BJ558" s="109" t="str">
        <f t="shared" si="198"/>
        <v>不通过</v>
      </c>
      <c r="BK558" s="77">
        <f t="shared" si="199"/>
        <v>0</v>
      </c>
      <c r="BL558" s="109" t="str">
        <f t="shared" si="200"/>
        <v>不通过</v>
      </c>
      <c r="BM558" s="77">
        <f t="shared" si="201"/>
        <v>0</v>
      </c>
      <c r="BN558" s="109" t="str">
        <f t="shared" si="202"/>
        <v>不通过</v>
      </c>
      <c r="BO558" s="113">
        <f t="shared" si="203"/>
        <v>0</v>
      </c>
      <c r="BP558" s="109" t="str">
        <f t="shared" si="204"/>
        <v>不通过</v>
      </c>
      <c r="BQ558" s="77">
        <f t="shared" si="205"/>
        <v>0</v>
      </c>
      <c r="BR558" s="109" t="str">
        <f t="shared" si="206"/>
        <v>不通过</v>
      </c>
      <c r="BS558" s="77">
        <f t="shared" si="207"/>
        <v>0</v>
      </c>
      <c r="BT558" s="109" t="str">
        <f t="shared" si="208"/>
        <v>不通过</v>
      </c>
      <c r="BU558" s="77">
        <f t="shared" si="209"/>
        <v>0</v>
      </c>
      <c r="BV558" s="109" t="str">
        <f t="shared" si="210"/>
        <v>不通过</v>
      </c>
    </row>
    <row r="559" ht="14.25" spans="1:74">
      <c r="A559" s="76">
        <v>550</v>
      </c>
      <c r="B559" s="76"/>
      <c r="C559" s="77"/>
      <c r="D559" s="77"/>
      <c r="E559" s="77"/>
      <c r="F559" s="77"/>
      <c r="G559" s="77"/>
      <c r="H559" s="77"/>
      <c r="I559" s="77"/>
      <c r="J559" s="96"/>
      <c r="K559" s="77"/>
      <c r="L559" s="77"/>
      <c r="M559" s="77"/>
      <c r="N559" s="77"/>
      <c r="O559" s="77"/>
      <c r="P559" s="9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109" t="str">
        <f t="shared" si="191"/>
        <v>通过</v>
      </c>
      <c r="BD559" s="110" t="str">
        <f t="shared" si="192"/>
        <v>通过</v>
      </c>
      <c r="BE559" s="109" t="str">
        <f t="shared" si="193"/>
        <v>通过</v>
      </c>
      <c r="BF559" s="109" t="str">
        <f t="shared" si="194"/>
        <v>通过</v>
      </c>
      <c r="BG559" s="77">
        <f t="shared" si="195"/>
        <v>0</v>
      </c>
      <c r="BH559" s="109" t="str">
        <f t="shared" si="196"/>
        <v>不通过</v>
      </c>
      <c r="BI559" s="77">
        <f t="shared" si="197"/>
        <v>0</v>
      </c>
      <c r="BJ559" s="109" t="str">
        <f t="shared" si="198"/>
        <v>不通过</v>
      </c>
      <c r="BK559" s="77">
        <f t="shared" si="199"/>
        <v>0</v>
      </c>
      <c r="BL559" s="109" t="str">
        <f t="shared" si="200"/>
        <v>不通过</v>
      </c>
      <c r="BM559" s="77">
        <f t="shared" si="201"/>
        <v>0</v>
      </c>
      <c r="BN559" s="109" t="str">
        <f t="shared" si="202"/>
        <v>不通过</v>
      </c>
      <c r="BO559" s="113">
        <f t="shared" si="203"/>
        <v>0</v>
      </c>
      <c r="BP559" s="109" t="str">
        <f t="shared" si="204"/>
        <v>不通过</v>
      </c>
      <c r="BQ559" s="77">
        <f t="shared" si="205"/>
        <v>0</v>
      </c>
      <c r="BR559" s="109" t="str">
        <f t="shared" si="206"/>
        <v>不通过</v>
      </c>
      <c r="BS559" s="77">
        <f t="shared" si="207"/>
        <v>0</v>
      </c>
      <c r="BT559" s="109" t="str">
        <f t="shared" si="208"/>
        <v>不通过</v>
      </c>
      <c r="BU559" s="77">
        <f t="shared" si="209"/>
        <v>0</v>
      </c>
      <c r="BV559" s="109" t="str">
        <f t="shared" si="210"/>
        <v>不通过</v>
      </c>
    </row>
    <row r="560" ht="14.25" spans="1:74">
      <c r="A560" s="78">
        <v>551</v>
      </c>
      <c r="B560" s="76"/>
      <c r="C560" s="77"/>
      <c r="D560" s="77"/>
      <c r="E560" s="77"/>
      <c r="F560" s="77"/>
      <c r="G560" s="77"/>
      <c r="H560" s="77"/>
      <c r="I560" s="77"/>
      <c r="J560" s="96"/>
      <c r="K560" s="77"/>
      <c r="L560" s="77"/>
      <c r="M560" s="77"/>
      <c r="N560" s="77"/>
      <c r="O560" s="77"/>
      <c r="P560" s="9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109" t="str">
        <f t="shared" si="191"/>
        <v>通过</v>
      </c>
      <c r="BD560" s="110" t="str">
        <f t="shared" si="192"/>
        <v>通过</v>
      </c>
      <c r="BE560" s="109" t="str">
        <f t="shared" si="193"/>
        <v>通过</v>
      </c>
      <c r="BF560" s="109" t="str">
        <f t="shared" si="194"/>
        <v>通过</v>
      </c>
      <c r="BG560" s="77">
        <f t="shared" si="195"/>
        <v>0</v>
      </c>
      <c r="BH560" s="109" t="str">
        <f t="shared" si="196"/>
        <v>不通过</v>
      </c>
      <c r="BI560" s="77">
        <f t="shared" si="197"/>
        <v>0</v>
      </c>
      <c r="BJ560" s="109" t="str">
        <f t="shared" si="198"/>
        <v>不通过</v>
      </c>
      <c r="BK560" s="77">
        <f t="shared" si="199"/>
        <v>0</v>
      </c>
      <c r="BL560" s="109" t="str">
        <f t="shared" si="200"/>
        <v>不通过</v>
      </c>
      <c r="BM560" s="77">
        <f t="shared" si="201"/>
        <v>0</v>
      </c>
      <c r="BN560" s="109" t="str">
        <f t="shared" si="202"/>
        <v>不通过</v>
      </c>
      <c r="BO560" s="113">
        <f t="shared" si="203"/>
        <v>0</v>
      </c>
      <c r="BP560" s="109" t="str">
        <f t="shared" si="204"/>
        <v>不通过</v>
      </c>
      <c r="BQ560" s="77">
        <f t="shared" si="205"/>
        <v>0</v>
      </c>
      <c r="BR560" s="109" t="str">
        <f t="shared" si="206"/>
        <v>不通过</v>
      </c>
      <c r="BS560" s="77">
        <f t="shared" si="207"/>
        <v>0</v>
      </c>
      <c r="BT560" s="109" t="str">
        <f t="shared" si="208"/>
        <v>不通过</v>
      </c>
      <c r="BU560" s="77">
        <f t="shared" si="209"/>
        <v>0</v>
      </c>
      <c r="BV560" s="109" t="str">
        <f t="shared" si="210"/>
        <v>不通过</v>
      </c>
    </row>
    <row r="561" ht="14.25" spans="1:74">
      <c r="A561" s="76">
        <v>552</v>
      </c>
      <c r="B561" s="76"/>
      <c r="C561" s="77"/>
      <c r="D561" s="77"/>
      <c r="E561" s="77"/>
      <c r="F561" s="77"/>
      <c r="G561" s="77"/>
      <c r="H561" s="77"/>
      <c r="I561" s="77"/>
      <c r="J561" s="96"/>
      <c r="K561" s="77"/>
      <c r="L561" s="77"/>
      <c r="M561" s="77"/>
      <c r="N561" s="77"/>
      <c r="O561" s="77"/>
      <c r="P561" s="9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109" t="str">
        <f t="shared" si="191"/>
        <v>通过</v>
      </c>
      <c r="BD561" s="110" t="str">
        <f t="shared" si="192"/>
        <v>通过</v>
      </c>
      <c r="BE561" s="109" t="str">
        <f t="shared" si="193"/>
        <v>通过</v>
      </c>
      <c r="BF561" s="109" t="str">
        <f t="shared" si="194"/>
        <v>通过</v>
      </c>
      <c r="BG561" s="77">
        <f t="shared" si="195"/>
        <v>0</v>
      </c>
      <c r="BH561" s="109" t="str">
        <f t="shared" si="196"/>
        <v>不通过</v>
      </c>
      <c r="BI561" s="77">
        <f t="shared" si="197"/>
        <v>0</v>
      </c>
      <c r="BJ561" s="109" t="str">
        <f t="shared" si="198"/>
        <v>不通过</v>
      </c>
      <c r="BK561" s="77">
        <f t="shared" si="199"/>
        <v>0</v>
      </c>
      <c r="BL561" s="109" t="str">
        <f t="shared" si="200"/>
        <v>不通过</v>
      </c>
      <c r="BM561" s="77">
        <f t="shared" si="201"/>
        <v>0</v>
      </c>
      <c r="BN561" s="109" t="str">
        <f t="shared" si="202"/>
        <v>不通过</v>
      </c>
      <c r="BO561" s="113">
        <f t="shared" si="203"/>
        <v>0</v>
      </c>
      <c r="BP561" s="109" t="str">
        <f t="shared" si="204"/>
        <v>不通过</v>
      </c>
      <c r="BQ561" s="77">
        <f t="shared" si="205"/>
        <v>0</v>
      </c>
      <c r="BR561" s="109" t="str">
        <f t="shared" si="206"/>
        <v>不通过</v>
      </c>
      <c r="BS561" s="77">
        <f t="shared" si="207"/>
        <v>0</v>
      </c>
      <c r="BT561" s="109" t="str">
        <f t="shared" si="208"/>
        <v>不通过</v>
      </c>
      <c r="BU561" s="77">
        <f t="shared" si="209"/>
        <v>0</v>
      </c>
      <c r="BV561" s="109" t="str">
        <f t="shared" si="210"/>
        <v>不通过</v>
      </c>
    </row>
    <row r="562" ht="14.25" spans="1:74">
      <c r="A562" s="76">
        <v>553</v>
      </c>
      <c r="B562" s="76"/>
      <c r="C562" s="77"/>
      <c r="D562" s="77"/>
      <c r="E562" s="77"/>
      <c r="F562" s="77"/>
      <c r="G562" s="77"/>
      <c r="H562" s="77"/>
      <c r="I562" s="77"/>
      <c r="J562" s="96"/>
      <c r="K562" s="77"/>
      <c r="L562" s="77"/>
      <c r="M562" s="77"/>
      <c r="N562" s="77"/>
      <c r="O562" s="77"/>
      <c r="P562" s="9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109" t="str">
        <f t="shared" si="191"/>
        <v>通过</v>
      </c>
      <c r="BD562" s="110" t="str">
        <f t="shared" si="192"/>
        <v>通过</v>
      </c>
      <c r="BE562" s="109" t="str">
        <f t="shared" si="193"/>
        <v>通过</v>
      </c>
      <c r="BF562" s="109" t="str">
        <f t="shared" si="194"/>
        <v>通过</v>
      </c>
      <c r="BG562" s="77">
        <f t="shared" si="195"/>
        <v>0</v>
      </c>
      <c r="BH562" s="109" t="str">
        <f t="shared" si="196"/>
        <v>不通过</v>
      </c>
      <c r="BI562" s="77">
        <f t="shared" si="197"/>
        <v>0</v>
      </c>
      <c r="BJ562" s="109" t="str">
        <f t="shared" si="198"/>
        <v>不通过</v>
      </c>
      <c r="BK562" s="77">
        <f t="shared" si="199"/>
        <v>0</v>
      </c>
      <c r="BL562" s="109" t="str">
        <f t="shared" si="200"/>
        <v>不通过</v>
      </c>
      <c r="BM562" s="77">
        <f t="shared" si="201"/>
        <v>0</v>
      </c>
      <c r="BN562" s="109" t="str">
        <f t="shared" si="202"/>
        <v>不通过</v>
      </c>
      <c r="BO562" s="113">
        <f t="shared" si="203"/>
        <v>0</v>
      </c>
      <c r="BP562" s="109" t="str">
        <f t="shared" si="204"/>
        <v>不通过</v>
      </c>
      <c r="BQ562" s="77">
        <f t="shared" si="205"/>
        <v>0</v>
      </c>
      <c r="BR562" s="109" t="str">
        <f t="shared" si="206"/>
        <v>不通过</v>
      </c>
      <c r="BS562" s="77">
        <f t="shared" si="207"/>
        <v>0</v>
      </c>
      <c r="BT562" s="109" t="str">
        <f t="shared" si="208"/>
        <v>不通过</v>
      </c>
      <c r="BU562" s="77">
        <f t="shared" si="209"/>
        <v>0</v>
      </c>
      <c r="BV562" s="109" t="str">
        <f t="shared" si="210"/>
        <v>不通过</v>
      </c>
    </row>
    <row r="563" ht="14.25" spans="1:74">
      <c r="A563" s="78">
        <v>554</v>
      </c>
      <c r="B563" s="76"/>
      <c r="C563" s="77"/>
      <c r="D563" s="77"/>
      <c r="E563" s="77"/>
      <c r="F563" s="77"/>
      <c r="G563" s="77"/>
      <c r="H563" s="77"/>
      <c r="I563" s="77"/>
      <c r="J563" s="96"/>
      <c r="K563" s="77"/>
      <c r="L563" s="77"/>
      <c r="M563" s="77"/>
      <c r="N563" s="77"/>
      <c r="O563" s="77"/>
      <c r="P563" s="9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109" t="str">
        <f t="shared" si="191"/>
        <v>通过</v>
      </c>
      <c r="BD563" s="110" t="str">
        <f t="shared" si="192"/>
        <v>通过</v>
      </c>
      <c r="BE563" s="109" t="str">
        <f t="shared" si="193"/>
        <v>通过</v>
      </c>
      <c r="BF563" s="109" t="str">
        <f t="shared" si="194"/>
        <v>通过</v>
      </c>
      <c r="BG563" s="77">
        <f t="shared" si="195"/>
        <v>0</v>
      </c>
      <c r="BH563" s="109" t="str">
        <f t="shared" si="196"/>
        <v>不通过</v>
      </c>
      <c r="BI563" s="77">
        <f t="shared" si="197"/>
        <v>0</v>
      </c>
      <c r="BJ563" s="109" t="str">
        <f t="shared" si="198"/>
        <v>不通过</v>
      </c>
      <c r="BK563" s="77">
        <f t="shared" si="199"/>
        <v>0</v>
      </c>
      <c r="BL563" s="109" t="str">
        <f t="shared" si="200"/>
        <v>不通过</v>
      </c>
      <c r="BM563" s="77">
        <f t="shared" si="201"/>
        <v>0</v>
      </c>
      <c r="BN563" s="109" t="str">
        <f t="shared" si="202"/>
        <v>不通过</v>
      </c>
      <c r="BO563" s="113">
        <f t="shared" si="203"/>
        <v>0</v>
      </c>
      <c r="BP563" s="109" t="str">
        <f t="shared" si="204"/>
        <v>不通过</v>
      </c>
      <c r="BQ563" s="77">
        <f t="shared" si="205"/>
        <v>0</v>
      </c>
      <c r="BR563" s="109" t="str">
        <f t="shared" si="206"/>
        <v>不通过</v>
      </c>
      <c r="BS563" s="77">
        <f t="shared" si="207"/>
        <v>0</v>
      </c>
      <c r="BT563" s="109" t="str">
        <f t="shared" si="208"/>
        <v>不通过</v>
      </c>
      <c r="BU563" s="77">
        <f t="shared" si="209"/>
        <v>0</v>
      </c>
      <c r="BV563" s="109" t="str">
        <f t="shared" si="210"/>
        <v>不通过</v>
      </c>
    </row>
    <row r="564" ht="14.25" spans="1:74">
      <c r="A564" s="76">
        <v>555</v>
      </c>
      <c r="B564" s="76"/>
      <c r="C564" s="77"/>
      <c r="D564" s="77"/>
      <c r="E564" s="77"/>
      <c r="F564" s="77"/>
      <c r="G564" s="77"/>
      <c r="H564" s="77"/>
      <c r="I564" s="77"/>
      <c r="J564" s="96"/>
      <c r="K564" s="77"/>
      <c r="L564" s="77"/>
      <c r="M564" s="77"/>
      <c r="N564" s="77"/>
      <c r="O564" s="77"/>
      <c r="P564" s="9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109" t="str">
        <f t="shared" si="191"/>
        <v>通过</v>
      </c>
      <c r="BD564" s="110" t="str">
        <f t="shared" si="192"/>
        <v>通过</v>
      </c>
      <c r="BE564" s="109" t="str">
        <f t="shared" si="193"/>
        <v>通过</v>
      </c>
      <c r="BF564" s="109" t="str">
        <f t="shared" si="194"/>
        <v>通过</v>
      </c>
      <c r="BG564" s="77">
        <f t="shared" si="195"/>
        <v>0</v>
      </c>
      <c r="BH564" s="109" t="str">
        <f t="shared" si="196"/>
        <v>不通过</v>
      </c>
      <c r="BI564" s="77">
        <f t="shared" si="197"/>
        <v>0</v>
      </c>
      <c r="BJ564" s="109" t="str">
        <f t="shared" si="198"/>
        <v>不通过</v>
      </c>
      <c r="BK564" s="77">
        <f t="shared" si="199"/>
        <v>0</v>
      </c>
      <c r="BL564" s="109" t="str">
        <f t="shared" si="200"/>
        <v>不通过</v>
      </c>
      <c r="BM564" s="77">
        <f t="shared" si="201"/>
        <v>0</v>
      </c>
      <c r="BN564" s="109" t="str">
        <f t="shared" si="202"/>
        <v>不通过</v>
      </c>
      <c r="BO564" s="113">
        <f t="shared" si="203"/>
        <v>0</v>
      </c>
      <c r="BP564" s="109" t="str">
        <f t="shared" si="204"/>
        <v>不通过</v>
      </c>
      <c r="BQ564" s="77">
        <f t="shared" si="205"/>
        <v>0</v>
      </c>
      <c r="BR564" s="109" t="str">
        <f t="shared" si="206"/>
        <v>不通过</v>
      </c>
      <c r="BS564" s="77">
        <f t="shared" si="207"/>
        <v>0</v>
      </c>
      <c r="BT564" s="109" t="str">
        <f t="shared" si="208"/>
        <v>不通过</v>
      </c>
      <c r="BU564" s="77">
        <f t="shared" si="209"/>
        <v>0</v>
      </c>
      <c r="BV564" s="109" t="str">
        <f t="shared" si="210"/>
        <v>不通过</v>
      </c>
    </row>
    <row r="565" ht="14.25" spans="1:74">
      <c r="A565" s="76">
        <v>556</v>
      </c>
      <c r="B565" s="76"/>
      <c r="C565" s="77"/>
      <c r="D565" s="77"/>
      <c r="E565" s="77"/>
      <c r="F565" s="77"/>
      <c r="G565" s="77"/>
      <c r="H565" s="77"/>
      <c r="I565" s="77"/>
      <c r="J565" s="96"/>
      <c r="K565" s="77"/>
      <c r="L565" s="77"/>
      <c r="M565" s="77"/>
      <c r="N565" s="77"/>
      <c r="O565" s="77"/>
      <c r="P565" s="9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109" t="str">
        <f t="shared" si="191"/>
        <v>通过</v>
      </c>
      <c r="BD565" s="110" t="str">
        <f t="shared" si="192"/>
        <v>通过</v>
      </c>
      <c r="BE565" s="109" t="str">
        <f t="shared" si="193"/>
        <v>通过</v>
      </c>
      <c r="BF565" s="109" t="str">
        <f t="shared" si="194"/>
        <v>通过</v>
      </c>
      <c r="BG565" s="77">
        <f t="shared" si="195"/>
        <v>0</v>
      </c>
      <c r="BH565" s="109" t="str">
        <f t="shared" si="196"/>
        <v>不通过</v>
      </c>
      <c r="BI565" s="77">
        <f t="shared" si="197"/>
        <v>0</v>
      </c>
      <c r="BJ565" s="109" t="str">
        <f t="shared" si="198"/>
        <v>不通过</v>
      </c>
      <c r="BK565" s="77">
        <f t="shared" si="199"/>
        <v>0</v>
      </c>
      <c r="BL565" s="109" t="str">
        <f t="shared" si="200"/>
        <v>不通过</v>
      </c>
      <c r="BM565" s="77">
        <f t="shared" si="201"/>
        <v>0</v>
      </c>
      <c r="BN565" s="109" t="str">
        <f t="shared" si="202"/>
        <v>不通过</v>
      </c>
      <c r="BO565" s="113">
        <f t="shared" si="203"/>
        <v>0</v>
      </c>
      <c r="BP565" s="109" t="str">
        <f t="shared" si="204"/>
        <v>不通过</v>
      </c>
      <c r="BQ565" s="77">
        <f t="shared" si="205"/>
        <v>0</v>
      </c>
      <c r="BR565" s="109" t="str">
        <f t="shared" si="206"/>
        <v>不通过</v>
      </c>
      <c r="BS565" s="77">
        <f t="shared" si="207"/>
        <v>0</v>
      </c>
      <c r="BT565" s="109" t="str">
        <f t="shared" si="208"/>
        <v>不通过</v>
      </c>
      <c r="BU565" s="77">
        <f t="shared" si="209"/>
        <v>0</v>
      </c>
      <c r="BV565" s="109" t="str">
        <f t="shared" si="210"/>
        <v>不通过</v>
      </c>
    </row>
    <row r="566" ht="14.25" spans="1:74">
      <c r="A566" s="78">
        <v>557</v>
      </c>
      <c r="B566" s="76"/>
      <c r="C566" s="77"/>
      <c r="D566" s="77"/>
      <c r="E566" s="77"/>
      <c r="F566" s="77"/>
      <c r="G566" s="77"/>
      <c r="H566" s="77"/>
      <c r="I566" s="77"/>
      <c r="J566" s="96"/>
      <c r="K566" s="77"/>
      <c r="L566" s="77"/>
      <c r="M566" s="77"/>
      <c r="N566" s="77"/>
      <c r="O566" s="77"/>
      <c r="P566" s="9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109" t="str">
        <f t="shared" si="191"/>
        <v>通过</v>
      </c>
      <c r="BD566" s="110" t="str">
        <f t="shared" si="192"/>
        <v>通过</v>
      </c>
      <c r="BE566" s="109" t="str">
        <f t="shared" si="193"/>
        <v>通过</v>
      </c>
      <c r="BF566" s="109" t="str">
        <f t="shared" si="194"/>
        <v>通过</v>
      </c>
      <c r="BG566" s="77">
        <f t="shared" si="195"/>
        <v>0</v>
      </c>
      <c r="BH566" s="109" t="str">
        <f t="shared" si="196"/>
        <v>不通过</v>
      </c>
      <c r="BI566" s="77">
        <f t="shared" si="197"/>
        <v>0</v>
      </c>
      <c r="BJ566" s="109" t="str">
        <f t="shared" si="198"/>
        <v>不通过</v>
      </c>
      <c r="BK566" s="77">
        <f t="shared" si="199"/>
        <v>0</v>
      </c>
      <c r="BL566" s="109" t="str">
        <f t="shared" si="200"/>
        <v>不通过</v>
      </c>
      <c r="BM566" s="77">
        <f t="shared" si="201"/>
        <v>0</v>
      </c>
      <c r="BN566" s="109" t="str">
        <f t="shared" si="202"/>
        <v>不通过</v>
      </c>
      <c r="BO566" s="113">
        <f t="shared" si="203"/>
        <v>0</v>
      </c>
      <c r="BP566" s="109" t="str">
        <f t="shared" si="204"/>
        <v>不通过</v>
      </c>
      <c r="BQ566" s="77">
        <f t="shared" si="205"/>
        <v>0</v>
      </c>
      <c r="BR566" s="109" t="str">
        <f t="shared" si="206"/>
        <v>不通过</v>
      </c>
      <c r="BS566" s="77">
        <f t="shared" si="207"/>
        <v>0</v>
      </c>
      <c r="BT566" s="109" t="str">
        <f t="shared" si="208"/>
        <v>不通过</v>
      </c>
      <c r="BU566" s="77">
        <f t="shared" si="209"/>
        <v>0</v>
      </c>
      <c r="BV566" s="109" t="str">
        <f t="shared" si="210"/>
        <v>不通过</v>
      </c>
    </row>
    <row r="567" ht="14.25" spans="1:74">
      <c r="A567" s="76">
        <v>558</v>
      </c>
      <c r="B567" s="76"/>
      <c r="C567" s="77"/>
      <c r="D567" s="77"/>
      <c r="E567" s="77"/>
      <c r="F567" s="77"/>
      <c r="G567" s="77"/>
      <c r="H567" s="77"/>
      <c r="I567" s="77"/>
      <c r="J567" s="96"/>
      <c r="K567" s="77"/>
      <c r="L567" s="77"/>
      <c r="M567" s="77"/>
      <c r="N567" s="77"/>
      <c r="O567" s="77"/>
      <c r="P567" s="9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109" t="str">
        <f t="shared" si="191"/>
        <v>通过</v>
      </c>
      <c r="BD567" s="110" t="str">
        <f t="shared" si="192"/>
        <v>通过</v>
      </c>
      <c r="BE567" s="109" t="str">
        <f t="shared" si="193"/>
        <v>通过</v>
      </c>
      <c r="BF567" s="109" t="str">
        <f t="shared" si="194"/>
        <v>通过</v>
      </c>
      <c r="BG567" s="77">
        <f t="shared" si="195"/>
        <v>0</v>
      </c>
      <c r="BH567" s="109" t="str">
        <f t="shared" si="196"/>
        <v>不通过</v>
      </c>
      <c r="BI567" s="77">
        <f t="shared" si="197"/>
        <v>0</v>
      </c>
      <c r="BJ567" s="109" t="str">
        <f t="shared" si="198"/>
        <v>不通过</v>
      </c>
      <c r="BK567" s="77">
        <f t="shared" si="199"/>
        <v>0</v>
      </c>
      <c r="BL567" s="109" t="str">
        <f t="shared" si="200"/>
        <v>不通过</v>
      </c>
      <c r="BM567" s="77">
        <f t="shared" si="201"/>
        <v>0</v>
      </c>
      <c r="BN567" s="109" t="str">
        <f t="shared" si="202"/>
        <v>不通过</v>
      </c>
      <c r="BO567" s="113">
        <f t="shared" si="203"/>
        <v>0</v>
      </c>
      <c r="BP567" s="109" t="str">
        <f t="shared" si="204"/>
        <v>不通过</v>
      </c>
      <c r="BQ567" s="77">
        <f t="shared" si="205"/>
        <v>0</v>
      </c>
      <c r="BR567" s="109" t="str">
        <f t="shared" si="206"/>
        <v>不通过</v>
      </c>
      <c r="BS567" s="77">
        <f t="shared" si="207"/>
        <v>0</v>
      </c>
      <c r="BT567" s="109" t="str">
        <f t="shared" si="208"/>
        <v>不通过</v>
      </c>
      <c r="BU567" s="77">
        <f t="shared" si="209"/>
        <v>0</v>
      </c>
      <c r="BV567" s="109" t="str">
        <f t="shared" si="210"/>
        <v>不通过</v>
      </c>
    </row>
    <row r="568" ht="14.25" spans="1:74">
      <c r="A568" s="76">
        <v>559</v>
      </c>
      <c r="B568" s="76"/>
      <c r="C568" s="77"/>
      <c r="D568" s="77"/>
      <c r="E568" s="77"/>
      <c r="F568" s="77"/>
      <c r="G568" s="77"/>
      <c r="H568" s="77"/>
      <c r="I568" s="77"/>
      <c r="J568" s="96"/>
      <c r="K568" s="77"/>
      <c r="L568" s="77"/>
      <c r="M568" s="77"/>
      <c r="N568" s="77"/>
      <c r="O568" s="77"/>
      <c r="P568" s="9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109" t="str">
        <f t="shared" si="191"/>
        <v>通过</v>
      </c>
      <c r="BD568" s="110" t="str">
        <f t="shared" si="192"/>
        <v>通过</v>
      </c>
      <c r="BE568" s="109" t="str">
        <f t="shared" si="193"/>
        <v>通过</v>
      </c>
      <c r="BF568" s="109" t="str">
        <f t="shared" si="194"/>
        <v>通过</v>
      </c>
      <c r="BG568" s="77">
        <f t="shared" si="195"/>
        <v>0</v>
      </c>
      <c r="BH568" s="109" t="str">
        <f t="shared" si="196"/>
        <v>不通过</v>
      </c>
      <c r="BI568" s="77">
        <f t="shared" si="197"/>
        <v>0</v>
      </c>
      <c r="BJ568" s="109" t="str">
        <f t="shared" si="198"/>
        <v>不通过</v>
      </c>
      <c r="BK568" s="77">
        <f t="shared" si="199"/>
        <v>0</v>
      </c>
      <c r="BL568" s="109" t="str">
        <f t="shared" si="200"/>
        <v>不通过</v>
      </c>
      <c r="BM568" s="77">
        <f t="shared" si="201"/>
        <v>0</v>
      </c>
      <c r="BN568" s="109" t="str">
        <f t="shared" si="202"/>
        <v>不通过</v>
      </c>
      <c r="BO568" s="113">
        <f t="shared" si="203"/>
        <v>0</v>
      </c>
      <c r="BP568" s="109" t="str">
        <f t="shared" si="204"/>
        <v>不通过</v>
      </c>
      <c r="BQ568" s="77">
        <f t="shared" si="205"/>
        <v>0</v>
      </c>
      <c r="BR568" s="109" t="str">
        <f t="shared" si="206"/>
        <v>不通过</v>
      </c>
      <c r="BS568" s="77">
        <f t="shared" si="207"/>
        <v>0</v>
      </c>
      <c r="BT568" s="109" t="str">
        <f t="shared" si="208"/>
        <v>不通过</v>
      </c>
      <c r="BU568" s="77">
        <f t="shared" si="209"/>
        <v>0</v>
      </c>
      <c r="BV568" s="109" t="str">
        <f t="shared" si="210"/>
        <v>不通过</v>
      </c>
    </row>
    <row r="569" ht="14.25" spans="1:74">
      <c r="A569" s="78">
        <v>560</v>
      </c>
      <c r="B569" s="76"/>
      <c r="C569" s="77"/>
      <c r="D569" s="77"/>
      <c r="E569" s="77"/>
      <c r="F569" s="77"/>
      <c r="G569" s="77"/>
      <c r="H569" s="77"/>
      <c r="I569" s="77"/>
      <c r="J569" s="96"/>
      <c r="K569" s="77"/>
      <c r="L569" s="77"/>
      <c r="M569" s="77"/>
      <c r="N569" s="77"/>
      <c r="O569" s="77"/>
      <c r="P569" s="9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109" t="str">
        <f t="shared" si="191"/>
        <v>通过</v>
      </c>
      <c r="BD569" s="110" t="str">
        <f t="shared" si="192"/>
        <v>通过</v>
      </c>
      <c r="BE569" s="109" t="str">
        <f t="shared" si="193"/>
        <v>通过</v>
      </c>
      <c r="BF569" s="109" t="str">
        <f t="shared" si="194"/>
        <v>通过</v>
      </c>
      <c r="BG569" s="77">
        <f t="shared" si="195"/>
        <v>0</v>
      </c>
      <c r="BH569" s="109" t="str">
        <f t="shared" si="196"/>
        <v>不通过</v>
      </c>
      <c r="BI569" s="77">
        <f t="shared" si="197"/>
        <v>0</v>
      </c>
      <c r="BJ569" s="109" t="str">
        <f t="shared" si="198"/>
        <v>不通过</v>
      </c>
      <c r="BK569" s="77">
        <f t="shared" si="199"/>
        <v>0</v>
      </c>
      <c r="BL569" s="109" t="str">
        <f t="shared" si="200"/>
        <v>不通过</v>
      </c>
      <c r="BM569" s="77">
        <f t="shared" si="201"/>
        <v>0</v>
      </c>
      <c r="BN569" s="109" t="str">
        <f t="shared" si="202"/>
        <v>不通过</v>
      </c>
      <c r="BO569" s="113">
        <f t="shared" si="203"/>
        <v>0</v>
      </c>
      <c r="BP569" s="109" t="str">
        <f t="shared" si="204"/>
        <v>不通过</v>
      </c>
      <c r="BQ569" s="77">
        <f t="shared" si="205"/>
        <v>0</v>
      </c>
      <c r="BR569" s="109" t="str">
        <f t="shared" si="206"/>
        <v>不通过</v>
      </c>
      <c r="BS569" s="77">
        <f t="shared" si="207"/>
        <v>0</v>
      </c>
      <c r="BT569" s="109" t="str">
        <f t="shared" si="208"/>
        <v>不通过</v>
      </c>
      <c r="BU569" s="77">
        <f t="shared" si="209"/>
        <v>0</v>
      </c>
      <c r="BV569" s="109" t="str">
        <f t="shared" si="210"/>
        <v>不通过</v>
      </c>
    </row>
    <row r="570" ht="14.25" spans="1:74">
      <c r="A570" s="76">
        <v>561</v>
      </c>
      <c r="B570" s="76"/>
      <c r="C570" s="77"/>
      <c r="D570" s="77"/>
      <c r="E570" s="77"/>
      <c r="F570" s="77"/>
      <c r="G570" s="77"/>
      <c r="H570" s="77"/>
      <c r="I570" s="77"/>
      <c r="J570" s="96"/>
      <c r="K570" s="77"/>
      <c r="L570" s="77"/>
      <c r="M570" s="77"/>
      <c r="N570" s="77"/>
      <c r="O570" s="77"/>
      <c r="P570" s="9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109" t="str">
        <f t="shared" si="191"/>
        <v>通过</v>
      </c>
      <c r="BD570" s="110" t="str">
        <f t="shared" si="192"/>
        <v>通过</v>
      </c>
      <c r="BE570" s="109" t="str">
        <f t="shared" si="193"/>
        <v>通过</v>
      </c>
      <c r="BF570" s="109" t="str">
        <f t="shared" si="194"/>
        <v>通过</v>
      </c>
      <c r="BG570" s="77">
        <f t="shared" si="195"/>
        <v>0</v>
      </c>
      <c r="BH570" s="109" t="str">
        <f t="shared" si="196"/>
        <v>不通过</v>
      </c>
      <c r="BI570" s="77">
        <f t="shared" si="197"/>
        <v>0</v>
      </c>
      <c r="BJ570" s="109" t="str">
        <f t="shared" si="198"/>
        <v>不通过</v>
      </c>
      <c r="BK570" s="77">
        <f t="shared" si="199"/>
        <v>0</v>
      </c>
      <c r="BL570" s="109" t="str">
        <f t="shared" si="200"/>
        <v>不通过</v>
      </c>
      <c r="BM570" s="77">
        <f t="shared" si="201"/>
        <v>0</v>
      </c>
      <c r="BN570" s="109" t="str">
        <f t="shared" si="202"/>
        <v>不通过</v>
      </c>
      <c r="BO570" s="113">
        <f t="shared" si="203"/>
        <v>0</v>
      </c>
      <c r="BP570" s="109" t="str">
        <f t="shared" si="204"/>
        <v>不通过</v>
      </c>
      <c r="BQ570" s="77">
        <f t="shared" si="205"/>
        <v>0</v>
      </c>
      <c r="BR570" s="109" t="str">
        <f t="shared" si="206"/>
        <v>不通过</v>
      </c>
      <c r="BS570" s="77">
        <f t="shared" si="207"/>
        <v>0</v>
      </c>
      <c r="BT570" s="109" t="str">
        <f t="shared" si="208"/>
        <v>不通过</v>
      </c>
      <c r="BU570" s="77">
        <f t="shared" si="209"/>
        <v>0</v>
      </c>
      <c r="BV570" s="109" t="str">
        <f t="shared" si="210"/>
        <v>不通过</v>
      </c>
    </row>
    <row r="571" ht="14.25" spans="1:74">
      <c r="A571" s="76">
        <v>562</v>
      </c>
      <c r="B571" s="76"/>
      <c r="C571" s="77"/>
      <c r="D571" s="77"/>
      <c r="E571" s="77"/>
      <c r="F571" s="77"/>
      <c r="G571" s="77"/>
      <c r="H571" s="77"/>
      <c r="I571" s="77"/>
      <c r="J571" s="96"/>
      <c r="K571" s="77"/>
      <c r="L571" s="77"/>
      <c r="M571" s="77"/>
      <c r="N571" s="77"/>
      <c r="O571" s="77"/>
      <c r="P571" s="9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109" t="str">
        <f t="shared" si="191"/>
        <v>通过</v>
      </c>
      <c r="BD571" s="110" t="str">
        <f t="shared" si="192"/>
        <v>通过</v>
      </c>
      <c r="BE571" s="109" t="str">
        <f t="shared" si="193"/>
        <v>通过</v>
      </c>
      <c r="BF571" s="109" t="str">
        <f t="shared" si="194"/>
        <v>通过</v>
      </c>
      <c r="BG571" s="77">
        <f t="shared" si="195"/>
        <v>0</v>
      </c>
      <c r="BH571" s="109" t="str">
        <f t="shared" si="196"/>
        <v>不通过</v>
      </c>
      <c r="BI571" s="77">
        <f t="shared" si="197"/>
        <v>0</v>
      </c>
      <c r="BJ571" s="109" t="str">
        <f t="shared" si="198"/>
        <v>不通过</v>
      </c>
      <c r="BK571" s="77">
        <f t="shared" si="199"/>
        <v>0</v>
      </c>
      <c r="BL571" s="109" t="str">
        <f t="shared" si="200"/>
        <v>不通过</v>
      </c>
      <c r="BM571" s="77">
        <f t="shared" si="201"/>
        <v>0</v>
      </c>
      <c r="BN571" s="109" t="str">
        <f t="shared" si="202"/>
        <v>不通过</v>
      </c>
      <c r="BO571" s="113">
        <f t="shared" si="203"/>
        <v>0</v>
      </c>
      <c r="BP571" s="109" t="str">
        <f t="shared" si="204"/>
        <v>不通过</v>
      </c>
      <c r="BQ571" s="77">
        <f t="shared" si="205"/>
        <v>0</v>
      </c>
      <c r="BR571" s="109" t="str">
        <f t="shared" si="206"/>
        <v>不通过</v>
      </c>
      <c r="BS571" s="77">
        <f t="shared" si="207"/>
        <v>0</v>
      </c>
      <c r="BT571" s="109" t="str">
        <f t="shared" si="208"/>
        <v>不通过</v>
      </c>
      <c r="BU571" s="77">
        <f t="shared" si="209"/>
        <v>0</v>
      </c>
      <c r="BV571" s="109" t="str">
        <f t="shared" si="210"/>
        <v>不通过</v>
      </c>
    </row>
    <row r="572" ht="14.25" spans="1:74">
      <c r="A572" s="78">
        <v>563</v>
      </c>
      <c r="B572" s="76"/>
      <c r="C572" s="77"/>
      <c r="D572" s="77"/>
      <c r="E572" s="77"/>
      <c r="F572" s="77"/>
      <c r="G572" s="77"/>
      <c r="H572" s="77"/>
      <c r="I572" s="77"/>
      <c r="J572" s="96"/>
      <c r="K572" s="77"/>
      <c r="L572" s="77"/>
      <c r="M572" s="77"/>
      <c r="N572" s="77"/>
      <c r="O572" s="77"/>
      <c r="P572" s="9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109" t="str">
        <f t="shared" si="191"/>
        <v>通过</v>
      </c>
      <c r="BD572" s="110" t="str">
        <f t="shared" si="192"/>
        <v>通过</v>
      </c>
      <c r="BE572" s="109" t="str">
        <f t="shared" si="193"/>
        <v>通过</v>
      </c>
      <c r="BF572" s="109" t="str">
        <f t="shared" si="194"/>
        <v>通过</v>
      </c>
      <c r="BG572" s="77">
        <f t="shared" si="195"/>
        <v>0</v>
      </c>
      <c r="BH572" s="109" t="str">
        <f t="shared" si="196"/>
        <v>不通过</v>
      </c>
      <c r="BI572" s="77">
        <f t="shared" si="197"/>
        <v>0</v>
      </c>
      <c r="BJ572" s="109" t="str">
        <f t="shared" si="198"/>
        <v>不通过</v>
      </c>
      <c r="BK572" s="77">
        <f t="shared" si="199"/>
        <v>0</v>
      </c>
      <c r="BL572" s="109" t="str">
        <f t="shared" si="200"/>
        <v>不通过</v>
      </c>
      <c r="BM572" s="77">
        <f t="shared" si="201"/>
        <v>0</v>
      </c>
      <c r="BN572" s="109" t="str">
        <f t="shared" si="202"/>
        <v>不通过</v>
      </c>
      <c r="BO572" s="113">
        <f t="shared" si="203"/>
        <v>0</v>
      </c>
      <c r="BP572" s="109" t="str">
        <f t="shared" si="204"/>
        <v>不通过</v>
      </c>
      <c r="BQ572" s="77">
        <f t="shared" si="205"/>
        <v>0</v>
      </c>
      <c r="BR572" s="109" t="str">
        <f t="shared" si="206"/>
        <v>不通过</v>
      </c>
      <c r="BS572" s="77">
        <f t="shared" si="207"/>
        <v>0</v>
      </c>
      <c r="BT572" s="109" t="str">
        <f t="shared" si="208"/>
        <v>不通过</v>
      </c>
      <c r="BU572" s="77">
        <f t="shared" si="209"/>
        <v>0</v>
      </c>
      <c r="BV572" s="109" t="str">
        <f t="shared" si="210"/>
        <v>不通过</v>
      </c>
    </row>
    <row r="573" ht="14.25" spans="1:74">
      <c r="A573" s="76">
        <v>564</v>
      </c>
      <c r="B573" s="76"/>
      <c r="C573" s="77"/>
      <c r="D573" s="77"/>
      <c r="E573" s="77"/>
      <c r="F573" s="77"/>
      <c r="G573" s="77"/>
      <c r="H573" s="77"/>
      <c r="I573" s="77"/>
      <c r="J573" s="96"/>
      <c r="K573" s="77"/>
      <c r="L573" s="77"/>
      <c r="M573" s="77"/>
      <c r="N573" s="77"/>
      <c r="O573" s="77"/>
      <c r="P573" s="9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109" t="str">
        <f t="shared" si="191"/>
        <v>通过</v>
      </c>
      <c r="BD573" s="110" t="str">
        <f t="shared" si="192"/>
        <v>通过</v>
      </c>
      <c r="BE573" s="109" t="str">
        <f t="shared" si="193"/>
        <v>通过</v>
      </c>
      <c r="BF573" s="109" t="str">
        <f t="shared" si="194"/>
        <v>通过</v>
      </c>
      <c r="BG573" s="77">
        <f t="shared" si="195"/>
        <v>0</v>
      </c>
      <c r="BH573" s="109" t="str">
        <f t="shared" si="196"/>
        <v>不通过</v>
      </c>
      <c r="BI573" s="77">
        <f t="shared" si="197"/>
        <v>0</v>
      </c>
      <c r="BJ573" s="109" t="str">
        <f t="shared" si="198"/>
        <v>不通过</v>
      </c>
      <c r="BK573" s="77">
        <f t="shared" si="199"/>
        <v>0</v>
      </c>
      <c r="BL573" s="109" t="str">
        <f t="shared" si="200"/>
        <v>不通过</v>
      </c>
      <c r="BM573" s="77">
        <f t="shared" si="201"/>
        <v>0</v>
      </c>
      <c r="BN573" s="109" t="str">
        <f t="shared" si="202"/>
        <v>不通过</v>
      </c>
      <c r="BO573" s="113">
        <f t="shared" si="203"/>
        <v>0</v>
      </c>
      <c r="BP573" s="109" t="str">
        <f t="shared" si="204"/>
        <v>不通过</v>
      </c>
      <c r="BQ573" s="77">
        <f t="shared" si="205"/>
        <v>0</v>
      </c>
      <c r="BR573" s="109" t="str">
        <f t="shared" si="206"/>
        <v>不通过</v>
      </c>
      <c r="BS573" s="77">
        <f t="shared" si="207"/>
        <v>0</v>
      </c>
      <c r="BT573" s="109" t="str">
        <f t="shared" si="208"/>
        <v>不通过</v>
      </c>
      <c r="BU573" s="77">
        <f t="shared" si="209"/>
        <v>0</v>
      </c>
      <c r="BV573" s="109" t="str">
        <f t="shared" si="210"/>
        <v>不通过</v>
      </c>
    </row>
    <row r="574" ht="14.25" spans="1:74">
      <c r="A574" s="76">
        <v>565</v>
      </c>
      <c r="B574" s="76"/>
      <c r="C574" s="77"/>
      <c r="D574" s="77"/>
      <c r="E574" s="77"/>
      <c r="F574" s="77"/>
      <c r="G574" s="77"/>
      <c r="H574" s="77"/>
      <c r="I574" s="77"/>
      <c r="J574" s="96"/>
      <c r="K574" s="77"/>
      <c r="L574" s="77"/>
      <c r="M574" s="77"/>
      <c r="N574" s="77"/>
      <c r="O574" s="77"/>
      <c r="P574" s="9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109" t="str">
        <f t="shared" si="191"/>
        <v>通过</v>
      </c>
      <c r="BD574" s="110" t="str">
        <f t="shared" si="192"/>
        <v>通过</v>
      </c>
      <c r="BE574" s="109" t="str">
        <f t="shared" si="193"/>
        <v>通过</v>
      </c>
      <c r="BF574" s="109" t="str">
        <f t="shared" si="194"/>
        <v>通过</v>
      </c>
      <c r="BG574" s="77">
        <f t="shared" si="195"/>
        <v>0</v>
      </c>
      <c r="BH574" s="109" t="str">
        <f t="shared" si="196"/>
        <v>不通过</v>
      </c>
      <c r="BI574" s="77">
        <f t="shared" si="197"/>
        <v>0</v>
      </c>
      <c r="BJ574" s="109" t="str">
        <f t="shared" si="198"/>
        <v>不通过</v>
      </c>
      <c r="BK574" s="77">
        <f t="shared" si="199"/>
        <v>0</v>
      </c>
      <c r="BL574" s="109" t="str">
        <f t="shared" si="200"/>
        <v>不通过</v>
      </c>
      <c r="BM574" s="77">
        <f t="shared" si="201"/>
        <v>0</v>
      </c>
      <c r="BN574" s="109" t="str">
        <f t="shared" si="202"/>
        <v>不通过</v>
      </c>
      <c r="BO574" s="113">
        <f t="shared" si="203"/>
        <v>0</v>
      </c>
      <c r="BP574" s="109" t="str">
        <f t="shared" si="204"/>
        <v>不通过</v>
      </c>
      <c r="BQ574" s="77">
        <f t="shared" si="205"/>
        <v>0</v>
      </c>
      <c r="BR574" s="109" t="str">
        <f t="shared" si="206"/>
        <v>不通过</v>
      </c>
      <c r="BS574" s="77">
        <f t="shared" si="207"/>
        <v>0</v>
      </c>
      <c r="BT574" s="109" t="str">
        <f t="shared" si="208"/>
        <v>不通过</v>
      </c>
      <c r="BU574" s="77">
        <f t="shared" si="209"/>
        <v>0</v>
      </c>
      <c r="BV574" s="109" t="str">
        <f t="shared" si="210"/>
        <v>不通过</v>
      </c>
    </row>
    <row r="575" ht="14.25" spans="1:74">
      <c r="A575" s="78">
        <v>566</v>
      </c>
      <c r="B575" s="76"/>
      <c r="C575" s="77"/>
      <c r="D575" s="77"/>
      <c r="E575" s="77"/>
      <c r="F575" s="77"/>
      <c r="G575" s="77"/>
      <c r="H575" s="77"/>
      <c r="I575" s="77"/>
      <c r="J575" s="96"/>
      <c r="K575" s="77"/>
      <c r="L575" s="77"/>
      <c r="M575" s="77"/>
      <c r="N575" s="77"/>
      <c r="O575" s="77"/>
      <c r="P575" s="9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109" t="str">
        <f t="shared" si="191"/>
        <v>通过</v>
      </c>
      <c r="BD575" s="110" t="str">
        <f t="shared" si="192"/>
        <v>通过</v>
      </c>
      <c r="BE575" s="109" t="str">
        <f t="shared" si="193"/>
        <v>通过</v>
      </c>
      <c r="BF575" s="109" t="str">
        <f t="shared" si="194"/>
        <v>通过</v>
      </c>
      <c r="BG575" s="77">
        <f t="shared" si="195"/>
        <v>0</v>
      </c>
      <c r="BH575" s="109" t="str">
        <f t="shared" si="196"/>
        <v>不通过</v>
      </c>
      <c r="BI575" s="77">
        <f t="shared" si="197"/>
        <v>0</v>
      </c>
      <c r="BJ575" s="109" t="str">
        <f t="shared" si="198"/>
        <v>不通过</v>
      </c>
      <c r="BK575" s="77">
        <f t="shared" si="199"/>
        <v>0</v>
      </c>
      <c r="BL575" s="109" t="str">
        <f t="shared" si="200"/>
        <v>不通过</v>
      </c>
      <c r="BM575" s="77">
        <f t="shared" si="201"/>
        <v>0</v>
      </c>
      <c r="BN575" s="109" t="str">
        <f t="shared" si="202"/>
        <v>不通过</v>
      </c>
      <c r="BO575" s="113">
        <f t="shared" si="203"/>
        <v>0</v>
      </c>
      <c r="BP575" s="109" t="str">
        <f t="shared" si="204"/>
        <v>不通过</v>
      </c>
      <c r="BQ575" s="77">
        <f t="shared" si="205"/>
        <v>0</v>
      </c>
      <c r="BR575" s="109" t="str">
        <f t="shared" si="206"/>
        <v>不通过</v>
      </c>
      <c r="BS575" s="77">
        <f t="shared" si="207"/>
        <v>0</v>
      </c>
      <c r="BT575" s="109" t="str">
        <f t="shared" si="208"/>
        <v>不通过</v>
      </c>
      <c r="BU575" s="77">
        <f t="shared" si="209"/>
        <v>0</v>
      </c>
      <c r="BV575" s="109" t="str">
        <f t="shared" si="210"/>
        <v>不通过</v>
      </c>
    </row>
    <row r="576" ht="14.25" spans="1:74">
      <c r="A576" s="76">
        <v>567</v>
      </c>
      <c r="B576" s="76"/>
      <c r="C576" s="77"/>
      <c r="D576" s="77"/>
      <c r="E576" s="77"/>
      <c r="F576" s="77"/>
      <c r="G576" s="77"/>
      <c r="H576" s="77"/>
      <c r="I576" s="77"/>
      <c r="J576" s="96"/>
      <c r="K576" s="77"/>
      <c r="L576" s="77"/>
      <c r="M576" s="77"/>
      <c r="N576" s="77"/>
      <c r="O576" s="77"/>
      <c r="P576" s="9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109" t="str">
        <f t="shared" si="191"/>
        <v>通过</v>
      </c>
      <c r="BD576" s="110" t="str">
        <f t="shared" si="192"/>
        <v>通过</v>
      </c>
      <c r="BE576" s="109" t="str">
        <f t="shared" si="193"/>
        <v>通过</v>
      </c>
      <c r="BF576" s="109" t="str">
        <f t="shared" si="194"/>
        <v>通过</v>
      </c>
      <c r="BG576" s="77">
        <f t="shared" si="195"/>
        <v>0</v>
      </c>
      <c r="BH576" s="109" t="str">
        <f t="shared" si="196"/>
        <v>不通过</v>
      </c>
      <c r="BI576" s="77">
        <f t="shared" si="197"/>
        <v>0</v>
      </c>
      <c r="BJ576" s="109" t="str">
        <f t="shared" si="198"/>
        <v>不通过</v>
      </c>
      <c r="BK576" s="77">
        <f t="shared" si="199"/>
        <v>0</v>
      </c>
      <c r="BL576" s="109" t="str">
        <f t="shared" si="200"/>
        <v>不通过</v>
      </c>
      <c r="BM576" s="77">
        <f t="shared" si="201"/>
        <v>0</v>
      </c>
      <c r="BN576" s="109" t="str">
        <f t="shared" si="202"/>
        <v>不通过</v>
      </c>
      <c r="BO576" s="113">
        <f t="shared" si="203"/>
        <v>0</v>
      </c>
      <c r="BP576" s="109" t="str">
        <f t="shared" si="204"/>
        <v>不通过</v>
      </c>
      <c r="BQ576" s="77">
        <f t="shared" si="205"/>
        <v>0</v>
      </c>
      <c r="BR576" s="109" t="str">
        <f t="shared" si="206"/>
        <v>不通过</v>
      </c>
      <c r="BS576" s="77">
        <f t="shared" si="207"/>
        <v>0</v>
      </c>
      <c r="BT576" s="109" t="str">
        <f t="shared" si="208"/>
        <v>不通过</v>
      </c>
      <c r="BU576" s="77">
        <f t="shared" si="209"/>
        <v>0</v>
      </c>
      <c r="BV576" s="109" t="str">
        <f t="shared" si="210"/>
        <v>不通过</v>
      </c>
    </row>
    <row r="577" ht="14.25" spans="1:74">
      <c r="A577" s="76">
        <v>568</v>
      </c>
      <c r="B577" s="76"/>
      <c r="C577" s="77"/>
      <c r="D577" s="77"/>
      <c r="E577" s="77"/>
      <c r="F577" s="77"/>
      <c r="G577" s="77"/>
      <c r="H577" s="77"/>
      <c r="I577" s="77"/>
      <c r="J577" s="96"/>
      <c r="K577" s="77"/>
      <c r="L577" s="77"/>
      <c r="M577" s="77"/>
      <c r="N577" s="77"/>
      <c r="O577" s="77"/>
      <c r="P577" s="9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109" t="str">
        <f t="shared" si="191"/>
        <v>通过</v>
      </c>
      <c r="BD577" s="110" t="str">
        <f t="shared" si="192"/>
        <v>通过</v>
      </c>
      <c r="BE577" s="109" t="str">
        <f t="shared" si="193"/>
        <v>通过</v>
      </c>
      <c r="BF577" s="109" t="str">
        <f t="shared" si="194"/>
        <v>通过</v>
      </c>
      <c r="BG577" s="77">
        <f t="shared" si="195"/>
        <v>0</v>
      </c>
      <c r="BH577" s="109" t="str">
        <f t="shared" si="196"/>
        <v>不通过</v>
      </c>
      <c r="BI577" s="77">
        <f t="shared" si="197"/>
        <v>0</v>
      </c>
      <c r="BJ577" s="109" t="str">
        <f t="shared" si="198"/>
        <v>不通过</v>
      </c>
      <c r="BK577" s="77">
        <f t="shared" si="199"/>
        <v>0</v>
      </c>
      <c r="BL577" s="109" t="str">
        <f t="shared" si="200"/>
        <v>不通过</v>
      </c>
      <c r="BM577" s="77">
        <f t="shared" si="201"/>
        <v>0</v>
      </c>
      <c r="BN577" s="109" t="str">
        <f t="shared" si="202"/>
        <v>不通过</v>
      </c>
      <c r="BO577" s="113">
        <f t="shared" si="203"/>
        <v>0</v>
      </c>
      <c r="BP577" s="109" t="str">
        <f t="shared" si="204"/>
        <v>不通过</v>
      </c>
      <c r="BQ577" s="77">
        <f t="shared" si="205"/>
        <v>0</v>
      </c>
      <c r="BR577" s="109" t="str">
        <f t="shared" si="206"/>
        <v>不通过</v>
      </c>
      <c r="BS577" s="77">
        <f t="shared" si="207"/>
        <v>0</v>
      </c>
      <c r="BT577" s="109" t="str">
        <f t="shared" si="208"/>
        <v>不通过</v>
      </c>
      <c r="BU577" s="77">
        <f t="shared" si="209"/>
        <v>0</v>
      </c>
      <c r="BV577" s="109" t="str">
        <f t="shared" si="210"/>
        <v>不通过</v>
      </c>
    </row>
    <row r="578" ht="14.25" spans="1:74">
      <c r="A578" s="78">
        <v>569</v>
      </c>
      <c r="B578" s="76"/>
      <c r="C578" s="77"/>
      <c r="D578" s="77"/>
      <c r="E578" s="77"/>
      <c r="F578" s="77"/>
      <c r="G578" s="77"/>
      <c r="H578" s="77"/>
      <c r="I578" s="77"/>
      <c r="J578" s="96"/>
      <c r="K578" s="77"/>
      <c r="L578" s="77"/>
      <c r="M578" s="77"/>
      <c r="N578" s="77"/>
      <c r="O578" s="77"/>
      <c r="P578" s="9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109" t="str">
        <f t="shared" si="191"/>
        <v>通过</v>
      </c>
      <c r="BD578" s="110" t="str">
        <f t="shared" si="192"/>
        <v>通过</v>
      </c>
      <c r="BE578" s="109" t="str">
        <f t="shared" si="193"/>
        <v>通过</v>
      </c>
      <c r="BF578" s="109" t="str">
        <f t="shared" si="194"/>
        <v>通过</v>
      </c>
      <c r="BG578" s="77">
        <f t="shared" si="195"/>
        <v>0</v>
      </c>
      <c r="BH578" s="109" t="str">
        <f t="shared" si="196"/>
        <v>不通过</v>
      </c>
      <c r="BI578" s="77">
        <f t="shared" si="197"/>
        <v>0</v>
      </c>
      <c r="BJ578" s="109" t="str">
        <f t="shared" si="198"/>
        <v>不通过</v>
      </c>
      <c r="BK578" s="77">
        <f t="shared" si="199"/>
        <v>0</v>
      </c>
      <c r="BL578" s="109" t="str">
        <f t="shared" si="200"/>
        <v>不通过</v>
      </c>
      <c r="BM578" s="77">
        <f t="shared" si="201"/>
        <v>0</v>
      </c>
      <c r="BN578" s="109" t="str">
        <f t="shared" si="202"/>
        <v>不通过</v>
      </c>
      <c r="BO578" s="113">
        <f t="shared" si="203"/>
        <v>0</v>
      </c>
      <c r="BP578" s="109" t="str">
        <f t="shared" si="204"/>
        <v>不通过</v>
      </c>
      <c r="BQ578" s="77">
        <f t="shared" si="205"/>
        <v>0</v>
      </c>
      <c r="BR578" s="109" t="str">
        <f t="shared" si="206"/>
        <v>不通过</v>
      </c>
      <c r="BS578" s="77">
        <f t="shared" si="207"/>
        <v>0</v>
      </c>
      <c r="BT578" s="109" t="str">
        <f t="shared" si="208"/>
        <v>不通过</v>
      </c>
      <c r="BU578" s="77">
        <f t="shared" si="209"/>
        <v>0</v>
      </c>
      <c r="BV578" s="109" t="str">
        <f t="shared" si="210"/>
        <v>不通过</v>
      </c>
    </row>
    <row r="579" ht="14.25" spans="1:74">
      <c r="A579" s="76">
        <v>570</v>
      </c>
      <c r="B579" s="76"/>
      <c r="C579" s="77"/>
      <c r="D579" s="77"/>
      <c r="E579" s="77"/>
      <c r="F579" s="77"/>
      <c r="G579" s="77"/>
      <c r="H579" s="77"/>
      <c r="I579" s="77"/>
      <c r="J579" s="96"/>
      <c r="K579" s="77"/>
      <c r="L579" s="77"/>
      <c r="M579" s="77"/>
      <c r="N579" s="77"/>
      <c r="O579" s="77"/>
      <c r="P579" s="9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109" t="str">
        <f t="shared" si="191"/>
        <v>通过</v>
      </c>
      <c r="BD579" s="110" t="str">
        <f t="shared" si="192"/>
        <v>通过</v>
      </c>
      <c r="BE579" s="109" t="str">
        <f t="shared" si="193"/>
        <v>通过</v>
      </c>
      <c r="BF579" s="109" t="str">
        <f t="shared" si="194"/>
        <v>通过</v>
      </c>
      <c r="BG579" s="77">
        <f t="shared" si="195"/>
        <v>0</v>
      </c>
      <c r="BH579" s="109" t="str">
        <f t="shared" si="196"/>
        <v>不通过</v>
      </c>
      <c r="BI579" s="77">
        <f t="shared" si="197"/>
        <v>0</v>
      </c>
      <c r="BJ579" s="109" t="str">
        <f t="shared" si="198"/>
        <v>不通过</v>
      </c>
      <c r="BK579" s="77">
        <f t="shared" si="199"/>
        <v>0</v>
      </c>
      <c r="BL579" s="109" t="str">
        <f t="shared" si="200"/>
        <v>不通过</v>
      </c>
      <c r="BM579" s="77">
        <f t="shared" si="201"/>
        <v>0</v>
      </c>
      <c r="BN579" s="109" t="str">
        <f t="shared" si="202"/>
        <v>不通过</v>
      </c>
      <c r="BO579" s="113">
        <f t="shared" si="203"/>
        <v>0</v>
      </c>
      <c r="BP579" s="109" t="str">
        <f t="shared" si="204"/>
        <v>不通过</v>
      </c>
      <c r="BQ579" s="77">
        <f t="shared" si="205"/>
        <v>0</v>
      </c>
      <c r="BR579" s="109" t="str">
        <f t="shared" si="206"/>
        <v>不通过</v>
      </c>
      <c r="BS579" s="77">
        <f t="shared" si="207"/>
        <v>0</v>
      </c>
      <c r="BT579" s="109" t="str">
        <f t="shared" si="208"/>
        <v>不通过</v>
      </c>
      <c r="BU579" s="77">
        <f t="shared" si="209"/>
        <v>0</v>
      </c>
      <c r="BV579" s="109" t="str">
        <f t="shared" si="210"/>
        <v>不通过</v>
      </c>
    </row>
    <row r="580" ht="14.25" spans="1:74">
      <c r="A580" s="76">
        <v>571</v>
      </c>
      <c r="B580" s="76"/>
      <c r="C580" s="77"/>
      <c r="D580" s="77"/>
      <c r="E580" s="77"/>
      <c r="F580" s="77"/>
      <c r="G580" s="77"/>
      <c r="H580" s="77"/>
      <c r="I580" s="77"/>
      <c r="J580" s="96"/>
      <c r="K580" s="77"/>
      <c r="L580" s="77"/>
      <c r="M580" s="77"/>
      <c r="N580" s="77"/>
      <c r="O580" s="77"/>
      <c r="P580" s="9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109" t="str">
        <f t="shared" si="191"/>
        <v>通过</v>
      </c>
      <c r="BD580" s="110" t="str">
        <f t="shared" si="192"/>
        <v>通过</v>
      </c>
      <c r="BE580" s="109" t="str">
        <f t="shared" si="193"/>
        <v>通过</v>
      </c>
      <c r="BF580" s="109" t="str">
        <f t="shared" si="194"/>
        <v>通过</v>
      </c>
      <c r="BG580" s="77">
        <f t="shared" si="195"/>
        <v>0</v>
      </c>
      <c r="BH580" s="109" t="str">
        <f t="shared" si="196"/>
        <v>不通过</v>
      </c>
      <c r="BI580" s="77">
        <f t="shared" si="197"/>
        <v>0</v>
      </c>
      <c r="BJ580" s="109" t="str">
        <f t="shared" si="198"/>
        <v>不通过</v>
      </c>
      <c r="BK580" s="77">
        <f t="shared" si="199"/>
        <v>0</v>
      </c>
      <c r="BL580" s="109" t="str">
        <f t="shared" si="200"/>
        <v>不通过</v>
      </c>
      <c r="BM580" s="77">
        <f t="shared" si="201"/>
        <v>0</v>
      </c>
      <c r="BN580" s="109" t="str">
        <f t="shared" si="202"/>
        <v>不通过</v>
      </c>
      <c r="BO580" s="113">
        <f t="shared" si="203"/>
        <v>0</v>
      </c>
      <c r="BP580" s="109" t="str">
        <f t="shared" si="204"/>
        <v>不通过</v>
      </c>
      <c r="BQ580" s="77">
        <f t="shared" si="205"/>
        <v>0</v>
      </c>
      <c r="BR580" s="109" t="str">
        <f t="shared" si="206"/>
        <v>不通过</v>
      </c>
      <c r="BS580" s="77">
        <f t="shared" si="207"/>
        <v>0</v>
      </c>
      <c r="BT580" s="109" t="str">
        <f t="shared" si="208"/>
        <v>不通过</v>
      </c>
      <c r="BU580" s="77">
        <f t="shared" si="209"/>
        <v>0</v>
      </c>
      <c r="BV580" s="109" t="str">
        <f t="shared" si="210"/>
        <v>不通过</v>
      </c>
    </row>
    <row r="581" ht="14.25" spans="1:74">
      <c r="A581" s="78">
        <v>572</v>
      </c>
      <c r="B581" s="76"/>
      <c r="C581" s="77"/>
      <c r="D581" s="77"/>
      <c r="E581" s="77"/>
      <c r="F581" s="77"/>
      <c r="G581" s="77"/>
      <c r="H581" s="77"/>
      <c r="I581" s="77"/>
      <c r="J581" s="96"/>
      <c r="K581" s="77"/>
      <c r="L581" s="77"/>
      <c r="M581" s="77"/>
      <c r="N581" s="77"/>
      <c r="O581" s="77"/>
      <c r="P581" s="9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109" t="str">
        <f t="shared" si="191"/>
        <v>通过</v>
      </c>
      <c r="BD581" s="110" t="str">
        <f t="shared" si="192"/>
        <v>通过</v>
      </c>
      <c r="BE581" s="109" t="str">
        <f t="shared" si="193"/>
        <v>通过</v>
      </c>
      <c r="BF581" s="109" t="str">
        <f t="shared" si="194"/>
        <v>通过</v>
      </c>
      <c r="BG581" s="77">
        <f t="shared" si="195"/>
        <v>0</v>
      </c>
      <c r="BH581" s="109" t="str">
        <f t="shared" si="196"/>
        <v>不通过</v>
      </c>
      <c r="BI581" s="77">
        <f t="shared" si="197"/>
        <v>0</v>
      </c>
      <c r="BJ581" s="109" t="str">
        <f t="shared" si="198"/>
        <v>不通过</v>
      </c>
      <c r="BK581" s="77">
        <f t="shared" si="199"/>
        <v>0</v>
      </c>
      <c r="BL581" s="109" t="str">
        <f t="shared" si="200"/>
        <v>不通过</v>
      </c>
      <c r="BM581" s="77">
        <f t="shared" si="201"/>
        <v>0</v>
      </c>
      <c r="BN581" s="109" t="str">
        <f t="shared" si="202"/>
        <v>不通过</v>
      </c>
      <c r="BO581" s="113">
        <f t="shared" si="203"/>
        <v>0</v>
      </c>
      <c r="BP581" s="109" t="str">
        <f t="shared" si="204"/>
        <v>不通过</v>
      </c>
      <c r="BQ581" s="77">
        <f t="shared" si="205"/>
        <v>0</v>
      </c>
      <c r="BR581" s="109" t="str">
        <f t="shared" si="206"/>
        <v>不通过</v>
      </c>
      <c r="BS581" s="77">
        <f t="shared" si="207"/>
        <v>0</v>
      </c>
      <c r="BT581" s="109" t="str">
        <f t="shared" si="208"/>
        <v>不通过</v>
      </c>
      <c r="BU581" s="77">
        <f t="shared" si="209"/>
        <v>0</v>
      </c>
      <c r="BV581" s="109" t="str">
        <f t="shared" si="210"/>
        <v>不通过</v>
      </c>
    </row>
    <row r="582" ht="14.25" spans="1:74">
      <c r="A582" s="76">
        <v>573</v>
      </c>
      <c r="B582" s="76"/>
      <c r="C582" s="77"/>
      <c r="D582" s="77"/>
      <c r="E582" s="77"/>
      <c r="F582" s="77"/>
      <c r="G582" s="77"/>
      <c r="H582" s="77"/>
      <c r="I582" s="77"/>
      <c r="J582" s="96"/>
      <c r="K582" s="77"/>
      <c r="L582" s="77"/>
      <c r="M582" s="77"/>
      <c r="N582" s="77"/>
      <c r="O582" s="77"/>
      <c r="P582" s="9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109" t="str">
        <f t="shared" si="191"/>
        <v>通过</v>
      </c>
      <c r="BD582" s="110" t="str">
        <f t="shared" si="192"/>
        <v>通过</v>
      </c>
      <c r="BE582" s="109" t="str">
        <f t="shared" si="193"/>
        <v>通过</v>
      </c>
      <c r="BF582" s="109" t="str">
        <f t="shared" si="194"/>
        <v>通过</v>
      </c>
      <c r="BG582" s="77">
        <f t="shared" si="195"/>
        <v>0</v>
      </c>
      <c r="BH582" s="109" t="str">
        <f t="shared" si="196"/>
        <v>不通过</v>
      </c>
      <c r="BI582" s="77">
        <f t="shared" si="197"/>
        <v>0</v>
      </c>
      <c r="BJ582" s="109" t="str">
        <f t="shared" si="198"/>
        <v>不通过</v>
      </c>
      <c r="BK582" s="77">
        <f t="shared" si="199"/>
        <v>0</v>
      </c>
      <c r="BL582" s="109" t="str">
        <f t="shared" si="200"/>
        <v>不通过</v>
      </c>
      <c r="BM582" s="77">
        <f t="shared" si="201"/>
        <v>0</v>
      </c>
      <c r="BN582" s="109" t="str">
        <f t="shared" si="202"/>
        <v>不通过</v>
      </c>
      <c r="BO582" s="113">
        <f t="shared" si="203"/>
        <v>0</v>
      </c>
      <c r="BP582" s="109" t="str">
        <f t="shared" si="204"/>
        <v>不通过</v>
      </c>
      <c r="BQ582" s="77">
        <f t="shared" si="205"/>
        <v>0</v>
      </c>
      <c r="BR582" s="109" t="str">
        <f t="shared" si="206"/>
        <v>不通过</v>
      </c>
      <c r="BS582" s="77">
        <f t="shared" si="207"/>
        <v>0</v>
      </c>
      <c r="BT582" s="109" t="str">
        <f t="shared" si="208"/>
        <v>不通过</v>
      </c>
      <c r="BU582" s="77">
        <f t="shared" si="209"/>
        <v>0</v>
      </c>
      <c r="BV582" s="109" t="str">
        <f t="shared" si="210"/>
        <v>不通过</v>
      </c>
    </row>
    <row r="583" ht="14.25" spans="1:74">
      <c r="A583" s="76">
        <v>574</v>
      </c>
      <c r="B583" s="76"/>
      <c r="C583" s="77"/>
      <c r="D583" s="77"/>
      <c r="E583" s="77"/>
      <c r="F583" s="77"/>
      <c r="G583" s="77"/>
      <c r="H583" s="77"/>
      <c r="I583" s="77"/>
      <c r="J583" s="96"/>
      <c r="K583" s="77"/>
      <c r="L583" s="77"/>
      <c r="M583" s="77"/>
      <c r="N583" s="77"/>
      <c r="O583" s="77"/>
      <c r="P583" s="9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109" t="str">
        <f t="shared" si="191"/>
        <v>通过</v>
      </c>
      <c r="BD583" s="110" t="str">
        <f t="shared" si="192"/>
        <v>通过</v>
      </c>
      <c r="BE583" s="109" t="str">
        <f t="shared" si="193"/>
        <v>通过</v>
      </c>
      <c r="BF583" s="109" t="str">
        <f t="shared" si="194"/>
        <v>通过</v>
      </c>
      <c r="BG583" s="77">
        <f t="shared" si="195"/>
        <v>0</v>
      </c>
      <c r="BH583" s="109" t="str">
        <f t="shared" si="196"/>
        <v>不通过</v>
      </c>
      <c r="BI583" s="77">
        <f t="shared" si="197"/>
        <v>0</v>
      </c>
      <c r="BJ583" s="109" t="str">
        <f t="shared" si="198"/>
        <v>不通过</v>
      </c>
      <c r="BK583" s="77">
        <f t="shared" si="199"/>
        <v>0</v>
      </c>
      <c r="BL583" s="109" t="str">
        <f t="shared" si="200"/>
        <v>不通过</v>
      </c>
      <c r="BM583" s="77">
        <f t="shared" si="201"/>
        <v>0</v>
      </c>
      <c r="BN583" s="109" t="str">
        <f t="shared" si="202"/>
        <v>不通过</v>
      </c>
      <c r="BO583" s="113">
        <f t="shared" si="203"/>
        <v>0</v>
      </c>
      <c r="BP583" s="109" t="str">
        <f t="shared" si="204"/>
        <v>不通过</v>
      </c>
      <c r="BQ583" s="77">
        <f t="shared" si="205"/>
        <v>0</v>
      </c>
      <c r="BR583" s="109" t="str">
        <f t="shared" si="206"/>
        <v>不通过</v>
      </c>
      <c r="BS583" s="77">
        <f t="shared" si="207"/>
        <v>0</v>
      </c>
      <c r="BT583" s="109" t="str">
        <f t="shared" si="208"/>
        <v>不通过</v>
      </c>
      <c r="BU583" s="77">
        <f t="shared" si="209"/>
        <v>0</v>
      </c>
      <c r="BV583" s="109" t="str">
        <f t="shared" si="210"/>
        <v>不通过</v>
      </c>
    </row>
    <row r="584" ht="14.25" spans="1:74">
      <c r="A584" s="78">
        <v>575</v>
      </c>
      <c r="B584" s="76"/>
      <c r="C584" s="77"/>
      <c r="D584" s="77"/>
      <c r="E584" s="77"/>
      <c r="F584" s="77"/>
      <c r="G584" s="77"/>
      <c r="H584" s="77"/>
      <c r="I584" s="77"/>
      <c r="J584" s="96"/>
      <c r="K584" s="77"/>
      <c r="L584" s="77"/>
      <c r="M584" s="77"/>
      <c r="N584" s="77"/>
      <c r="O584" s="77"/>
      <c r="P584" s="9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109" t="str">
        <f t="shared" si="191"/>
        <v>通过</v>
      </c>
      <c r="BD584" s="110" t="str">
        <f t="shared" si="192"/>
        <v>通过</v>
      </c>
      <c r="BE584" s="109" t="str">
        <f t="shared" si="193"/>
        <v>通过</v>
      </c>
      <c r="BF584" s="109" t="str">
        <f t="shared" si="194"/>
        <v>通过</v>
      </c>
      <c r="BG584" s="77">
        <f t="shared" si="195"/>
        <v>0</v>
      </c>
      <c r="BH584" s="109" t="str">
        <f t="shared" si="196"/>
        <v>不通过</v>
      </c>
      <c r="BI584" s="77">
        <f t="shared" si="197"/>
        <v>0</v>
      </c>
      <c r="BJ584" s="109" t="str">
        <f t="shared" si="198"/>
        <v>不通过</v>
      </c>
      <c r="BK584" s="77">
        <f t="shared" si="199"/>
        <v>0</v>
      </c>
      <c r="BL584" s="109" t="str">
        <f t="shared" si="200"/>
        <v>不通过</v>
      </c>
      <c r="BM584" s="77">
        <f t="shared" si="201"/>
        <v>0</v>
      </c>
      <c r="BN584" s="109" t="str">
        <f t="shared" si="202"/>
        <v>不通过</v>
      </c>
      <c r="BO584" s="113">
        <f t="shared" si="203"/>
        <v>0</v>
      </c>
      <c r="BP584" s="109" t="str">
        <f t="shared" si="204"/>
        <v>不通过</v>
      </c>
      <c r="BQ584" s="77">
        <f t="shared" si="205"/>
        <v>0</v>
      </c>
      <c r="BR584" s="109" t="str">
        <f t="shared" si="206"/>
        <v>不通过</v>
      </c>
      <c r="BS584" s="77">
        <f t="shared" si="207"/>
        <v>0</v>
      </c>
      <c r="BT584" s="109" t="str">
        <f t="shared" si="208"/>
        <v>不通过</v>
      </c>
      <c r="BU584" s="77">
        <f t="shared" si="209"/>
        <v>0</v>
      </c>
      <c r="BV584" s="109" t="str">
        <f t="shared" si="210"/>
        <v>不通过</v>
      </c>
    </row>
    <row r="585" ht="14.25" spans="1:74">
      <c r="A585" s="76">
        <v>576</v>
      </c>
      <c r="B585" s="76"/>
      <c r="C585" s="77"/>
      <c r="D585" s="77"/>
      <c r="E585" s="77"/>
      <c r="F585" s="77"/>
      <c r="G585" s="77"/>
      <c r="H585" s="77"/>
      <c r="I585" s="77"/>
      <c r="J585" s="96"/>
      <c r="K585" s="77"/>
      <c r="L585" s="77"/>
      <c r="M585" s="77"/>
      <c r="N585" s="77"/>
      <c r="O585" s="77"/>
      <c r="P585" s="9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109" t="str">
        <f t="shared" si="191"/>
        <v>通过</v>
      </c>
      <c r="BD585" s="110" t="str">
        <f t="shared" si="192"/>
        <v>通过</v>
      </c>
      <c r="BE585" s="109" t="str">
        <f t="shared" si="193"/>
        <v>通过</v>
      </c>
      <c r="BF585" s="109" t="str">
        <f t="shared" si="194"/>
        <v>通过</v>
      </c>
      <c r="BG585" s="77">
        <f t="shared" si="195"/>
        <v>0</v>
      </c>
      <c r="BH585" s="109" t="str">
        <f t="shared" si="196"/>
        <v>不通过</v>
      </c>
      <c r="BI585" s="77">
        <f t="shared" si="197"/>
        <v>0</v>
      </c>
      <c r="BJ585" s="109" t="str">
        <f t="shared" si="198"/>
        <v>不通过</v>
      </c>
      <c r="BK585" s="77">
        <f t="shared" si="199"/>
        <v>0</v>
      </c>
      <c r="BL585" s="109" t="str">
        <f t="shared" si="200"/>
        <v>不通过</v>
      </c>
      <c r="BM585" s="77">
        <f t="shared" si="201"/>
        <v>0</v>
      </c>
      <c r="BN585" s="109" t="str">
        <f t="shared" si="202"/>
        <v>不通过</v>
      </c>
      <c r="BO585" s="113">
        <f t="shared" si="203"/>
        <v>0</v>
      </c>
      <c r="BP585" s="109" t="str">
        <f t="shared" si="204"/>
        <v>不通过</v>
      </c>
      <c r="BQ585" s="77">
        <f t="shared" si="205"/>
        <v>0</v>
      </c>
      <c r="BR585" s="109" t="str">
        <f t="shared" si="206"/>
        <v>不通过</v>
      </c>
      <c r="BS585" s="77">
        <f t="shared" si="207"/>
        <v>0</v>
      </c>
      <c r="BT585" s="109" t="str">
        <f t="shared" si="208"/>
        <v>不通过</v>
      </c>
      <c r="BU585" s="77">
        <f t="shared" si="209"/>
        <v>0</v>
      </c>
      <c r="BV585" s="109" t="str">
        <f t="shared" si="210"/>
        <v>不通过</v>
      </c>
    </row>
    <row r="586" ht="14.25" spans="1:74">
      <c r="A586" s="76">
        <v>577</v>
      </c>
      <c r="B586" s="76"/>
      <c r="C586" s="77"/>
      <c r="D586" s="77"/>
      <c r="E586" s="77"/>
      <c r="F586" s="77"/>
      <c r="G586" s="77"/>
      <c r="H586" s="77"/>
      <c r="I586" s="77"/>
      <c r="J586" s="96"/>
      <c r="K586" s="77"/>
      <c r="L586" s="77"/>
      <c r="M586" s="77"/>
      <c r="N586" s="77"/>
      <c r="O586" s="77"/>
      <c r="P586" s="9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109" t="str">
        <f t="shared" si="191"/>
        <v>通过</v>
      </c>
      <c r="BD586" s="110" t="str">
        <f t="shared" si="192"/>
        <v>通过</v>
      </c>
      <c r="BE586" s="109" t="str">
        <f t="shared" si="193"/>
        <v>通过</v>
      </c>
      <c r="BF586" s="109" t="str">
        <f t="shared" si="194"/>
        <v>通过</v>
      </c>
      <c r="BG586" s="77">
        <f t="shared" si="195"/>
        <v>0</v>
      </c>
      <c r="BH586" s="109" t="str">
        <f t="shared" si="196"/>
        <v>不通过</v>
      </c>
      <c r="BI586" s="77">
        <f t="shared" si="197"/>
        <v>0</v>
      </c>
      <c r="BJ586" s="109" t="str">
        <f t="shared" si="198"/>
        <v>不通过</v>
      </c>
      <c r="BK586" s="77">
        <f t="shared" si="199"/>
        <v>0</v>
      </c>
      <c r="BL586" s="109" t="str">
        <f t="shared" si="200"/>
        <v>不通过</v>
      </c>
      <c r="BM586" s="77">
        <f t="shared" si="201"/>
        <v>0</v>
      </c>
      <c r="BN586" s="109" t="str">
        <f t="shared" si="202"/>
        <v>不通过</v>
      </c>
      <c r="BO586" s="113">
        <f t="shared" si="203"/>
        <v>0</v>
      </c>
      <c r="BP586" s="109" t="str">
        <f t="shared" si="204"/>
        <v>不通过</v>
      </c>
      <c r="BQ586" s="77">
        <f t="shared" si="205"/>
        <v>0</v>
      </c>
      <c r="BR586" s="109" t="str">
        <f t="shared" si="206"/>
        <v>不通过</v>
      </c>
      <c r="BS586" s="77">
        <f t="shared" si="207"/>
        <v>0</v>
      </c>
      <c r="BT586" s="109" t="str">
        <f t="shared" si="208"/>
        <v>不通过</v>
      </c>
      <c r="BU586" s="77">
        <f t="shared" si="209"/>
        <v>0</v>
      </c>
      <c r="BV586" s="109" t="str">
        <f t="shared" si="210"/>
        <v>不通过</v>
      </c>
    </row>
    <row r="587" ht="14.25" spans="1:74">
      <c r="A587" s="78">
        <v>578</v>
      </c>
      <c r="B587" s="76"/>
      <c r="C587" s="77"/>
      <c r="D587" s="77"/>
      <c r="E587" s="77"/>
      <c r="F587" s="77"/>
      <c r="G587" s="77"/>
      <c r="H587" s="77"/>
      <c r="I587" s="77"/>
      <c r="J587" s="96"/>
      <c r="K587" s="77"/>
      <c r="L587" s="77"/>
      <c r="M587" s="77"/>
      <c r="N587" s="77"/>
      <c r="O587" s="77"/>
      <c r="P587" s="9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109" t="str">
        <f t="shared" si="191"/>
        <v>通过</v>
      </c>
      <c r="BD587" s="110" t="str">
        <f t="shared" si="192"/>
        <v>通过</v>
      </c>
      <c r="BE587" s="109" t="str">
        <f t="shared" si="193"/>
        <v>通过</v>
      </c>
      <c r="BF587" s="109" t="str">
        <f t="shared" si="194"/>
        <v>通过</v>
      </c>
      <c r="BG587" s="77">
        <f t="shared" si="195"/>
        <v>0</v>
      </c>
      <c r="BH587" s="109" t="str">
        <f t="shared" si="196"/>
        <v>不通过</v>
      </c>
      <c r="BI587" s="77">
        <f t="shared" si="197"/>
        <v>0</v>
      </c>
      <c r="BJ587" s="109" t="str">
        <f t="shared" si="198"/>
        <v>不通过</v>
      </c>
      <c r="BK587" s="77">
        <f t="shared" si="199"/>
        <v>0</v>
      </c>
      <c r="BL587" s="109" t="str">
        <f t="shared" si="200"/>
        <v>不通过</v>
      </c>
      <c r="BM587" s="77">
        <f t="shared" si="201"/>
        <v>0</v>
      </c>
      <c r="BN587" s="109" t="str">
        <f t="shared" si="202"/>
        <v>不通过</v>
      </c>
      <c r="BO587" s="113">
        <f t="shared" si="203"/>
        <v>0</v>
      </c>
      <c r="BP587" s="109" t="str">
        <f t="shared" si="204"/>
        <v>不通过</v>
      </c>
      <c r="BQ587" s="77">
        <f t="shared" si="205"/>
        <v>0</v>
      </c>
      <c r="BR587" s="109" t="str">
        <f t="shared" si="206"/>
        <v>不通过</v>
      </c>
      <c r="BS587" s="77">
        <f t="shared" si="207"/>
        <v>0</v>
      </c>
      <c r="BT587" s="109" t="str">
        <f t="shared" si="208"/>
        <v>不通过</v>
      </c>
      <c r="BU587" s="77">
        <f t="shared" si="209"/>
        <v>0</v>
      </c>
      <c r="BV587" s="109" t="str">
        <f t="shared" si="210"/>
        <v>不通过</v>
      </c>
    </row>
    <row r="588" ht="14.25" spans="1:74">
      <c r="A588" s="76">
        <v>579</v>
      </c>
      <c r="B588" s="76"/>
      <c r="C588" s="77"/>
      <c r="D588" s="77"/>
      <c r="E588" s="77"/>
      <c r="F588" s="77"/>
      <c r="G588" s="77"/>
      <c r="H588" s="77"/>
      <c r="I588" s="77"/>
      <c r="J588" s="96"/>
      <c r="K588" s="77"/>
      <c r="L588" s="77"/>
      <c r="M588" s="77"/>
      <c r="N588" s="77"/>
      <c r="O588" s="77"/>
      <c r="P588" s="9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109" t="str">
        <f t="shared" si="191"/>
        <v>通过</v>
      </c>
      <c r="BD588" s="110" t="str">
        <f t="shared" si="192"/>
        <v>通过</v>
      </c>
      <c r="BE588" s="109" t="str">
        <f t="shared" si="193"/>
        <v>通过</v>
      </c>
      <c r="BF588" s="109" t="str">
        <f t="shared" si="194"/>
        <v>通过</v>
      </c>
      <c r="BG588" s="77">
        <f t="shared" si="195"/>
        <v>0</v>
      </c>
      <c r="BH588" s="109" t="str">
        <f t="shared" si="196"/>
        <v>不通过</v>
      </c>
      <c r="BI588" s="77">
        <f t="shared" si="197"/>
        <v>0</v>
      </c>
      <c r="BJ588" s="109" t="str">
        <f t="shared" si="198"/>
        <v>不通过</v>
      </c>
      <c r="BK588" s="77">
        <f t="shared" si="199"/>
        <v>0</v>
      </c>
      <c r="BL588" s="109" t="str">
        <f t="shared" si="200"/>
        <v>不通过</v>
      </c>
      <c r="BM588" s="77">
        <f t="shared" si="201"/>
        <v>0</v>
      </c>
      <c r="BN588" s="109" t="str">
        <f t="shared" si="202"/>
        <v>不通过</v>
      </c>
      <c r="BO588" s="113">
        <f t="shared" si="203"/>
        <v>0</v>
      </c>
      <c r="BP588" s="109" t="str">
        <f t="shared" si="204"/>
        <v>不通过</v>
      </c>
      <c r="BQ588" s="77">
        <f t="shared" si="205"/>
        <v>0</v>
      </c>
      <c r="BR588" s="109" t="str">
        <f t="shared" si="206"/>
        <v>不通过</v>
      </c>
      <c r="BS588" s="77">
        <f t="shared" si="207"/>
        <v>0</v>
      </c>
      <c r="BT588" s="109" t="str">
        <f t="shared" si="208"/>
        <v>不通过</v>
      </c>
      <c r="BU588" s="77">
        <f t="shared" si="209"/>
        <v>0</v>
      </c>
      <c r="BV588" s="109" t="str">
        <f t="shared" si="210"/>
        <v>不通过</v>
      </c>
    </row>
    <row r="589" ht="14.25" spans="1:74">
      <c r="A589" s="76">
        <v>580</v>
      </c>
      <c r="B589" s="76"/>
      <c r="C589" s="77"/>
      <c r="D589" s="77"/>
      <c r="E589" s="77"/>
      <c r="F589" s="77"/>
      <c r="G589" s="77"/>
      <c r="H589" s="77"/>
      <c r="I589" s="77"/>
      <c r="J589" s="96"/>
      <c r="K589" s="77"/>
      <c r="L589" s="77"/>
      <c r="M589" s="77"/>
      <c r="N589" s="77"/>
      <c r="O589" s="77"/>
      <c r="P589" s="9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109" t="str">
        <f t="shared" si="191"/>
        <v>通过</v>
      </c>
      <c r="BD589" s="110" t="str">
        <f t="shared" si="192"/>
        <v>通过</v>
      </c>
      <c r="BE589" s="109" t="str">
        <f t="shared" si="193"/>
        <v>通过</v>
      </c>
      <c r="BF589" s="109" t="str">
        <f t="shared" si="194"/>
        <v>通过</v>
      </c>
      <c r="BG589" s="77">
        <f t="shared" si="195"/>
        <v>0</v>
      </c>
      <c r="BH589" s="109" t="str">
        <f t="shared" si="196"/>
        <v>不通过</v>
      </c>
      <c r="BI589" s="77">
        <f t="shared" si="197"/>
        <v>0</v>
      </c>
      <c r="BJ589" s="109" t="str">
        <f t="shared" si="198"/>
        <v>不通过</v>
      </c>
      <c r="BK589" s="77">
        <f t="shared" si="199"/>
        <v>0</v>
      </c>
      <c r="BL589" s="109" t="str">
        <f t="shared" si="200"/>
        <v>不通过</v>
      </c>
      <c r="BM589" s="77">
        <f t="shared" si="201"/>
        <v>0</v>
      </c>
      <c r="BN589" s="109" t="str">
        <f t="shared" si="202"/>
        <v>不通过</v>
      </c>
      <c r="BO589" s="113">
        <f t="shared" si="203"/>
        <v>0</v>
      </c>
      <c r="BP589" s="109" t="str">
        <f t="shared" si="204"/>
        <v>不通过</v>
      </c>
      <c r="BQ589" s="77">
        <f t="shared" si="205"/>
        <v>0</v>
      </c>
      <c r="BR589" s="109" t="str">
        <f t="shared" si="206"/>
        <v>不通过</v>
      </c>
      <c r="BS589" s="77">
        <f t="shared" si="207"/>
        <v>0</v>
      </c>
      <c r="BT589" s="109" t="str">
        <f t="shared" si="208"/>
        <v>不通过</v>
      </c>
      <c r="BU589" s="77">
        <f t="shared" si="209"/>
        <v>0</v>
      </c>
      <c r="BV589" s="109" t="str">
        <f t="shared" si="210"/>
        <v>不通过</v>
      </c>
    </row>
    <row r="590" ht="14.25" spans="1:74">
      <c r="A590" s="78">
        <v>581</v>
      </c>
      <c r="B590" s="76"/>
      <c r="C590" s="77"/>
      <c r="D590" s="77"/>
      <c r="E590" s="77"/>
      <c r="F590" s="77"/>
      <c r="G590" s="77"/>
      <c r="H590" s="77"/>
      <c r="I590" s="77"/>
      <c r="J590" s="96"/>
      <c r="K590" s="77"/>
      <c r="L590" s="77"/>
      <c r="M590" s="77"/>
      <c r="N590" s="77"/>
      <c r="O590" s="77"/>
      <c r="P590" s="9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109" t="str">
        <f t="shared" si="191"/>
        <v>通过</v>
      </c>
      <c r="BD590" s="110" t="str">
        <f t="shared" si="192"/>
        <v>通过</v>
      </c>
      <c r="BE590" s="109" t="str">
        <f t="shared" si="193"/>
        <v>通过</v>
      </c>
      <c r="BF590" s="109" t="str">
        <f t="shared" si="194"/>
        <v>通过</v>
      </c>
      <c r="BG590" s="77">
        <f t="shared" si="195"/>
        <v>0</v>
      </c>
      <c r="BH590" s="109" t="str">
        <f t="shared" si="196"/>
        <v>不通过</v>
      </c>
      <c r="BI590" s="77">
        <f t="shared" si="197"/>
        <v>0</v>
      </c>
      <c r="BJ590" s="109" t="str">
        <f t="shared" si="198"/>
        <v>不通过</v>
      </c>
      <c r="BK590" s="77">
        <f t="shared" si="199"/>
        <v>0</v>
      </c>
      <c r="BL590" s="109" t="str">
        <f t="shared" si="200"/>
        <v>不通过</v>
      </c>
      <c r="BM590" s="77">
        <f t="shared" si="201"/>
        <v>0</v>
      </c>
      <c r="BN590" s="109" t="str">
        <f t="shared" si="202"/>
        <v>不通过</v>
      </c>
      <c r="BO590" s="113">
        <f t="shared" si="203"/>
        <v>0</v>
      </c>
      <c r="BP590" s="109" t="str">
        <f t="shared" si="204"/>
        <v>不通过</v>
      </c>
      <c r="BQ590" s="77">
        <f t="shared" si="205"/>
        <v>0</v>
      </c>
      <c r="BR590" s="109" t="str">
        <f t="shared" si="206"/>
        <v>不通过</v>
      </c>
      <c r="BS590" s="77">
        <f t="shared" si="207"/>
        <v>0</v>
      </c>
      <c r="BT590" s="109" t="str">
        <f t="shared" si="208"/>
        <v>不通过</v>
      </c>
      <c r="BU590" s="77">
        <f t="shared" si="209"/>
        <v>0</v>
      </c>
      <c r="BV590" s="109" t="str">
        <f t="shared" si="210"/>
        <v>不通过</v>
      </c>
    </row>
    <row r="591" ht="14.25" spans="1:74">
      <c r="A591" s="76">
        <v>582</v>
      </c>
      <c r="B591" s="76"/>
      <c r="C591" s="77"/>
      <c r="D591" s="77"/>
      <c r="E591" s="77"/>
      <c r="F591" s="77"/>
      <c r="G591" s="77"/>
      <c r="H591" s="77"/>
      <c r="I591" s="77"/>
      <c r="J591" s="96"/>
      <c r="K591" s="77"/>
      <c r="L591" s="77"/>
      <c r="M591" s="77"/>
      <c r="N591" s="77"/>
      <c r="O591" s="77"/>
      <c r="P591" s="9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109" t="str">
        <f t="shared" si="191"/>
        <v>通过</v>
      </c>
      <c r="BD591" s="110" t="str">
        <f t="shared" si="192"/>
        <v>通过</v>
      </c>
      <c r="BE591" s="109" t="str">
        <f t="shared" si="193"/>
        <v>通过</v>
      </c>
      <c r="BF591" s="109" t="str">
        <f t="shared" si="194"/>
        <v>通过</v>
      </c>
      <c r="BG591" s="77">
        <f t="shared" si="195"/>
        <v>0</v>
      </c>
      <c r="BH591" s="109" t="str">
        <f t="shared" si="196"/>
        <v>不通过</v>
      </c>
      <c r="BI591" s="77">
        <f t="shared" si="197"/>
        <v>0</v>
      </c>
      <c r="BJ591" s="109" t="str">
        <f t="shared" si="198"/>
        <v>不通过</v>
      </c>
      <c r="BK591" s="77">
        <f t="shared" si="199"/>
        <v>0</v>
      </c>
      <c r="BL591" s="109" t="str">
        <f t="shared" si="200"/>
        <v>不通过</v>
      </c>
      <c r="BM591" s="77">
        <f t="shared" si="201"/>
        <v>0</v>
      </c>
      <c r="BN591" s="109" t="str">
        <f t="shared" si="202"/>
        <v>不通过</v>
      </c>
      <c r="BO591" s="113">
        <f t="shared" si="203"/>
        <v>0</v>
      </c>
      <c r="BP591" s="109" t="str">
        <f t="shared" si="204"/>
        <v>不通过</v>
      </c>
      <c r="BQ591" s="77">
        <f t="shared" si="205"/>
        <v>0</v>
      </c>
      <c r="BR591" s="109" t="str">
        <f t="shared" si="206"/>
        <v>不通过</v>
      </c>
      <c r="BS591" s="77">
        <f t="shared" si="207"/>
        <v>0</v>
      </c>
      <c r="BT591" s="109" t="str">
        <f t="shared" si="208"/>
        <v>不通过</v>
      </c>
      <c r="BU591" s="77">
        <f t="shared" si="209"/>
        <v>0</v>
      </c>
      <c r="BV591" s="109" t="str">
        <f t="shared" si="210"/>
        <v>不通过</v>
      </c>
    </row>
    <row r="592" ht="14.25" spans="1:74">
      <c r="A592" s="76">
        <v>583</v>
      </c>
      <c r="B592" s="76"/>
      <c r="C592" s="77"/>
      <c r="D592" s="77"/>
      <c r="E592" s="77"/>
      <c r="F592" s="77"/>
      <c r="G592" s="77"/>
      <c r="H592" s="77"/>
      <c r="I592" s="77"/>
      <c r="J592" s="96"/>
      <c r="K592" s="77"/>
      <c r="L592" s="77"/>
      <c r="M592" s="77"/>
      <c r="N592" s="77"/>
      <c r="O592" s="77"/>
      <c r="P592" s="9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109" t="str">
        <f t="shared" si="191"/>
        <v>通过</v>
      </c>
      <c r="BD592" s="110" t="str">
        <f t="shared" si="192"/>
        <v>通过</v>
      </c>
      <c r="BE592" s="109" t="str">
        <f t="shared" si="193"/>
        <v>通过</v>
      </c>
      <c r="BF592" s="109" t="str">
        <f t="shared" si="194"/>
        <v>通过</v>
      </c>
      <c r="BG592" s="77">
        <f t="shared" si="195"/>
        <v>0</v>
      </c>
      <c r="BH592" s="109" t="str">
        <f t="shared" si="196"/>
        <v>不通过</v>
      </c>
      <c r="BI592" s="77">
        <f t="shared" si="197"/>
        <v>0</v>
      </c>
      <c r="BJ592" s="109" t="str">
        <f t="shared" si="198"/>
        <v>不通过</v>
      </c>
      <c r="BK592" s="77">
        <f t="shared" si="199"/>
        <v>0</v>
      </c>
      <c r="BL592" s="109" t="str">
        <f t="shared" si="200"/>
        <v>不通过</v>
      </c>
      <c r="BM592" s="77">
        <f t="shared" si="201"/>
        <v>0</v>
      </c>
      <c r="BN592" s="109" t="str">
        <f t="shared" si="202"/>
        <v>不通过</v>
      </c>
      <c r="BO592" s="113">
        <f t="shared" si="203"/>
        <v>0</v>
      </c>
      <c r="BP592" s="109" t="str">
        <f t="shared" si="204"/>
        <v>不通过</v>
      </c>
      <c r="BQ592" s="77">
        <f t="shared" si="205"/>
        <v>0</v>
      </c>
      <c r="BR592" s="109" t="str">
        <f t="shared" si="206"/>
        <v>不通过</v>
      </c>
      <c r="BS592" s="77">
        <f t="shared" si="207"/>
        <v>0</v>
      </c>
      <c r="BT592" s="109" t="str">
        <f t="shared" si="208"/>
        <v>不通过</v>
      </c>
      <c r="BU592" s="77">
        <f t="shared" si="209"/>
        <v>0</v>
      </c>
      <c r="BV592" s="109" t="str">
        <f t="shared" si="210"/>
        <v>不通过</v>
      </c>
    </row>
    <row r="593" ht="14.25" spans="1:74">
      <c r="A593" s="78">
        <v>584</v>
      </c>
      <c r="B593" s="76"/>
      <c r="C593" s="77"/>
      <c r="D593" s="77"/>
      <c r="E593" s="77"/>
      <c r="F593" s="77"/>
      <c r="G593" s="77"/>
      <c r="H593" s="77"/>
      <c r="I593" s="77"/>
      <c r="J593" s="96"/>
      <c r="K593" s="77"/>
      <c r="L593" s="77"/>
      <c r="M593" s="77"/>
      <c r="N593" s="77"/>
      <c r="O593" s="77"/>
      <c r="P593" s="9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109" t="str">
        <f t="shared" ref="BC593:BC611" si="211">IF(AND(L593&gt;=M593),"通过","不通过")</f>
        <v>通过</v>
      </c>
      <c r="BD593" s="110" t="str">
        <f t="shared" ref="BD593:BD611" si="212">IF(AND(Y593&gt;=Z593),"通过","不通过")</f>
        <v>通过</v>
      </c>
      <c r="BE593" s="109" t="str">
        <f t="shared" ref="BE593:BE611" si="213">IF(AND(AL593&gt;=AM593),"通过","不通过")</f>
        <v>通过</v>
      </c>
      <c r="BF593" s="109" t="str">
        <f t="shared" ref="BF593:BF611" si="214">IF(AND(AY593&gt;=AZ593),"通过","不通过")</f>
        <v>通过</v>
      </c>
      <c r="BG593" s="77">
        <f t="shared" ref="BG593:BG611" si="215">IF(AND(M593&gt;=1,J593&gt;0),1,0)</f>
        <v>0</v>
      </c>
      <c r="BH593" s="109" t="str">
        <f t="shared" ref="BH593:BH611" si="216">IF(AND(BG593&gt;=1),"通过","不通过")</f>
        <v>不通过</v>
      </c>
      <c r="BI593" s="77">
        <f t="shared" ref="BI593:BI611" si="217">IF(AND(O593&gt;=1,(G593+H593+I593)&gt;0),1,0)</f>
        <v>0</v>
      </c>
      <c r="BJ593" s="109" t="str">
        <f t="shared" ref="BJ593:BJ611" si="218">IF(AND(BI593&gt;=1),"通过","不通过")</f>
        <v>不通过</v>
      </c>
      <c r="BK593" s="77">
        <f t="shared" ref="BK593:BK611" si="219">IF(AND(Z593&gt;=1,W593&gt;0),1,0)</f>
        <v>0</v>
      </c>
      <c r="BL593" s="109" t="str">
        <f t="shared" ref="BL593:BL611" si="220">IF(AND(BK593&gt;=1),"通过","不通过")</f>
        <v>不通过</v>
      </c>
      <c r="BM593" s="77">
        <f t="shared" ref="BM593:BM611" si="221">IF(AND(AB593&gt;=1,(T593+U593+V593)&gt;0),1,0)</f>
        <v>0</v>
      </c>
      <c r="BN593" s="109" t="str">
        <f t="shared" ref="BN593:BN611" si="222">IF(AND(BM593&gt;=1),"通过","不通过")</f>
        <v>不通过</v>
      </c>
      <c r="BO593" s="113">
        <f t="shared" ref="BO593:BO611" si="223">IF(AND(AM593&gt;=1,AJ593&gt;0),1,0)</f>
        <v>0</v>
      </c>
      <c r="BP593" s="109" t="str">
        <f t="shared" ref="BP593:BP611" si="224">IF(AND(BO593&gt;=1),"通过","不通过")</f>
        <v>不通过</v>
      </c>
      <c r="BQ593" s="77">
        <f t="shared" ref="BQ593:BQ611" si="225">IF(AND(AO593&gt;=1,(AG593+AH593+AI593)&gt;0),1,0)</f>
        <v>0</v>
      </c>
      <c r="BR593" s="109" t="str">
        <f t="shared" ref="BR593:BR611" si="226">IF(AND(BQ593&gt;=1),"通过","不通过")</f>
        <v>不通过</v>
      </c>
      <c r="BS593" s="77">
        <f t="shared" ref="BS593:BS611" si="227">IF(AND(AZ593&gt;=1,AW593&gt;0),1,0)</f>
        <v>0</v>
      </c>
      <c r="BT593" s="109" t="str">
        <f t="shared" ref="BT593:BT611" si="228">IF(AND(BS593&gt;=1),"通过","不通过")</f>
        <v>不通过</v>
      </c>
      <c r="BU593" s="77">
        <f t="shared" ref="BU593:BU611" si="229">IF(AND(BB593&gt;=1,(AT593+AU593+AV593)&gt;0),1,0)</f>
        <v>0</v>
      </c>
      <c r="BV593" s="109" t="str">
        <f t="shared" ref="BV593:BV611" si="230">IF(AND(BU593&gt;=1),"通过","不通过")</f>
        <v>不通过</v>
      </c>
    </row>
    <row r="594" ht="14.25" spans="1:74">
      <c r="A594" s="76">
        <v>585</v>
      </c>
      <c r="B594" s="76"/>
      <c r="C594" s="77"/>
      <c r="D594" s="77"/>
      <c r="E594" s="77"/>
      <c r="F594" s="77"/>
      <c r="G594" s="77"/>
      <c r="H594" s="77"/>
      <c r="I594" s="77"/>
      <c r="J594" s="96"/>
      <c r="K594" s="77"/>
      <c r="L594" s="77"/>
      <c r="M594" s="77"/>
      <c r="N594" s="77"/>
      <c r="O594" s="77"/>
      <c r="P594" s="9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109" t="str">
        <f t="shared" si="211"/>
        <v>通过</v>
      </c>
      <c r="BD594" s="110" t="str">
        <f t="shared" si="212"/>
        <v>通过</v>
      </c>
      <c r="BE594" s="109" t="str">
        <f t="shared" si="213"/>
        <v>通过</v>
      </c>
      <c r="BF594" s="109" t="str">
        <f t="shared" si="214"/>
        <v>通过</v>
      </c>
      <c r="BG594" s="77">
        <f t="shared" si="215"/>
        <v>0</v>
      </c>
      <c r="BH594" s="109" t="str">
        <f t="shared" si="216"/>
        <v>不通过</v>
      </c>
      <c r="BI594" s="77">
        <f t="shared" si="217"/>
        <v>0</v>
      </c>
      <c r="BJ594" s="109" t="str">
        <f t="shared" si="218"/>
        <v>不通过</v>
      </c>
      <c r="BK594" s="77">
        <f t="shared" si="219"/>
        <v>0</v>
      </c>
      <c r="BL594" s="109" t="str">
        <f t="shared" si="220"/>
        <v>不通过</v>
      </c>
      <c r="BM594" s="77">
        <f t="shared" si="221"/>
        <v>0</v>
      </c>
      <c r="BN594" s="109" t="str">
        <f t="shared" si="222"/>
        <v>不通过</v>
      </c>
      <c r="BO594" s="113">
        <f t="shared" si="223"/>
        <v>0</v>
      </c>
      <c r="BP594" s="109" t="str">
        <f t="shared" si="224"/>
        <v>不通过</v>
      </c>
      <c r="BQ594" s="77">
        <f t="shared" si="225"/>
        <v>0</v>
      </c>
      <c r="BR594" s="109" t="str">
        <f t="shared" si="226"/>
        <v>不通过</v>
      </c>
      <c r="BS594" s="77">
        <f t="shared" si="227"/>
        <v>0</v>
      </c>
      <c r="BT594" s="109" t="str">
        <f t="shared" si="228"/>
        <v>不通过</v>
      </c>
      <c r="BU594" s="77">
        <f t="shared" si="229"/>
        <v>0</v>
      </c>
      <c r="BV594" s="109" t="str">
        <f t="shared" si="230"/>
        <v>不通过</v>
      </c>
    </row>
    <row r="595" ht="14.25" spans="1:74">
      <c r="A595" s="76">
        <v>586</v>
      </c>
      <c r="B595" s="76"/>
      <c r="C595" s="77"/>
      <c r="D595" s="77"/>
      <c r="E595" s="77"/>
      <c r="F595" s="77"/>
      <c r="G595" s="77"/>
      <c r="H595" s="77"/>
      <c r="I595" s="77"/>
      <c r="J595" s="96"/>
      <c r="K595" s="77"/>
      <c r="L595" s="77"/>
      <c r="M595" s="77"/>
      <c r="N595" s="77"/>
      <c r="O595" s="77"/>
      <c r="P595" s="9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109" t="str">
        <f t="shared" si="211"/>
        <v>通过</v>
      </c>
      <c r="BD595" s="110" t="str">
        <f t="shared" si="212"/>
        <v>通过</v>
      </c>
      <c r="BE595" s="109" t="str">
        <f t="shared" si="213"/>
        <v>通过</v>
      </c>
      <c r="BF595" s="109" t="str">
        <f t="shared" si="214"/>
        <v>通过</v>
      </c>
      <c r="BG595" s="77">
        <f t="shared" si="215"/>
        <v>0</v>
      </c>
      <c r="BH595" s="109" t="str">
        <f t="shared" si="216"/>
        <v>不通过</v>
      </c>
      <c r="BI595" s="77">
        <f t="shared" si="217"/>
        <v>0</v>
      </c>
      <c r="BJ595" s="109" t="str">
        <f t="shared" si="218"/>
        <v>不通过</v>
      </c>
      <c r="BK595" s="77">
        <f t="shared" si="219"/>
        <v>0</v>
      </c>
      <c r="BL595" s="109" t="str">
        <f t="shared" si="220"/>
        <v>不通过</v>
      </c>
      <c r="BM595" s="77">
        <f t="shared" si="221"/>
        <v>0</v>
      </c>
      <c r="BN595" s="109" t="str">
        <f t="shared" si="222"/>
        <v>不通过</v>
      </c>
      <c r="BO595" s="113">
        <f t="shared" si="223"/>
        <v>0</v>
      </c>
      <c r="BP595" s="109" t="str">
        <f t="shared" si="224"/>
        <v>不通过</v>
      </c>
      <c r="BQ595" s="77">
        <f t="shared" si="225"/>
        <v>0</v>
      </c>
      <c r="BR595" s="109" t="str">
        <f t="shared" si="226"/>
        <v>不通过</v>
      </c>
      <c r="BS595" s="77">
        <f t="shared" si="227"/>
        <v>0</v>
      </c>
      <c r="BT595" s="109" t="str">
        <f t="shared" si="228"/>
        <v>不通过</v>
      </c>
      <c r="BU595" s="77">
        <f t="shared" si="229"/>
        <v>0</v>
      </c>
      <c r="BV595" s="109" t="str">
        <f t="shared" si="230"/>
        <v>不通过</v>
      </c>
    </row>
    <row r="596" ht="14.25" spans="1:74">
      <c r="A596" s="78">
        <v>587</v>
      </c>
      <c r="B596" s="76"/>
      <c r="C596" s="77"/>
      <c r="D596" s="77"/>
      <c r="E596" s="77"/>
      <c r="F596" s="77"/>
      <c r="G596" s="77"/>
      <c r="H596" s="77"/>
      <c r="I596" s="77"/>
      <c r="J596" s="96"/>
      <c r="K596" s="77"/>
      <c r="L596" s="77"/>
      <c r="M596" s="77"/>
      <c r="N596" s="77"/>
      <c r="O596" s="77"/>
      <c r="P596" s="9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109" t="str">
        <f t="shared" si="211"/>
        <v>通过</v>
      </c>
      <c r="BD596" s="110" t="str">
        <f t="shared" si="212"/>
        <v>通过</v>
      </c>
      <c r="BE596" s="109" t="str">
        <f t="shared" si="213"/>
        <v>通过</v>
      </c>
      <c r="BF596" s="109" t="str">
        <f t="shared" si="214"/>
        <v>通过</v>
      </c>
      <c r="BG596" s="77">
        <f t="shared" si="215"/>
        <v>0</v>
      </c>
      <c r="BH596" s="109" t="str">
        <f t="shared" si="216"/>
        <v>不通过</v>
      </c>
      <c r="BI596" s="77">
        <f t="shared" si="217"/>
        <v>0</v>
      </c>
      <c r="BJ596" s="109" t="str">
        <f t="shared" si="218"/>
        <v>不通过</v>
      </c>
      <c r="BK596" s="77">
        <f t="shared" si="219"/>
        <v>0</v>
      </c>
      <c r="BL596" s="109" t="str">
        <f t="shared" si="220"/>
        <v>不通过</v>
      </c>
      <c r="BM596" s="77">
        <f t="shared" si="221"/>
        <v>0</v>
      </c>
      <c r="BN596" s="109" t="str">
        <f t="shared" si="222"/>
        <v>不通过</v>
      </c>
      <c r="BO596" s="113">
        <f t="shared" si="223"/>
        <v>0</v>
      </c>
      <c r="BP596" s="109" t="str">
        <f t="shared" si="224"/>
        <v>不通过</v>
      </c>
      <c r="BQ596" s="77">
        <f t="shared" si="225"/>
        <v>0</v>
      </c>
      <c r="BR596" s="109" t="str">
        <f t="shared" si="226"/>
        <v>不通过</v>
      </c>
      <c r="BS596" s="77">
        <f t="shared" si="227"/>
        <v>0</v>
      </c>
      <c r="BT596" s="109" t="str">
        <f t="shared" si="228"/>
        <v>不通过</v>
      </c>
      <c r="BU596" s="77">
        <f t="shared" si="229"/>
        <v>0</v>
      </c>
      <c r="BV596" s="109" t="str">
        <f t="shared" si="230"/>
        <v>不通过</v>
      </c>
    </row>
    <row r="597" ht="14.25" spans="1:74">
      <c r="A597" s="76">
        <v>588</v>
      </c>
      <c r="B597" s="76"/>
      <c r="C597" s="77"/>
      <c r="D597" s="77"/>
      <c r="E597" s="77"/>
      <c r="F597" s="77"/>
      <c r="G597" s="77"/>
      <c r="H597" s="77"/>
      <c r="I597" s="77"/>
      <c r="J597" s="96"/>
      <c r="K597" s="77"/>
      <c r="L597" s="77"/>
      <c r="M597" s="77"/>
      <c r="N597" s="77"/>
      <c r="O597" s="77"/>
      <c r="P597" s="9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109" t="str">
        <f t="shared" si="211"/>
        <v>通过</v>
      </c>
      <c r="BD597" s="110" t="str">
        <f t="shared" si="212"/>
        <v>通过</v>
      </c>
      <c r="BE597" s="109" t="str">
        <f t="shared" si="213"/>
        <v>通过</v>
      </c>
      <c r="BF597" s="109" t="str">
        <f t="shared" si="214"/>
        <v>通过</v>
      </c>
      <c r="BG597" s="77">
        <f t="shared" si="215"/>
        <v>0</v>
      </c>
      <c r="BH597" s="109" t="str">
        <f t="shared" si="216"/>
        <v>不通过</v>
      </c>
      <c r="BI597" s="77">
        <f t="shared" si="217"/>
        <v>0</v>
      </c>
      <c r="BJ597" s="109" t="str">
        <f t="shared" si="218"/>
        <v>不通过</v>
      </c>
      <c r="BK597" s="77">
        <f t="shared" si="219"/>
        <v>0</v>
      </c>
      <c r="BL597" s="109" t="str">
        <f t="shared" si="220"/>
        <v>不通过</v>
      </c>
      <c r="BM597" s="77">
        <f t="shared" si="221"/>
        <v>0</v>
      </c>
      <c r="BN597" s="109" t="str">
        <f t="shared" si="222"/>
        <v>不通过</v>
      </c>
      <c r="BO597" s="113">
        <f t="shared" si="223"/>
        <v>0</v>
      </c>
      <c r="BP597" s="109" t="str">
        <f t="shared" si="224"/>
        <v>不通过</v>
      </c>
      <c r="BQ597" s="77">
        <f t="shared" si="225"/>
        <v>0</v>
      </c>
      <c r="BR597" s="109" t="str">
        <f t="shared" si="226"/>
        <v>不通过</v>
      </c>
      <c r="BS597" s="77">
        <f t="shared" si="227"/>
        <v>0</v>
      </c>
      <c r="BT597" s="109" t="str">
        <f t="shared" si="228"/>
        <v>不通过</v>
      </c>
      <c r="BU597" s="77">
        <f t="shared" si="229"/>
        <v>0</v>
      </c>
      <c r="BV597" s="109" t="str">
        <f t="shared" si="230"/>
        <v>不通过</v>
      </c>
    </row>
    <row r="598" ht="14.25" spans="1:74">
      <c r="A598" s="76">
        <v>589</v>
      </c>
      <c r="B598" s="76"/>
      <c r="C598" s="77"/>
      <c r="D598" s="77"/>
      <c r="E598" s="77"/>
      <c r="F598" s="77"/>
      <c r="G598" s="77"/>
      <c r="H598" s="77"/>
      <c r="I598" s="77"/>
      <c r="J598" s="96"/>
      <c r="K598" s="77"/>
      <c r="L598" s="77"/>
      <c r="M598" s="77"/>
      <c r="N598" s="77"/>
      <c r="O598" s="77"/>
      <c r="P598" s="9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109" t="str">
        <f t="shared" si="211"/>
        <v>通过</v>
      </c>
      <c r="BD598" s="110" t="str">
        <f t="shared" si="212"/>
        <v>通过</v>
      </c>
      <c r="BE598" s="109" t="str">
        <f t="shared" si="213"/>
        <v>通过</v>
      </c>
      <c r="BF598" s="109" t="str">
        <f t="shared" si="214"/>
        <v>通过</v>
      </c>
      <c r="BG598" s="77">
        <f t="shared" si="215"/>
        <v>0</v>
      </c>
      <c r="BH598" s="109" t="str">
        <f t="shared" si="216"/>
        <v>不通过</v>
      </c>
      <c r="BI598" s="77">
        <f t="shared" si="217"/>
        <v>0</v>
      </c>
      <c r="BJ598" s="109" t="str">
        <f t="shared" si="218"/>
        <v>不通过</v>
      </c>
      <c r="BK598" s="77">
        <f t="shared" si="219"/>
        <v>0</v>
      </c>
      <c r="BL598" s="109" t="str">
        <f t="shared" si="220"/>
        <v>不通过</v>
      </c>
      <c r="BM598" s="77">
        <f t="shared" si="221"/>
        <v>0</v>
      </c>
      <c r="BN598" s="109" t="str">
        <f t="shared" si="222"/>
        <v>不通过</v>
      </c>
      <c r="BO598" s="113">
        <f t="shared" si="223"/>
        <v>0</v>
      </c>
      <c r="BP598" s="109" t="str">
        <f t="shared" si="224"/>
        <v>不通过</v>
      </c>
      <c r="BQ598" s="77">
        <f t="shared" si="225"/>
        <v>0</v>
      </c>
      <c r="BR598" s="109" t="str">
        <f t="shared" si="226"/>
        <v>不通过</v>
      </c>
      <c r="BS598" s="77">
        <f t="shared" si="227"/>
        <v>0</v>
      </c>
      <c r="BT598" s="109" t="str">
        <f t="shared" si="228"/>
        <v>不通过</v>
      </c>
      <c r="BU598" s="77">
        <f t="shared" si="229"/>
        <v>0</v>
      </c>
      <c r="BV598" s="109" t="str">
        <f t="shared" si="230"/>
        <v>不通过</v>
      </c>
    </row>
    <row r="599" ht="14.25" spans="1:74">
      <c r="A599" s="78">
        <v>590</v>
      </c>
      <c r="B599" s="76"/>
      <c r="C599" s="77"/>
      <c r="D599" s="77"/>
      <c r="E599" s="77"/>
      <c r="F599" s="77"/>
      <c r="G599" s="77"/>
      <c r="H599" s="77"/>
      <c r="I599" s="77"/>
      <c r="J599" s="96"/>
      <c r="K599" s="77"/>
      <c r="L599" s="77"/>
      <c r="M599" s="77"/>
      <c r="N599" s="77"/>
      <c r="O599" s="77"/>
      <c r="P599" s="9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109" t="str">
        <f t="shared" si="211"/>
        <v>通过</v>
      </c>
      <c r="BD599" s="110" t="str">
        <f t="shared" si="212"/>
        <v>通过</v>
      </c>
      <c r="BE599" s="109" t="str">
        <f t="shared" si="213"/>
        <v>通过</v>
      </c>
      <c r="BF599" s="109" t="str">
        <f t="shared" si="214"/>
        <v>通过</v>
      </c>
      <c r="BG599" s="77">
        <f t="shared" si="215"/>
        <v>0</v>
      </c>
      <c r="BH599" s="109" t="str">
        <f t="shared" si="216"/>
        <v>不通过</v>
      </c>
      <c r="BI599" s="77">
        <f t="shared" si="217"/>
        <v>0</v>
      </c>
      <c r="BJ599" s="109" t="str">
        <f t="shared" si="218"/>
        <v>不通过</v>
      </c>
      <c r="BK599" s="77">
        <f t="shared" si="219"/>
        <v>0</v>
      </c>
      <c r="BL599" s="109" t="str">
        <f t="shared" si="220"/>
        <v>不通过</v>
      </c>
      <c r="BM599" s="77">
        <f t="shared" si="221"/>
        <v>0</v>
      </c>
      <c r="BN599" s="109" t="str">
        <f t="shared" si="222"/>
        <v>不通过</v>
      </c>
      <c r="BO599" s="113">
        <f t="shared" si="223"/>
        <v>0</v>
      </c>
      <c r="BP599" s="109" t="str">
        <f t="shared" si="224"/>
        <v>不通过</v>
      </c>
      <c r="BQ599" s="77">
        <f t="shared" si="225"/>
        <v>0</v>
      </c>
      <c r="BR599" s="109" t="str">
        <f t="shared" si="226"/>
        <v>不通过</v>
      </c>
      <c r="BS599" s="77">
        <f t="shared" si="227"/>
        <v>0</v>
      </c>
      <c r="BT599" s="109" t="str">
        <f t="shared" si="228"/>
        <v>不通过</v>
      </c>
      <c r="BU599" s="77">
        <f t="shared" si="229"/>
        <v>0</v>
      </c>
      <c r="BV599" s="109" t="str">
        <f t="shared" si="230"/>
        <v>不通过</v>
      </c>
    </row>
    <row r="600" ht="14.25" spans="1:74">
      <c r="A600" s="76">
        <v>591</v>
      </c>
      <c r="B600" s="76"/>
      <c r="C600" s="77"/>
      <c r="D600" s="77"/>
      <c r="E600" s="77"/>
      <c r="F600" s="77"/>
      <c r="G600" s="77"/>
      <c r="H600" s="77"/>
      <c r="I600" s="77"/>
      <c r="J600" s="96"/>
      <c r="K600" s="77"/>
      <c r="L600" s="77"/>
      <c r="M600" s="77"/>
      <c r="N600" s="77"/>
      <c r="O600" s="77"/>
      <c r="P600" s="9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109" t="str">
        <f t="shared" si="211"/>
        <v>通过</v>
      </c>
      <c r="BD600" s="110" t="str">
        <f t="shared" si="212"/>
        <v>通过</v>
      </c>
      <c r="BE600" s="109" t="str">
        <f t="shared" si="213"/>
        <v>通过</v>
      </c>
      <c r="BF600" s="109" t="str">
        <f t="shared" si="214"/>
        <v>通过</v>
      </c>
      <c r="BG600" s="77">
        <f t="shared" si="215"/>
        <v>0</v>
      </c>
      <c r="BH600" s="109" t="str">
        <f t="shared" si="216"/>
        <v>不通过</v>
      </c>
      <c r="BI600" s="77">
        <f t="shared" si="217"/>
        <v>0</v>
      </c>
      <c r="BJ600" s="109" t="str">
        <f t="shared" si="218"/>
        <v>不通过</v>
      </c>
      <c r="BK600" s="77">
        <f t="shared" si="219"/>
        <v>0</v>
      </c>
      <c r="BL600" s="109" t="str">
        <f t="shared" si="220"/>
        <v>不通过</v>
      </c>
      <c r="BM600" s="77">
        <f t="shared" si="221"/>
        <v>0</v>
      </c>
      <c r="BN600" s="109" t="str">
        <f t="shared" si="222"/>
        <v>不通过</v>
      </c>
      <c r="BO600" s="113">
        <f t="shared" si="223"/>
        <v>0</v>
      </c>
      <c r="BP600" s="109" t="str">
        <f t="shared" si="224"/>
        <v>不通过</v>
      </c>
      <c r="BQ600" s="77">
        <f t="shared" si="225"/>
        <v>0</v>
      </c>
      <c r="BR600" s="109" t="str">
        <f t="shared" si="226"/>
        <v>不通过</v>
      </c>
      <c r="BS600" s="77">
        <f t="shared" si="227"/>
        <v>0</v>
      </c>
      <c r="BT600" s="109" t="str">
        <f t="shared" si="228"/>
        <v>不通过</v>
      </c>
      <c r="BU600" s="77">
        <f t="shared" si="229"/>
        <v>0</v>
      </c>
      <c r="BV600" s="109" t="str">
        <f t="shared" si="230"/>
        <v>不通过</v>
      </c>
    </row>
    <row r="601" ht="14.25" spans="1:74">
      <c r="A601" s="76">
        <v>592</v>
      </c>
      <c r="B601" s="76"/>
      <c r="C601" s="77"/>
      <c r="D601" s="77"/>
      <c r="E601" s="77"/>
      <c r="F601" s="77"/>
      <c r="G601" s="77"/>
      <c r="H601" s="77"/>
      <c r="I601" s="77"/>
      <c r="J601" s="96"/>
      <c r="K601" s="77"/>
      <c r="L601" s="77"/>
      <c r="M601" s="77"/>
      <c r="N601" s="77"/>
      <c r="O601" s="77"/>
      <c r="P601" s="9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109" t="str">
        <f t="shared" si="211"/>
        <v>通过</v>
      </c>
      <c r="BD601" s="110" t="str">
        <f t="shared" si="212"/>
        <v>通过</v>
      </c>
      <c r="BE601" s="109" t="str">
        <f t="shared" si="213"/>
        <v>通过</v>
      </c>
      <c r="BF601" s="109" t="str">
        <f t="shared" si="214"/>
        <v>通过</v>
      </c>
      <c r="BG601" s="77">
        <f t="shared" si="215"/>
        <v>0</v>
      </c>
      <c r="BH601" s="109" t="str">
        <f t="shared" si="216"/>
        <v>不通过</v>
      </c>
      <c r="BI601" s="77">
        <f t="shared" si="217"/>
        <v>0</v>
      </c>
      <c r="BJ601" s="109" t="str">
        <f t="shared" si="218"/>
        <v>不通过</v>
      </c>
      <c r="BK601" s="77">
        <f t="shared" si="219"/>
        <v>0</v>
      </c>
      <c r="BL601" s="109" t="str">
        <f t="shared" si="220"/>
        <v>不通过</v>
      </c>
      <c r="BM601" s="77">
        <f t="shared" si="221"/>
        <v>0</v>
      </c>
      <c r="BN601" s="109" t="str">
        <f t="shared" si="222"/>
        <v>不通过</v>
      </c>
      <c r="BO601" s="113">
        <f t="shared" si="223"/>
        <v>0</v>
      </c>
      <c r="BP601" s="109" t="str">
        <f t="shared" si="224"/>
        <v>不通过</v>
      </c>
      <c r="BQ601" s="77">
        <f t="shared" si="225"/>
        <v>0</v>
      </c>
      <c r="BR601" s="109" t="str">
        <f t="shared" si="226"/>
        <v>不通过</v>
      </c>
      <c r="BS601" s="77">
        <f t="shared" si="227"/>
        <v>0</v>
      </c>
      <c r="BT601" s="109" t="str">
        <f t="shared" si="228"/>
        <v>不通过</v>
      </c>
      <c r="BU601" s="77">
        <f t="shared" si="229"/>
        <v>0</v>
      </c>
      <c r="BV601" s="109" t="str">
        <f t="shared" si="230"/>
        <v>不通过</v>
      </c>
    </row>
    <row r="602" ht="14.25" spans="1:74">
      <c r="A602" s="78">
        <v>593</v>
      </c>
      <c r="B602" s="76"/>
      <c r="C602" s="77"/>
      <c r="D602" s="77"/>
      <c r="E602" s="77"/>
      <c r="F602" s="77"/>
      <c r="G602" s="77"/>
      <c r="H602" s="77"/>
      <c r="I602" s="77"/>
      <c r="J602" s="96"/>
      <c r="K602" s="77"/>
      <c r="L602" s="77"/>
      <c r="M602" s="77"/>
      <c r="N602" s="77"/>
      <c r="O602" s="77"/>
      <c r="P602" s="9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109" t="str">
        <f t="shared" si="211"/>
        <v>通过</v>
      </c>
      <c r="BD602" s="110" t="str">
        <f t="shared" si="212"/>
        <v>通过</v>
      </c>
      <c r="BE602" s="109" t="str">
        <f t="shared" si="213"/>
        <v>通过</v>
      </c>
      <c r="BF602" s="109" t="str">
        <f t="shared" si="214"/>
        <v>通过</v>
      </c>
      <c r="BG602" s="77">
        <f t="shared" si="215"/>
        <v>0</v>
      </c>
      <c r="BH602" s="109" t="str">
        <f t="shared" si="216"/>
        <v>不通过</v>
      </c>
      <c r="BI602" s="77">
        <f t="shared" si="217"/>
        <v>0</v>
      </c>
      <c r="BJ602" s="109" t="str">
        <f t="shared" si="218"/>
        <v>不通过</v>
      </c>
      <c r="BK602" s="77">
        <f t="shared" si="219"/>
        <v>0</v>
      </c>
      <c r="BL602" s="109" t="str">
        <f t="shared" si="220"/>
        <v>不通过</v>
      </c>
      <c r="BM602" s="77">
        <f t="shared" si="221"/>
        <v>0</v>
      </c>
      <c r="BN602" s="109" t="str">
        <f t="shared" si="222"/>
        <v>不通过</v>
      </c>
      <c r="BO602" s="113">
        <f t="shared" si="223"/>
        <v>0</v>
      </c>
      <c r="BP602" s="109" t="str">
        <f t="shared" si="224"/>
        <v>不通过</v>
      </c>
      <c r="BQ602" s="77">
        <f t="shared" si="225"/>
        <v>0</v>
      </c>
      <c r="BR602" s="109" t="str">
        <f t="shared" si="226"/>
        <v>不通过</v>
      </c>
      <c r="BS602" s="77">
        <f t="shared" si="227"/>
        <v>0</v>
      </c>
      <c r="BT602" s="109" t="str">
        <f t="shared" si="228"/>
        <v>不通过</v>
      </c>
      <c r="BU602" s="77">
        <f t="shared" si="229"/>
        <v>0</v>
      </c>
      <c r="BV602" s="109" t="str">
        <f t="shared" si="230"/>
        <v>不通过</v>
      </c>
    </row>
    <row r="603" ht="14.25" spans="1:74">
      <c r="A603" s="76">
        <v>594</v>
      </c>
      <c r="B603" s="76"/>
      <c r="C603" s="77"/>
      <c r="D603" s="77"/>
      <c r="E603" s="77"/>
      <c r="F603" s="77"/>
      <c r="G603" s="77"/>
      <c r="H603" s="77"/>
      <c r="I603" s="77"/>
      <c r="J603" s="96"/>
      <c r="K603" s="77"/>
      <c r="L603" s="77"/>
      <c r="M603" s="77"/>
      <c r="N603" s="77"/>
      <c r="O603" s="77"/>
      <c r="P603" s="9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109" t="str">
        <f t="shared" si="211"/>
        <v>通过</v>
      </c>
      <c r="BD603" s="110" t="str">
        <f t="shared" si="212"/>
        <v>通过</v>
      </c>
      <c r="BE603" s="109" t="str">
        <f t="shared" si="213"/>
        <v>通过</v>
      </c>
      <c r="BF603" s="109" t="str">
        <f t="shared" si="214"/>
        <v>通过</v>
      </c>
      <c r="BG603" s="77">
        <f t="shared" si="215"/>
        <v>0</v>
      </c>
      <c r="BH603" s="109" t="str">
        <f t="shared" si="216"/>
        <v>不通过</v>
      </c>
      <c r="BI603" s="77">
        <f t="shared" si="217"/>
        <v>0</v>
      </c>
      <c r="BJ603" s="109" t="str">
        <f t="shared" si="218"/>
        <v>不通过</v>
      </c>
      <c r="BK603" s="77">
        <f t="shared" si="219"/>
        <v>0</v>
      </c>
      <c r="BL603" s="109" t="str">
        <f t="shared" si="220"/>
        <v>不通过</v>
      </c>
      <c r="BM603" s="77">
        <f t="shared" si="221"/>
        <v>0</v>
      </c>
      <c r="BN603" s="109" t="str">
        <f t="shared" si="222"/>
        <v>不通过</v>
      </c>
      <c r="BO603" s="113">
        <f t="shared" si="223"/>
        <v>0</v>
      </c>
      <c r="BP603" s="109" t="str">
        <f t="shared" si="224"/>
        <v>不通过</v>
      </c>
      <c r="BQ603" s="77">
        <f t="shared" si="225"/>
        <v>0</v>
      </c>
      <c r="BR603" s="109" t="str">
        <f t="shared" si="226"/>
        <v>不通过</v>
      </c>
      <c r="BS603" s="77">
        <f t="shared" si="227"/>
        <v>0</v>
      </c>
      <c r="BT603" s="109" t="str">
        <f t="shared" si="228"/>
        <v>不通过</v>
      </c>
      <c r="BU603" s="77">
        <f t="shared" si="229"/>
        <v>0</v>
      </c>
      <c r="BV603" s="109" t="str">
        <f t="shared" si="230"/>
        <v>不通过</v>
      </c>
    </row>
    <row r="604" ht="14.25" spans="1:74">
      <c r="A604" s="76">
        <v>595</v>
      </c>
      <c r="B604" s="76"/>
      <c r="C604" s="77"/>
      <c r="D604" s="77"/>
      <c r="E604" s="77"/>
      <c r="F604" s="77"/>
      <c r="G604" s="77"/>
      <c r="H604" s="77"/>
      <c r="I604" s="77"/>
      <c r="J604" s="96"/>
      <c r="K604" s="77"/>
      <c r="L604" s="77"/>
      <c r="M604" s="77"/>
      <c r="N604" s="77"/>
      <c r="O604" s="77"/>
      <c r="P604" s="9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109" t="str">
        <f t="shared" si="211"/>
        <v>通过</v>
      </c>
      <c r="BD604" s="110" t="str">
        <f t="shared" si="212"/>
        <v>通过</v>
      </c>
      <c r="BE604" s="109" t="str">
        <f t="shared" si="213"/>
        <v>通过</v>
      </c>
      <c r="BF604" s="109" t="str">
        <f t="shared" si="214"/>
        <v>通过</v>
      </c>
      <c r="BG604" s="77">
        <f t="shared" si="215"/>
        <v>0</v>
      </c>
      <c r="BH604" s="109" t="str">
        <f t="shared" si="216"/>
        <v>不通过</v>
      </c>
      <c r="BI604" s="77">
        <f t="shared" si="217"/>
        <v>0</v>
      </c>
      <c r="BJ604" s="109" t="str">
        <f t="shared" si="218"/>
        <v>不通过</v>
      </c>
      <c r="BK604" s="77">
        <f t="shared" si="219"/>
        <v>0</v>
      </c>
      <c r="BL604" s="109" t="str">
        <f t="shared" si="220"/>
        <v>不通过</v>
      </c>
      <c r="BM604" s="77">
        <f t="shared" si="221"/>
        <v>0</v>
      </c>
      <c r="BN604" s="109" t="str">
        <f t="shared" si="222"/>
        <v>不通过</v>
      </c>
      <c r="BO604" s="113">
        <f t="shared" si="223"/>
        <v>0</v>
      </c>
      <c r="BP604" s="109" t="str">
        <f t="shared" si="224"/>
        <v>不通过</v>
      </c>
      <c r="BQ604" s="77">
        <f t="shared" si="225"/>
        <v>0</v>
      </c>
      <c r="BR604" s="109" t="str">
        <f t="shared" si="226"/>
        <v>不通过</v>
      </c>
      <c r="BS604" s="77">
        <f t="shared" si="227"/>
        <v>0</v>
      </c>
      <c r="BT604" s="109" t="str">
        <f t="shared" si="228"/>
        <v>不通过</v>
      </c>
      <c r="BU604" s="77">
        <f t="shared" si="229"/>
        <v>0</v>
      </c>
      <c r="BV604" s="109" t="str">
        <f t="shared" si="230"/>
        <v>不通过</v>
      </c>
    </row>
    <row r="605" ht="14.25" spans="1:74">
      <c r="A605" s="78">
        <v>596</v>
      </c>
      <c r="B605" s="76"/>
      <c r="C605" s="77"/>
      <c r="D605" s="77"/>
      <c r="E605" s="77"/>
      <c r="F605" s="77"/>
      <c r="G605" s="77"/>
      <c r="H605" s="77"/>
      <c r="I605" s="77"/>
      <c r="J605" s="96"/>
      <c r="K605" s="77"/>
      <c r="L605" s="77"/>
      <c r="M605" s="77"/>
      <c r="N605" s="77"/>
      <c r="O605" s="77"/>
      <c r="P605" s="9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109" t="str">
        <f t="shared" si="211"/>
        <v>通过</v>
      </c>
      <c r="BD605" s="110" t="str">
        <f t="shared" si="212"/>
        <v>通过</v>
      </c>
      <c r="BE605" s="109" t="str">
        <f t="shared" si="213"/>
        <v>通过</v>
      </c>
      <c r="BF605" s="109" t="str">
        <f t="shared" si="214"/>
        <v>通过</v>
      </c>
      <c r="BG605" s="77">
        <f t="shared" si="215"/>
        <v>0</v>
      </c>
      <c r="BH605" s="109" t="str">
        <f t="shared" si="216"/>
        <v>不通过</v>
      </c>
      <c r="BI605" s="77">
        <f t="shared" si="217"/>
        <v>0</v>
      </c>
      <c r="BJ605" s="109" t="str">
        <f t="shared" si="218"/>
        <v>不通过</v>
      </c>
      <c r="BK605" s="77">
        <f t="shared" si="219"/>
        <v>0</v>
      </c>
      <c r="BL605" s="109" t="str">
        <f t="shared" si="220"/>
        <v>不通过</v>
      </c>
      <c r="BM605" s="77">
        <f t="shared" si="221"/>
        <v>0</v>
      </c>
      <c r="BN605" s="109" t="str">
        <f t="shared" si="222"/>
        <v>不通过</v>
      </c>
      <c r="BO605" s="113">
        <f t="shared" si="223"/>
        <v>0</v>
      </c>
      <c r="BP605" s="109" t="str">
        <f t="shared" si="224"/>
        <v>不通过</v>
      </c>
      <c r="BQ605" s="77">
        <f t="shared" si="225"/>
        <v>0</v>
      </c>
      <c r="BR605" s="109" t="str">
        <f t="shared" si="226"/>
        <v>不通过</v>
      </c>
      <c r="BS605" s="77">
        <f t="shared" si="227"/>
        <v>0</v>
      </c>
      <c r="BT605" s="109" t="str">
        <f t="shared" si="228"/>
        <v>不通过</v>
      </c>
      <c r="BU605" s="77">
        <f t="shared" si="229"/>
        <v>0</v>
      </c>
      <c r="BV605" s="109" t="str">
        <f t="shared" si="230"/>
        <v>不通过</v>
      </c>
    </row>
    <row r="606" ht="14.25" spans="1:74">
      <c r="A606" s="76">
        <v>597</v>
      </c>
      <c r="B606" s="76"/>
      <c r="C606" s="77"/>
      <c r="D606" s="77"/>
      <c r="E606" s="77"/>
      <c r="F606" s="77"/>
      <c r="G606" s="77"/>
      <c r="H606" s="77"/>
      <c r="I606" s="77"/>
      <c r="J606" s="96"/>
      <c r="K606" s="77"/>
      <c r="L606" s="77"/>
      <c r="M606" s="77"/>
      <c r="N606" s="77"/>
      <c r="O606" s="77"/>
      <c r="P606" s="9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109" t="str">
        <f t="shared" si="211"/>
        <v>通过</v>
      </c>
      <c r="BD606" s="110" t="str">
        <f t="shared" si="212"/>
        <v>通过</v>
      </c>
      <c r="BE606" s="109" t="str">
        <f t="shared" si="213"/>
        <v>通过</v>
      </c>
      <c r="BF606" s="109" t="str">
        <f t="shared" si="214"/>
        <v>通过</v>
      </c>
      <c r="BG606" s="77">
        <f t="shared" si="215"/>
        <v>0</v>
      </c>
      <c r="BH606" s="109" t="str">
        <f t="shared" si="216"/>
        <v>不通过</v>
      </c>
      <c r="BI606" s="77">
        <f t="shared" si="217"/>
        <v>0</v>
      </c>
      <c r="BJ606" s="109" t="str">
        <f t="shared" si="218"/>
        <v>不通过</v>
      </c>
      <c r="BK606" s="77">
        <f t="shared" si="219"/>
        <v>0</v>
      </c>
      <c r="BL606" s="109" t="str">
        <f t="shared" si="220"/>
        <v>不通过</v>
      </c>
      <c r="BM606" s="77">
        <f t="shared" si="221"/>
        <v>0</v>
      </c>
      <c r="BN606" s="109" t="str">
        <f t="shared" si="222"/>
        <v>不通过</v>
      </c>
      <c r="BO606" s="113">
        <f t="shared" si="223"/>
        <v>0</v>
      </c>
      <c r="BP606" s="109" t="str">
        <f t="shared" si="224"/>
        <v>不通过</v>
      </c>
      <c r="BQ606" s="77">
        <f t="shared" si="225"/>
        <v>0</v>
      </c>
      <c r="BR606" s="109" t="str">
        <f t="shared" si="226"/>
        <v>不通过</v>
      </c>
      <c r="BS606" s="77">
        <f t="shared" si="227"/>
        <v>0</v>
      </c>
      <c r="BT606" s="109" t="str">
        <f t="shared" si="228"/>
        <v>不通过</v>
      </c>
      <c r="BU606" s="77">
        <f t="shared" si="229"/>
        <v>0</v>
      </c>
      <c r="BV606" s="109" t="str">
        <f t="shared" si="230"/>
        <v>不通过</v>
      </c>
    </row>
    <row r="607" ht="14.25" spans="1:74">
      <c r="A607" s="76">
        <v>598</v>
      </c>
      <c r="B607" s="76"/>
      <c r="C607" s="77"/>
      <c r="D607" s="77"/>
      <c r="E607" s="77"/>
      <c r="F607" s="77"/>
      <c r="G607" s="77"/>
      <c r="H607" s="77"/>
      <c r="I607" s="77"/>
      <c r="J607" s="96"/>
      <c r="K607" s="77"/>
      <c r="L607" s="77"/>
      <c r="M607" s="77"/>
      <c r="N607" s="77"/>
      <c r="O607" s="77"/>
      <c r="P607" s="9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109" t="str">
        <f t="shared" si="211"/>
        <v>通过</v>
      </c>
      <c r="BD607" s="110" t="str">
        <f t="shared" si="212"/>
        <v>通过</v>
      </c>
      <c r="BE607" s="109" t="str">
        <f t="shared" si="213"/>
        <v>通过</v>
      </c>
      <c r="BF607" s="109" t="str">
        <f t="shared" si="214"/>
        <v>通过</v>
      </c>
      <c r="BG607" s="77">
        <f t="shared" si="215"/>
        <v>0</v>
      </c>
      <c r="BH607" s="109" t="str">
        <f t="shared" si="216"/>
        <v>不通过</v>
      </c>
      <c r="BI607" s="77">
        <f t="shared" si="217"/>
        <v>0</v>
      </c>
      <c r="BJ607" s="109" t="str">
        <f t="shared" si="218"/>
        <v>不通过</v>
      </c>
      <c r="BK607" s="77">
        <f t="shared" si="219"/>
        <v>0</v>
      </c>
      <c r="BL607" s="109" t="str">
        <f t="shared" si="220"/>
        <v>不通过</v>
      </c>
      <c r="BM607" s="77">
        <f t="shared" si="221"/>
        <v>0</v>
      </c>
      <c r="BN607" s="109" t="str">
        <f t="shared" si="222"/>
        <v>不通过</v>
      </c>
      <c r="BO607" s="113">
        <f t="shared" si="223"/>
        <v>0</v>
      </c>
      <c r="BP607" s="109" t="str">
        <f t="shared" si="224"/>
        <v>不通过</v>
      </c>
      <c r="BQ607" s="77">
        <f t="shared" si="225"/>
        <v>0</v>
      </c>
      <c r="BR607" s="109" t="str">
        <f t="shared" si="226"/>
        <v>不通过</v>
      </c>
      <c r="BS607" s="77">
        <f t="shared" si="227"/>
        <v>0</v>
      </c>
      <c r="BT607" s="109" t="str">
        <f t="shared" si="228"/>
        <v>不通过</v>
      </c>
      <c r="BU607" s="77">
        <f t="shared" si="229"/>
        <v>0</v>
      </c>
      <c r="BV607" s="109" t="str">
        <f t="shared" si="230"/>
        <v>不通过</v>
      </c>
    </row>
    <row r="608" ht="14.25" spans="1:74">
      <c r="A608" s="78">
        <v>599</v>
      </c>
      <c r="B608" s="76"/>
      <c r="C608" s="77"/>
      <c r="D608" s="77"/>
      <c r="E608" s="77"/>
      <c r="F608" s="77"/>
      <c r="G608" s="77"/>
      <c r="H608" s="77"/>
      <c r="I608" s="77"/>
      <c r="J608" s="96"/>
      <c r="K608" s="77"/>
      <c r="L608" s="77"/>
      <c r="M608" s="77"/>
      <c r="N608" s="77"/>
      <c r="O608" s="77"/>
      <c r="P608" s="9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109" t="str">
        <f t="shared" si="211"/>
        <v>通过</v>
      </c>
      <c r="BD608" s="110" t="str">
        <f t="shared" si="212"/>
        <v>通过</v>
      </c>
      <c r="BE608" s="109" t="str">
        <f t="shared" si="213"/>
        <v>通过</v>
      </c>
      <c r="BF608" s="109" t="str">
        <f t="shared" si="214"/>
        <v>通过</v>
      </c>
      <c r="BG608" s="77">
        <f t="shared" si="215"/>
        <v>0</v>
      </c>
      <c r="BH608" s="109" t="str">
        <f t="shared" si="216"/>
        <v>不通过</v>
      </c>
      <c r="BI608" s="77">
        <f t="shared" si="217"/>
        <v>0</v>
      </c>
      <c r="BJ608" s="109" t="str">
        <f t="shared" si="218"/>
        <v>不通过</v>
      </c>
      <c r="BK608" s="77">
        <f t="shared" si="219"/>
        <v>0</v>
      </c>
      <c r="BL608" s="109" t="str">
        <f t="shared" si="220"/>
        <v>不通过</v>
      </c>
      <c r="BM608" s="77">
        <f t="shared" si="221"/>
        <v>0</v>
      </c>
      <c r="BN608" s="109" t="str">
        <f t="shared" si="222"/>
        <v>不通过</v>
      </c>
      <c r="BO608" s="113">
        <f t="shared" si="223"/>
        <v>0</v>
      </c>
      <c r="BP608" s="109" t="str">
        <f t="shared" si="224"/>
        <v>不通过</v>
      </c>
      <c r="BQ608" s="77">
        <f t="shared" si="225"/>
        <v>0</v>
      </c>
      <c r="BR608" s="109" t="str">
        <f t="shared" si="226"/>
        <v>不通过</v>
      </c>
      <c r="BS608" s="77">
        <f t="shared" si="227"/>
        <v>0</v>
      </c>
      <c r="BT608" s="109" t="str">
        <f t="shared" si="228"/>
        <v>不通过</v>
      </c>
      <c r="BU608" s="77">
        <f t="shared" si="229"/>
        <v>0</v>
      </c>
      <c r="BV608" s="109" t="str">
        <f t="shared" si="230"/>
        <v>不通过</v>
      </c>
    </row>
    <row r="609" ht="14.25" spans="1:74">
      <c r="A609" s="76">
        <v>600</v>
      </c>
      <c r="B609" s="76"/>
      <c r="C609" s="77"/>
      <c r="D609" s="77"/>
      <c r="E609" s="77"/>
      <c r="F609" s="77"/>
      <c r="G609" s="77"/>
      <c r="H609" s="77"/>
      <c r="I609" s="77"/>
      <c r="J609" s="96"/>
      <c r="K609" s="77"/>
      <c r="L609" s="77"/>
      <c r="M609" s="77"/>
      <c r="N609" s="77"/>
      <c r="O609" s="77"/>
      <c r="P609" s="9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109" t="str">
        <f t="shared" si="211"/>
        <v>通过</v>
      </c>
      <c r="BD609" s="110" t="str">
        <f t="shared" si="212"/>
        <v>通过</v>
      </c>
      <c r="BE609" s="109" t="str">
        <f t="shared" si="213"/>
        <v>通过</v>
      </c>
      <c r="BF609" s="109" t="str">
        <f t="shared" si="214"/>
        <v>通过</v>
      </c>
      <c r="BG609" s="77">
        <f t="shared" si="215"/>
        <v>0</v>
      </c>
      <c r="BH609" s="109" t="str">
        <f t="shared" si="216"/>
        <v>不通过</v>
      </c>
      <c r="BI609" s="77">
        <f t="shared" si="217"/>
        <v>0</v>
      </c>
      <c r="BJ609" s="109" t="str">
        <f t="shared" si="218"/>
        <v>不通过</v>
      </c>
      <c r="BK609" s="77">
        <f t="shared" si="219"/>
        <v>0</v>
      </c>
      <c r="BL609" s="109" t="str">
        <f t="shared" si="220"/>
        <v>不通过</v>
      </c>
      <c r="BM609" s="77">
        <f t="shared" si="221"/>
        <v>0</v>
      </c>
      <c r="BN609" s="109" t="str">
        <f t="shared" si="222"/>
        <v>不通过</v>
      </c>
      <c r="BO609" s="113">
        <f t="shared" si="223"/>
        <v>0</v>
      </c>
      <c r="BP609" s="109" t="str">
        <f t="shared" si="224"/>
        <v>不通过</v>
      </c>
      <c r="BQ609" s="77">
        <f t="shared" si="225"/>
        <v>0</v>
      </c>
      <c r="BR609" s="109" t="str">
        <f t="shared" si="226"/>
        <v>不通过</v>
      </c>
      <c r="BS609" s="77">
        <f t="shared" si="227"/>
        <v>0</v>
      </c>
      <c r="BT609" s="109" t="str">
        <f t="shared" si="228"/>
        <v>不通过</v>
      </c>
      <c r="BU609" s="77">
        <f t="shared" si="229"/>
        <v>0</v>
      </c>
      <c r="BV609" s="109" t="str">
        <f t="shared" si="230"/>
        <v>不通过</v>
      </c>
    </row>
    <row r="610" ht="14.25" spans="1:74">
      <c r="A610" s="76">
        <v>601</v>
      </c>
      <c r="B610" s="76"/>
      <c r="C610" s="77"/>
      <c r="D610" s="77"/>
      <c r="E610" s="77"/>
      <c r="F610" s="77"/>
      <c r="G610" s="77"/>
      <c r="H610" s="77"/>
      <c r="I610" s="77"/>
      <c r="J610" s="96"/>
      <c r="K610" s="77"/>
      <c r="L610" s="77"/>
      <c r="M610" s="77"/>
      <c r="N610" s="77"/>
      <c r="O610" s="77"/>
      <c r="P610" s="9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109" t="str">
        <f t="shared" si="211"/>
        <v>通过</v>
      </c>
      <c r="BD610" s="110" t="str">
        <f t="shared" si="212"/>
        <v>通过</v>
      </c>
      <c r="BE610" s="109" t="str">
        <f t="shared" si="213"/>
        <v>通过</v>
      </c>
      <c r="BF610" s="109" t="str">
        <f t="shared" si="214"/>
        <v>通过</v>
      </c>
      <c r="BG610" s="77">
        <f t="shared" si="215"/>
        <v>0</v>
      </c>
      <c r="BH610" s="109" t="str">
        <f t="shared" si="216"/>
        <v>不通过</v>
      </c>
      <c r="BI610" s="77">
        <f t="shared" si="217"/>
        <v>0</v>
      </c>
      <c r="BJ610" s="109" t="str">
        <f t="shared" si="218"/>
        <v>不通过</v>
      </c>
      <c r="BK610" s="77">
        <f t="shared" si="219"/>
        <v>0</v>
      </c>
      <c r="BL610" s="109" t="str">
        <f t="shared" si="220"/>
        <v>不通过</v>
      </c>
      <c r="BM610" s="77">
        <f t="shared" si="221"/>
        <v>0</v>
      </c>
      <c r="BN610" s="109" t="str">
        <f t="shared" si="222"/>
        <v>不通过</v>
      </c>
      <c r="BO610" s="113">
        <f t="shared" si="223"/>
        <v>0</v>
      </c>
      <c r="BP610" s="109" t="str">
        <f t="shared" si="224"/>
        <v>不通过</v>
      </c>
      <c r="BQ610" s="77">
        <f t="shared" si="225"/>
        <v>0</v>
      </c>
      <c r="BR610" s="109" t="str">
        <f t="shared" si="226"/>
        <v>不通过</v>
      </c>
      <c r="BS610" s="77">
        <f t="shared" si="227"/>
        <v>0</v>
      </c>
      <c r="BT610" s="109" t="str">
        <f t="shared" si="228"/>
        <v>不通过</v>
      </c>
      <c r="BU610" s="77">
        <f t="shared" si="229"/>
        <v>0</v>
      </c>
      <c r="BV610" s="109" t="str">
        <f t="shared" si="230"/>
        <v>不通过</v>
      </c>
    </row>
    <row r="611" ht="14.25" spans="1:74">
      <c r="A611" s="78">
        <v>602</v>
      </c>
      <c r="B611" s="76"/>
      <c r="C611" s="77"/>
      <c r="D611" s="77"/>
      <c r="E611" s="77"/>
      <c r="F611" s="77"/>
      <c r="G611" s="77"/>
      <c r="H611" s="77"/>
      <c r="I611" s="77"/>
      <c r="J611" s="96"/>
      <c r="K611" s="77"/>
      <c r="L611" s="77"/>
      <c r="M611" s="77"/>
      <c r="N611" s="77"/>
      <c r="O611" s="77"/>
      <c r="P611" s="9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109" t="str">
        <f t="shared" si="211"/>
        <v>通过</v>
      </c>
      <c r="BD611" s="110" t="str">
        <f t="shared" si="212"/>
        <v>通过</v>
      </c>
      <c r="BE611" s="109" t="str">
        <f t="shared" si="213"/>
        <v>通过</v>
      </c>
      <c r="BF611" s="109" t="str">
        <f t="shared" si="214"/>
        <v>通过</v>
      </c>
      <c r="BG611" s="77">
        <f t="shared" si="215"/>
        <v>0</v>
      </c>
      <c r="BH611" s="109" t="str">
        <f t="shared" si="216"/>
        <v>不通过</v>
      </c>
      <c r="BI611" s="77">
        <f t="shared" si="217"/>
        <v>0</v>
      </c>
      <c r="BJ611" s="109" t="str">
        <f t="shared" si="218"/>
        <v>不通过</v>
      </c>
      <c r="BK611" s="77">
        <f t="shared" si="219"/>
        <v>0</v>
      </c>
      <c r="BL611" s="109" t="str">
        <f t="shared" si="220"/>
        <v>不通过</v>
      </c>
      <c r="BM611" s="77">
        <f t="shared" si="221"/>
        <v>0</v>
      </c>
      <c r="BN611" s="109" t="str">
        <f t="shared" si="222"/>
        <v>不通过</v>
      </c>
      <c r="BO611" s="113">
        <f t="shared" si="223"/>
        <v>0</v>
      </c>
      <c r="BP611" s="109" t="str">
        <f t="shared" si="224"/>
        <v>不通过</v>
      </c>
      <c r="BQ611" s="77">
        <f t="shared" si="225"/>
        <v>0</v>
      </c>
      <c r="BR611" s="109" t="str">
        <f t="shared" si="226"/>
        <v>不通过</v>
      </c>
      <c r="BS611" s="77">
        <f t="shared" si="227"/>
        <v>0</v>
      </c>
      <c r="BT611" s="109" t="str">
        <f t="shared" si="228"/>
        <v>不通过</v>
      </c>
      <c r="BU611" s="77">
        <f t="shared" si="229"/>
        <v>0</v>
      </c>
      <c r="BV611" s="109" t="str">
        <f t="shared" si="230"/>
        <v>不通过</v>
      </c>
    </row>
    <row r="612" ht="14.25" spans="1:74">
      <c r="A612" s="76">
        <v>603</v>
      </c>
      <c r="B612" s="76"/>
      <c r="C612" s="77"/>
      <c r="D612" s="77"/>
      <c r="E612" s="77"/>
      <c r="F612" s="77"/>
      <c r="G612" s="77"/>
      <c r="H612" s="77"/>
      <c r="I612" s="77"/>
      <c r="J612" s="96"/>
      <c r="K612" s="77"/>
      <c r="L612" s="77"/>
      <c r="M612" s="77"/>
      <c r="N612" s="77"/>
      <c r="O612" s="77"/>
      <c r="P612" s="9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109" t="str">
        <f t="shared" ref="BC612:BC675" si="231">IF(AND(L612&gt;=M612),"通过","不通过")</f>
        <v>通过</v>
      </c>
      <c r="BD612" s="110" t="str">
        <f t="shared" ref="BD612:BD675" si="232">IF(AND(Y612&gt;=Z612),"通过","不通过")</f>
        <v>通过</v>
      </c>
      <c r="BE612" s="109" t="str">
        <f t="shared" ref="BE612:BE675" si="233">IF(AND(AL612&gt;=AM612),"通过","不通过")</f>
        <v>通过</v>
      </c>
      <c r="BF612" s="109" t="str">
        <f t="shared" ref="BF612:BF675" si="234">IF(AND(AY612&gt;=AZ612),"通过","不通过")</f>
        <v>通过</v>
      </c>
      <c r="BG612" s="77">
        <f t="shared" ref="BG612:BG675" si="235">IF(AND(M612&gt;=1,J612&gt;0),1,0)</f>
        <v>0</v>
      </c>
      <c r="BH612" s="109" t="str">
        <f t="shared" ref="BH612:BH675" si="236">IF(AND(BG612&gt;=1),"通过","不通过")</f>
        <v>不通过</v>
      </c>
      <c r="BI612" s="77">
        <f t="shared" ref="BI612:BI675" si="237">IF(AND(O612&gt;=1,(G612+H612+I612)&gt;0),1,0)</f>
        <v>0</v>
      </c>
      <c r="BJ612" s="109" t="str">
        <f t="shared" ref="BJ612:BJ675" si="238">IF(AND(BI612&gt;=1),"通过","不通过")</f>
        <v>不通过</v>
      </c>
      <c r="BK612" s="77">
        <f t="shared" ref="BK612:BK675" si="239">IF(AND(Z612&gt;=1,W612&gt;0),1,0)</f>
        <v>0</v>
      </c>
      <c r="BL612" s="109" t="str">
        <f t="shared" ref="BL612:BL675" si="240">IF(AND(BK612&gt;=1),"通过","不通过")</f>
        <v>不通过</v>
      </c>
      <c r="BM612" s="77">
        <f t="shared" ref="BM612:BM675" si="241">IF(AND(AB612&gt;=1,(T612+U612+V612)&gt;0),1,0)</f>
        <v>0</v>
      </c>
      <c r="BN612" s="109" t="str">
        <f t="shared" ref="BN612:BN675" si="242">IF(AND(BM612&gt;=1),"通过","不通过")</f>
        <v>不通过</v>
      </c>
      <c r="BO612" s="113">
        <f t="shared" ref="BO612:BO675" si="243">IF(AND(AM612&gt;=1,AJ612&gt;0),1,0)</f>
        <v>0</v>
      </c>
      <c r="BP612" s="109" t="str">
        <f t="shared" ref="BP612:BP675" si="244">IF(AND(BO612&gt;=1),"通过","不通过")</f>
        <v>不通过</v>
      </c>
      <c r="BQ612" s="77">
        <f t="shared" ref="BQ612:BQ675" si="245">IF(AND(AO612&gt;=1,(AG612+AH612+AI612)&gt;0),1,0)</f>
        <v>0</v>
      </c>
      <c r="BR612" s="109" t="str">
        <f t="shared" ref="BR612:BR675" si="246">IF(AND(BQ612&gt;=1),"通过","不通过")</f>
        <v>不通过</v>
      </c>
      <c r="BS612" s="77">
        <f t="shared" ref="BS612:BS675" si="247">IF(AND(AZ612&gt;=1,AW612&gt;0),1,0)</f>
        <v>0</v>
      </c>
      <c r="BT612" s="109" t="str">
        <f t="shared" ref="BT612:BT675" si="248">IF(AND(BS612&gt;=1),"通过","不通过")</f>
        <v>不通过</v>
      </c>
      <c r="BU612" s="77">
        <f t="shared" ref="BU612:BU675" si="249">IF(AND(BB612&gt;=1,(AT612+AU612+AV612)&gt;0),1,0)</f>
        <v>0</v>
      </c>
      <c r="BV612" s="109" t="str">
        <f t="shared" ref="BV612:BV675" si="250">IF(AND(BU612&gt;=1),"通过","不通过")</f>
        <v>不通过</v>
      </c>
    </row>
    <row r="613" ht="14.25" spans="1:74">
      <c r="A613" s="76">
        <v>604</v>
      </c>
      <c r="B613" s="76"/>
      <c r="C613" s="77"/>
      <c r="D613" s="77"/>
      <c r="E613" s="77"/>
      <c r="F613" s="77"/>
      <c r="G613" s="77"/>
      <c r="H613" s="77"/>
      <c r="I613" s="77"/>
      <c r="J613" s="96"/>
      <c r="K613" s="77"/>
      <c r="L613" s="77"/>
      <c r="M613" s="77"/>
      <c r="N613" s="77"/>
      <c r="O613" s="77"/>
      <c r="P613" s="9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109" t="str">
        <f t="shared" si="231"/>
        <v>通过</v>
      </c>
      <c r="BD613" s="110" t="str">
        <f t="shared" si="232"/>
        <v>通过</v>
      </c>
      <c r="BE613" s="109" t="str">
        <f t="shared" si="233"/>
        <v>通过</v>
      </c>
      <c r="BF613" s="109" t="str">
        <f t="shared" si="234"/>
        <v>通过</v>
      </c>
      <c r="BG613" s="77">
        <f t="shared" si="235"/>
        <v>0</v>
      </c>
      <c r="BH613" s="109" t="str">
        <f t="shared" si="236"/>
        <v>不通过</v>
      </c>
      <c r="BI613" s="77">
        <f t="shared" si="237"/>
        <v>0</v>
      </c>
      <c r="BJ613" s="109" t="str">
        <f t="shared" si="238"/>
        <v>不通过</v>
      </c>
      <c r="BK613" s="77">
        <f t="shared" si="239"/>
        <v>0</v>
      </c>
      <c r="BL613" s="109" t="str">
        <f t="shared" si="240"/>
        <v>不通过</v>
      </c>
      <c r="BM613" s="77">
        <f t="shared" si="241"/>
        <v>0</v>
      </c>
      <c r="BN613" s="109" t="str">
        <f t="shared" si="242"/>
        <v>不通过</v>
      </c>
      <c r="BO613" s="113">
        <f t="shared" si="243"/>
        <v>0</v>
      </c>
      <c r="BP613" s="109" t="str">
        <f t="shared" si="244"/>
        <v>不通过</v>
      </c>
      <c r="BQ613" s="77">
        <f t="shared" si="245"/>
        <v>0</v>
      </c>
      <c r="BR613" s="109" t="str">
        <f t="shared" si="246"/>
        <v>不通过</v>
      </c>
      <c r="BS613" s="77">
        <f t="shared" si="247"/>
        <v>0</v>
      </c>
      <c r="BT613" s="109" t="str">
        <f t="shared" si="248"/>
        <v>不通过</v>
      </c>
      <c r="BU613" s="77">
        <f t="shared" si="249"/>
        <v>0</v>
      </c>
      <c r="BV613" s="109" t="str">
        <f t="shared" si="250"/>
        <v>不通过</v>
      </c>
    </row>
    <row r="614" ht="14.25" spans="1:74">
      <c r="A614" s="78">
        <v>605</v>
      </c>
      <c r="B614" s="76"/>
      <c r="C614" s="77"/>
      <c r="D614" s="77"/>
      <c r="E614" s="77"/>
      <c r="F614" s="77"/>
      <c r="G614" s="77"/>
      <c r="H614" s="77"/>
      <c r="I614" s="77"/>
      <c r="J614" s="96"/>
      <c r="K614" s="77"/>
      <c r="L614" s="77"/>
      <c r="M614" s="77"/>
      <c r="N614" s="77"/>
      <c r="O614" s="77"/>
      <c r="P614" s="9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109" t="str">
        <f t="shared" si="231"/>
        <v>通过</v>
      </c>
      <c r="BD614" s="110" t="str">
        <f t="shared" si="232"/>
        <v>通过</v>
      </c>
      <c r="BE614" s="109" t="str">
        <f t="shared" si="233"/>
        <v>通过</v>
      </c>
      <c r="BF614" s="109" t="str">
        <f t="shared" si="234"/>
        <v>通过</v>
      </c>
      <c r="BG614" s="77">
        <f t="shared" si="235"/>
        <v>0</v>
      </c>
      <c r="BH614" s="109" t="str">
        <f t="shared" si="236"/>
        <v>不通过</v>
      </c>
      <c r="BI614" s="77">
        <f t="shared" si="237"/>
        <v>0</v>
      </c>
      <c r="BJ614" s="109" t="str">
        <f t="shared" si="238"/>
        <v>不通过</v>
      </c>
      <c r="BK614" s="77">
        <f t="shared" si="239"/>
        <v>0</v>
      </c>
      <c r="BL614" s="109" t="str">
        <f t="shared" si="240"/>
        <v>不通过</v>
      </c>
      <c r="BM614" s="77">
        <f t="shared" si="241"/>
        <v>0</v>
      </c>
      <c r="BN614" s="109" t="str">
        <f t="shared" si="242"/>
        <v>不通过</v>
      </c>
      <c r="BO614" s="113">
        <f t="shared" si="243"/>
        <v>0</v>
      </c>
      <c r="BP614" s="109" t="str">
        <f t="shared" si="244"/>
        <v>不通过</v>
      </c>
      <c r="BQ614" s="77">
        <f t="shared" si="245"/>
        <v>0</v>
      </c>
      <c r="BR614" s="109" t="str">
        <f t="shared" si="246"/>
        <v>不通过</v>
      </c>
      <c r="BS614" s="77">
        <f t="shared" si="247"/>
        <v>0</v>
      </c>
      <c r="BT614" s="109" t="str">
        <f t="shared" si="248"/>
        <v>不通过</v>
      </c>
      <c r="BU614" s="77">
        <f t="shared" si="249"/>
        <v>0</v>
      </c>
      <c r="BV614" s="109" t="str">
        <f t="shared" si="250"/>
        <v>不通过</v>
      </c>
    </row>
    <row r="615" ht="14.25" spans="1:74">
      <c r="A615" s="76">
        <v>606</v>
      </c>
      <c r="B615" s="76"/>
      <c r="C615" s="77"/>
      <c r="D615" s="77"/>
      <c r="E615" s="77"/>
      <c r="F615" s="77"/>
      <c r="G615" s="77"/>
      <c r="H615" s="77"/>
      <c r="I615" s="77"/>
      <c r="J615" s="96"/>
      <c r="K615" s="77"/>
      <c r="L615" s="77"/>
      <c r="M615" s="77"/>
      <c r="N615" s="77"/>
      <c r="O615" s="77"/>
      <c r="P615" s="9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109" t="str">
        <f t="shared" si="231"/>
        <v>通过</v>
      </c>
      <c r="BD615" s="110" t="str">
        <f t="shared" si="232"/>
        <v>通过</v>
      </c>
      <c r="BE615" s="109" t="str">
        <f t="shared" si="233"/>
        <v>通过</v>
      </c>
      <c r="BF615" s="109" t="str">
        <f t="shared" si="234"/>
        <v>通过</v>
      </c>
      <c r="BG615" s="77">
        <f t="shared" si="235"/>
        <v>0</v>
      </c>
      <c r="BH615" s="109" t="str">
        <f t="shared" si="236"/>
        <v>不通过</v>
      </c>
      <c r="BI615" s="77">
        <f t="shared" si="237"/>
        <v>0</v>
      </c>
      <c r="BJ615" s="109" t="str">
        <f t="shared" si="238"/>
        <v>不通过</v>
      </c>
      <c r="BK615" s="77">
        <f t="shared" si="239"/>
        <v>0</v>
      </c>
      <c r="BL615" s="109" t="str">
        <f t="shared" si="240"/>
        <v>不通过</v>
      </c>
      <c r="BM615" s="77">
        <f t="shared" si="241"/>
        <v>0</v>
      </c>
      <c r="BN615" s="109" t="str">
        <f t="shared" si="242"/>
        <v>不通过</v>
      </c>
      <c r="BO615" s="113">
        <f t="shared" si="243"/>
        <v>0</v>
      </c>
      <c r="BP615" s="109" t="str">
        <f t="shared" si="244"/>
        <v>不通过</v>
      </c>
      <c r="BQ615" s="77">
        <f t="shared" si="245"/>
        <v>0</v>
      </c>
      <c r="BR615" s="109" t="str">
        <f t="shared" si="246"/>
        <v>不通过</v>
      </c>
      <c r="BS615" s="77">
        <f t="shared" si="247"/>
        <v>0</v>
      </c>
      <c r="BT615" s="109" t="str">
        <f t="shared" si="248"/>
        <v>不通过</v>
      </c>
      <c r="BU615" s="77">
        <f t="shared" si="249"/>
        <v>0</v>
      </c>
      <c r="BV615" s="109" t="str">
        <f t="shared" si="250"/>
        <v>不通过</v>
      </c>
    </row>
    <row r="616" ht="14.25" spans="1:74">
      <c r="A616" s="76">
        <v>607</v>
      </c>
      <c r="B616" s="76"/>
      <c r="C616" s="77"/>
      <c r="D616" s="77"/>
      <c r="E616" s="77"/>
      <c r="F616" s="77"/>
      <c r="G616" s="77"/>
      <c r="H616" s="77"/>
      <c r="I616" s="77"/>
      <c r="J616" s="96"/>
      <c r="K616" s="77"/>
      <c r="L616" s="77"/>
      <c r="M616" s="77"/>
      <c r="N616" s="77"/>
      <c r="O616" s="77"/>
      <c r="P616" s="9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109" t="str">
        <f t="shared" si="231"/>
        <v>通过</v>
      </c>
      <c r="BD616" s="110" t="str">
        <f t="shared" si="232"/>
        <v>通过</v>
      </c>
      <c r="BE616" s="109" t="str">
        <f t="shared" si="233"/>
        <v>通过</v>
      </c>
      <c r="BF616" s="109" t="str">
        <f t="shared" si="234"/>
        <v>通过</v>
      </c>
      <c r="BG616" s="77">
        <f t="shared" si="235"/>
        <v>0</v>
      </c>
      <c r="BH616" s="109" t="str">
        <f t="shared" si="236"/>
        <v>不通过</v>
      </c>
      <c r="BI616" s="77">
        <f t="shared" si="237"/>
        <v>0</v>
      </c>
      <c r="BJ616" s="109" t="str">
        <f t="shared" si="238"/>
        <v>不通过</v>
      </c>
      <c r="BK616" s="77">
        <f t="shared" si="239"/>
        <v>0</v>
      </c>
      <c r="BL616" s="109" t="str">
        <f t="shared" si="240"/>
        <v>不通过</v>
      </c>
      <c r="BM616" s="77">
        <f t="shared" si="241"/>
        <v>0</v>
      </c>
      <c r="BN616" s="109" t="str">
        <f t="shared" si="242"/>
        <v>不通过</v>
      </c>
      <c r="BO616" s="113">
        <f t="shared" si="243"/>
        <v>0</v>
      </c>
      <c r="BP616" s="109" t="str">
        <f t="shared" si="244"/>
        <v>不通过</v>
      </c>
      <c r="BQ616" s="77">
        <f t="shared" si="245"/>
        <v>0</v>
      </c>
      <c r="BR616" s="109" t="str">
        <f t="shared" si="246"/>
        <v>不通过</v>
      </c>
      <c r="BS616" s="77">
        <f t="shared" si="247"/>
        <v>0</v>
      </c>
      <c r="BT616" s="109" t="str">
        <f t="shared" si="248"/>
        <v>不通过</v>
      </c>
      <c r="BU616" s="77">
        <f t="shared" si="249"/>
        <v>0</v>
      </c>
      <c r="BV616" s="109" t="str">
        <f t="shared" si="250"/>
        <v>不通过</v>
      </c>
    </row>
    <row r="617" ht="14.25" spans="1:74">
      <c r="A617" s="78">
        <v>608</v>
      </c>
      <c r="B617" s="76"/>
      <c r="C617" s="77"/>
      <c r="D617" s="77"/>
      <c r="E617" s="77"/>
      <c r="F617" s="77"/>
      <c r="G617" s="77"/>
      <c r="H617" s="77"/>
      <c r="I617" s="77"/>
      <c r="J617" s="96"/>
      <c r="K617" s="77"/>
      <c r="L617" s="77"/>
      <c r="M617" s="77"/>
      <c r="N617" s="77"/>
      <c r="O617" s="77"/>
      <c r="P617" s="9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109" t="str">
        <f t="shared" si="231"/>
        <v>通过</v>
      </c>
      <c r="BD617" s="110" t="str">
        <f t="shared" si="232"/>
        <v>通过</v>
      </c>
      <c r="BE617" s="109" t="str">
        <f t="shared" si="233"/>
        <v>通过</v>
      </c>
      <c r="BF617" s="109" t="str">
        <f t="shared" si="234"/>
        <v>通过</v>
      </c>
      <c r="BG617" s="77">
        <f t="shared" si="235"/>
        <v>0</v>
      </c>
      <c r="BH617" s="109" t="str">
        <f t="shared" si="236"/>
        <v>不通过</v>
      </c>
      <c r="BI617" s="77">
        <f t="shared" si="237"/>
        <v>0</v>
      </c>
      <c r="BJ617" s="109" t="str">
        <f t="shared" si="238"/>
        <v>不通过</v>
      </c>
      <c r="BK617" s="77">
        <f t="shared" si="239"/>
        <v>0</v>
      </c>
      <c r="BL617" s="109" t="str">
        <f t="shared" si="240"/>
        <v>不通过</v>
      </c>
      <c r="BM617" s="77">
        <f t="shared" si="241"/>
        <v>0</v>
      </c>
      <c r="BN617" s="109" t="str">
        <f t="shared" si="242"/>
        <v>不通过</v>
      </c>
      <c r="BO617" s="113">
        <f t="shared" si="243"/>
        <v>0</v>
      </c>
      <c r="BP617" s="109" t="str">
        <f t="shared" si="244"/>
        <v>不通过</v>
      </c>
      <c r="BQ617" s="77">
        <f t="shared" si="245"/>
        <v>0</v>
      </c>
      <c r="BR617" s="109" t="str">
        <f t="shared" si="246"/>
        <v>不通过</v>
      </c>
      <c r="BS617" s="77">
        <f t="shared" si="247"/>
        <v>0</v>
      </c>
      <c r="BT617" s="109" t="str">
        <f t="shared" si="248"/>
        <v>不通过</v>
      </c>
      <c r="BU617" s="77">
        <f t="shared" si="249"/>
        <v>0</v>
      </c>
      <c r="BV617" s="109" t="str">
        <f t="shared" si="250"/>
        <v>不通过</v>
      </c>
    </row>
    <row r="618" ht="14.25" spans="1:74">
      <c r="A618" s="76">
        <v>609</v>
      </c>
      <c r="B618" s="76"/>
      <c r="C618" s="77"/>
      <c r="D618" s="77"/>
      <c r="E618" s="77"/>
      <c r="F618" s="77"/>
      <c r="G618" s="77"/>
      <c r="H618" s="77"/>
      <c r="I618" s="77"/>
      <c r="J618" s="96"/>
      <c r="K618" s="77"/>
      <c r="L618" s="77"/>
      <c r="M618" s="77"/>
      <c r="N618" s="77"/>
      <c r="O618" s="77"/>
      <c r="P618" s="9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109" t="str">
        <f t="shared" si="231"/>
        <v>通过</v>
      </c>
      <c r="BD618" s="110" t="str">
        <f t="shared" si="232"/>
        <v>通过</v>
      </c>
      <c r="BE618" s="109" t="str">
        <f t="shared" si="233"/>
        <v>通过</v>
      </c>
      <c r="BF618" s="109" t="str">
        <f t="shared" si="234"/>
        <v>通过</v>
      </c>
      <c r="BG618" s="77">
        <f t="shared" si="235"/>
        <v>0</v>
      </c>
      <c r="BH618" s="109" t="str">
        <f t="shared" si="236"/>
        <v>不通过</v>
      </c>
      <c r="BI618" s="77">
        <f t="shared" si="237"/>
        <v>0</v>
      </c>
      <c r="BJ618" s="109" t="str">
        <f t="shared" si="238"/>
        <v>不通过</v>
      </c>
      <c r="BK618" s="77">
        <f t="shared" si="239"/>
        <v>0</v>
      </c>
      <c r="BL618" s="109" t="str">
        <f t="shared" si="240"/>
        <v>不通过</v>
      </c>
      <c r="BM618" s="77">
        <f t="shared" si="241"/>
        <v>0</v>
      </c>
      <c r="BN618" s="109" t="str">
        <f t="shared" si="242"/>
        <v>不通过</v>
      </c>
      <c r="BO618" s="113">
        <f t="shared" si="243"/>
        <v>0</v>
      </c>
      <c r="BP618" s="109" t="str">
        <f t="shared" si="244"/>
        <v>不通过</v>
      </c>
      <c r="BQ618" s="77">
        <f t="shared" si="245"/>
        <v>0</v>
      </c>
      <c r="BR618" s="109" t="str">
        <f t="shared" si="246"/>
        <v>不通过</v>
      </c>
      <c r="BS618" s="77">
        <f t="shared" si="247"/>
        <v>0</v>
      </c>
      <c r="BT618" s="109" t="str">
        <f t="shared" si="248"/>
        <v>不通过</v>
      </c>
      <c r="BU618" s="77">
        <f t="shared" si="249"/>
        <v>0</v>
      </c>
      <c r="BV618" s="109" t="str">
        <f t="shared" si="250"/>
        <v>不通过</v>
      </c>
    </row>
    <row r="619" ht="14.25" spans="1:74">
      <c r="A619" s="76">
        <v>610</v>
      </c>
      <c r="B619" s="76"/>
      <c r="C619" s="77"/>
      <c r="D619" s="77"/>
      <c r="E619" s="77"/>
      <c r="F619" s="77"/>
      <c r="G619" s="77"/>
      <c r="H619" s="77"/>
      <c r="I619" s="77"/>
      <c r="J619" s="96"/>
      <c r="K619" s="77"/>
      <c r="L619" s="77"/>
      <c r="M619" s="77"/>
      <c r="N619" s="77"/>
      <c r="O619" s="77"/>
      <c r="P619" s="9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109" t="str">
        <f t="shared" si="231"/>
        <v>通过</v>
      </c>
      <c r="BD619" s="110" t="str">
        <f t="shared" si="232"/>
        <v>通过</v>
      </c>
      <c r="BE619" s="109" t="str">
        <f t="shared" si="233"/>
        <v>通过</v>
      </c>
      <c r="BF619" s="109" t="str">
        <f t="shared" si="234"/>
        <v>通过</v>
      </c>
      <c r="BG619" s="77">
        <f t="shared" si="235"/>
        <v>0</v>
      </c>
      <c r="BH619" s="109" t="str">
        <f t="shared" si="236"/>
        <v>不通过</v>
      </c>
      <c r="BI619" s="77">
        <f t="shared" si="237"/>
        <v>0</v>
      </c>
      <c r="BJ619" s="109" t="str">
        <f t="shared" si="238"/>
        <v>不通过</v>
      </c>
      <c r="BK619" s="77">
        <f t="shared" si="239"/>
        <v>0</v>
      </c>
      <c r="BL619" s="109" t="str">
        <f t="shared" si="240"/>
        <v>不通过</v>
      </c>
      <c r="BM619" s="77">
        <f t="shared" si="241"/>
        <v>0</v>
      </c>
      <c r="BN619" s="109" t="str">
        <f t="shared" si="242"/>
        <v>不通过</v>
      </c>
      <c r="BO619" s="113">
        <f t="shared" si="243"/>
        <v>0</v>
      </c>
      <c r="BP619" s="109" t="str">
        <f t="shared" si="244"/>
        <v>不通过</v>
      </c>
      <c r="BQ619" s="77">
        <f t="shared" si="245"/>
        <v>0</v>
      </c>
      <c r="BR619" s="109" t="str">
        <f t="shared" si="246"/>
        <v>不通过</v>
      </c>
      <c r="BS619" s="77">
        <f t="shared" si="247"/>
        <v>0</v>
      </c>
      <c r="BT619" s="109" t="str">
        <f t="shared" si="248"/>
        <v>不通过</v>
      </c>
      <c r="BU619" s="77">
        <f t="shared" si="249"/>
        <v>0</v>
      </c>
      <c r="BV619" s="109" t="str">
        <f t="shared" si="250"/>
        <v>不通过</v>
      </c>
    </row>
    <row r="620" ht="14.25" spans="1:74">
      <c r="A620" s="78">
        <v>611</v>
      </c>
      <c r="B620" s="76"/>
      <c r="C620" s="77"/>
      <c r="D620" s="77"/>
      <c r="E620" s="77"/>
      <c r="F620" s="77"/>
      <c r="G620" s="77"/>
      <c r="H620" s="77"/>
      <c r="I620" s="77"/>
      <c r="J620" s="96"/>
      <c r="K620" s="77"/>
      <c r="L620" s="77"/>
      <c r="M620" s="77"/>
      <c r="N620" s="77"/>
      <c r="O620" s="77"/>
      <c r="P620" s="9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109" t="str">
        <f t="shared" si="231"/>
        <v>通过</v>
      </c>
      <c r="BD620" s="110" t="str">
        <f t="shared" si="232"/>
        <v>通过</v>
      </c>
      <c r="BE620" s="109" t="str">
        <f t="shared" si="233"/>
        <v>通过</v>
      </c>
      <c r="BF620" s="109" t="str">
        <f t="shared" si="234"/>
        <v>通过</v>
      </c>
      <c r="BG620" s="77">
        <f t="shared" si="235"/>
        <v>0</v>
      </c>
      <c r="BH620" s="109" t="str">
        <f t="shared" si="236"/>
        <v>不通过</v>
      </c>
      <c r="BI620" s="77">
        <f t="shared" si="237"/>
        <v>0</v>
      </c>
      <c r="BJ620" s="109" t="str">
        <f t="shared" si="238"/>
        <v>不通过</v>
      </c>
      <c r="BK620" s="77">
        <f t="shared" si="239"/>
        <v>0</v>
      </c>
      <c r="BL620" s="109" t="str">
        <f t="shared" si="240"/>
        <v>不通过</v>
      </c>
      <c r="BM620" s="77">
        <f t="shared" si="241"/>
        <v>0</v>
      </c>
      <c r="BN620" s="109" t="str">
        <f t="shared" si="242"/>
        <v>不通过</v>
      </c>
      <c r="BO620" s="113">
        <f t="shared" si="243"/>
        <v>0</v>
      </c>
      <c r="BP620" s="109" t="str">
        <f t="shared" si="244"/>
        <v>不通过</v>
      </c>
      <c r="BQ620" s="77">
        <f t="shared" si="245"/>
        <v>0</v>
      </c>
      <c r="BR620" s="109" t="str">
        <f t="shared" si="246"/>
        <v>不通过</v>
      </c>
      <c r="BS620" s="77">
        <f t="shared" si="247"/>
        <v>0</v>
      </c>
      <c r="BT620" s="109" t="str">
        <f t="shared" si="248"/>
        <v>不通过</v>
      </c>
      <c r="BU620" s="77">
        <f t="shared" si="249"/>
        <v>0</v>
      </c>
      <c r="BV620" s="109" t="str">
        <f t="shared" si="250"/>
        <v>不通过</v>
      </c>
    </row>
    <row r="621" ht="14.25" spans="1:74">
      <c r="A621" s="76">
        <v>612</v>
      </c>
      <c r="B621" s="76"/>
      <c r="C621" s="77"/>
      <c r="D621" s="77"/>
      <c r="E621" s="77"/>
      <c r="F621" s="77"/>
      <c r="G621" s="77"/>
      <c r="H621" s="77"/>
      <c r="I621" s="77"/>
      <c r="J621" s="96"/>
      <c r="K621" s="77"/>
      <c r="L621" s="77"/>
      <c r="M621" s="77"/>
      <c r="N621" s="77"/>
      <c r="O621" s="77"/>
      <c r="P621" s="9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109" t="str">
        <f t="shared" si="231"/>
        <v>通过</v>
      </c>
      <c r="BD621" s="110" t="str">
        <f t="shared" si="232"/>
        <v>通过</v>
      </c>
      <c r="BE621" s="109" t="str">
        <f t="shared" si="233"/>
        <v>通过</v>
      </c>
      <c r="BF621" s="109" t="str">
        <f t="shared" si="234"/>
        <v>通过</v>
      </c>
      <c r="BG621" s="77">
        <f t="shared" si="235"/>
        <v>0</v>
      </c>
      <c r="BH621" s="109" t="str">
        <f t="shared" si="236"/>
        <v>不通过</v>
      </c>
      <c r="BI621" s="77">
        <f t="shared" si="237"/>
        <v>0</v>
      </c>
      <c r="BJ621" s="109" t="str">
        <f t="shared" si="238"/>
        <v>不通过</v>
      </c>
      <c r="BK621" s="77">
        <f t="shared" si="239"/>
        <v>0</v>
      </c>
      <c r="BL621" s="109" t="str">
        <f t="shared" si="240"/>
        <v>不通过</v>
      </c>
      <c r="BM621" s="77">
        <f t="shared" si="241"/>
        <v>0</v>
      </c>
      <c r="BN621" s="109" t="str">
        <f t="shared" si="242"/>
        <v>不通过</v>
      </c>
      <c r="BO621" s="113">
        <f t="shared" si="243"/>
        <v>0</v>
      </c>
      <c r="BP621" s="109" t="str">
        <f t="shared" si="244"/>
        <v>不通过</v>
      </c>
      <c r="BQ621" s="77">
        <f t="shared" si="245"/>
        <v>0</v>
      </c>
      <c r="BR621" s="109" t="str">
        <f t="shared" si="246"/>
        <v>不通过</v>
      </c>
      <c r="BS621" s="77">
        <f t="shared" si="247"/>
        <v>0</v>
      </c>
      <c r="BT621" s="109" t="str">
        <f t="shared" si="248"/>
        <v>不通过</v>
      </c>
      <c r="BU621" s="77">
        <f t="shared" si="249"/>
        <v>0</v>
      </c>
      <c r="BV621" s="109" t="str">
        <f t="shared" si="250"/>
        <v>不通过</v>
      </c>
    </row>
    <row r="622" ht="14.25" spans="1:74">
      <c r="A622" s="76">
        <v>613</v>
      </c>
      <c r="B622" s="76"/>
      <c r="C622" s="77"/>
      <c r="D622" s="77"/>
      <c r="E622" s="77"/>
      <c r="F622" s="77"/>
      <c r="G622" s="77"/>
      <c r="H622" s="77"/>
      <c r="I622" s="77"/>
      <c r="J622" s="96"/>
      <c r="K622" s="77"/>
      <c r="L622" s="77"/>
      <c r="M622" s="77"/>
      <c r="N622" s="77"/>
      <c r="O622" s="77"/>
      <c r="P622" s="9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109" t="str">
        <f t="shared" si="231"/>
        <v>通过</v>
      </c>
      <c r="BD622" s="110" t="str">
        <f t="shared" si="232"/>
        <v>通过</v>
      </c>
      <c r="BE622" s="109" t="str">
        <f t="shared" si="233"/>
        <v>通过</v>
      </c>
      <c r="BF622" s="109" t="str">
        <f t="shared" si="234"/>
        <v>通过</v>
      </c>
      <c r="BG622" s="77">
        <f t="shared" si="235"/>
        <v>0</v>
      </c>
      <c r="BH622" s="109" t="str">
        <f t="shared" si="236"/>
        <v>不通过</v>
      </c>
      <c r="BI622" s="77">
        <f t="shared" si="237"/>
        <v>0</v>
      </c>
      <c r="BJ622" s="109" t="str">
        <f t="shared" si="238"/>
        <v>不通过</v>
      </c>
      <c r="BK622" s="77">
        <f t="shared" si="239"/>
        <v>0</v>
      </c>
      <c r="BL622" s="109" t="str">
        <f t="shared" si="240"/>
        <v>不通过</v>
      </c>
      <c r="BM622" s="77">
        <f t="shared" si="241"/>
        <v>0</v>
      </c>
      <c r="BN622" s="109" t="str">
        <f t="shared" si="242"/>
        <v>不通过</v>
      </c>
      <c r="BO622" s="113">
        <f t="shared" si="243"/>
        <v>0</v>
      </c>
      <c r="BP622" s="109" t="str">
        <f t="shared" si="244"/>
        <v>不通过</v>
      </c>
      <c r="BQ622" s="77">
        <f t="shared" si="245"/>
        <v>0</v>
      </c>
      <c r="BR622" s="109" t="str">
        <f t="shared" si="246"/>
        <v>不通过</v>
      </c>
      <c r="BS622" s="77">
        <f t="shared" si="247"/>
        <v>0</v>
      </c>
      <c r="BT622" s="109" t="str">
        <f t="shared" si="248"/>
        <v>不通过</v>
      </c>
      <c r="BU622" s="77">
        <f t="shared" si="249"/>
        <v>0</v>
      </c>
      <c r="BV622" s="109" t="str">
        <f t="shared" si="250"/>
        <v>不通过</v>
      </c>
    </row>
    <row r="623" ht="14.25" spans="1:74">
      <c r="A623" s="78">
        <v>614</v>
      </c>
      <c r="B623" s="76"/>
      <c r="C623" s="77"/>
      <c r="D623" s="77"/>
      <c r="E623" s="77"/>
      <c r="F623" s="77"/>
      <c r="G623" s="77"/>
      <c r="H623" s="77"/>
      <c r="I623" s="77"/>
      <c r="J623" s="96"/>
      <c r="K623" s="77"/>
      <c r="L623" s="77"/>
      <c r="M623" s="77"/>
      <c r="N623" s="77"/>
      <c r="O623" s="77"/>
      <c r="P623" s="9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109" t="str">
        <f t="shared" si="231"/>
        <v>通过</v>
      </c>
      <c r="BD623" s="110" t="str">
        <f t="shared" si="232"/>
        <v>通过</v>
      </c>
      <c r="BE623" s="109" t="str">
        <f t="shared" si="233"/>
        <v>通过</v>
      </c>
      <c r="BF623" s="109" t="str">
        <f t="shared" si="234"/>
        <v>通过</v>
      </c>
      <c r="BG623" s="77">
        <f t="shared" si="235"/>
        <v>0</v>
      </c>
      <c r="BH623" s="109" t="str">
        <f t="shared" si="236"/>
        <v>不通过</v>
      </c>
      <c r="BI623" s="77">
        <f t="shared" si="237"/>
        <v>0</v>
      </c>
      <c r="BJ623" s="109" t="str">
        <f t="shared" si="238"/>
        <v>不通过</v>
      </c>
      <c r="BK623" s="77">
        <f t="shared" si="239"/>
        <v>0</v>
      </c>
      <c r="BL623" s="109" t="str">
        <f t="shared" si="240"/>
        <v>不通过</v>
      </c>
      <c r="BM623" s="77">
        <f t="shared" si="241"/>
        <v>0</v>
      </c>
      <c r="BN623" s="109" t="str">
        <f t="shared" si="242"/>
        <v>不通过</v>
      </c>
      <c r="BO623" s="113">
        <f t="shared" si="243"/>
        <v>0</v>
      </c>
      <c r="BP623" s="109" t="str">
        <f t="shared" si="244"/>
        <v>不通过</v>
      </c>
      <c r="BQ623" s="77">
        <f t="shared" si="245"/>
        <v>0</v>
      </c>
      <c r="BR623" s="109" t="str">
        <f t="shared" si="246"/>
        <v>不通过</v>
      </c>
      <c r="BS623" s="77">
        <f t="shared" si="247"/>
        <v>0</v>
      </c>
      <c r="BT623" s="109" t="str">
        <f t="shared" si="248"/>
        <v>不通过</v>
      </c>
      <c r="BU623" s="77">
        <f t="shared" si="249"/>
        <v>0</v>
      </c>
      <c r="BV623" s="109" t="str">
        <f t="shared" si="250"/>
        <v>不通过</v>
      </c>
    </row>
    <row r="624" ht="14.25" spans="1:74">
      <c r="A624" s="76">
        <v>615</v>
      </c>
      <c r="B624" s="76"/>
      <c r="C624" s="77"/>
      <c r="D624" s="77"/>
      <c r="E624" s="77"/>
      <c r="F624" s="77"/>
      <c r="G624" s="77"/>
      <c r="H624" s="77"/>
      <c r="I624" s="77"/>
      <c r="J624" s="96"/>
      <c r="K624" s="77"/>
      <c r="L624" s="77"/>
      <c r="M624" s="77"/>
      <c r="N624" s="77"/>
      <c r="O624" s="77"/>
      <c r="P624" s="9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109" t="str">
        <f t="shared" si="231"/>
        <v>通过</v>
      </c>
      <c r="BD624" s="110" t="str">
        <f t="shared" si="232"/>
        <v>通过</v>
      </c>
      <c r="BE624" s="109" t="str">
        <f t="shared" si="233"/>
        <v>通过</v>
      </c>
      <c r="BF624" s="109" t="str">
        <f t="shared" si="234"/>
        <v>通过</v>
      </c>
      <c r="BG624" s="77">
        <f t="shared" si="235"/>
        <v>0</v>
      </c>
      <c r="BH624" s="109" t="str">
        <f t="shared" si="236"/>
        <v>不通过</v>
      </c>
      <c r="BI624" s="77">
        <f t="shared" si="237"/>
        <v>0</v>
      </c>
      <c r="BJ624" s="109" t="str">
        <f t="shared" si="238"/>
        <v>不通过</v>
      </c>
      <c r="BK624" s="77">
        <f t="shared" si="239"/>
        <v>0</v>
      </c>
      <c r="BL624" s="109" t="str">
        <f t="shared" si="240"/>
        <v>不通过</v>
      </c>
      <c r="BM624" s="77">
        <f t="shared" si="241"/>
        <v>0</v>
      </c>
      <c r="BN624" s="109" t="str">
        <f t="shared" si="242"/>
        <v>不通过</v>
      </c>
      <c r="BO624" s="113">
        <f t="shared" si="243"/>
        <v>0</v>
      </c>
      <c r="BP624" s="109" t="str">
        <f t="shared" si="244"/>
        <v>不通过</v>
      </c>
      <c r="BQ624" s="77">
        <f t="shared" si="245"/>
        <v>0</v>
      </c>
      <c r="BR624" s="109" t="str">
        <f t="shared" si="246"/>
        <v>不通过</v>
      </c>
      <c r="BS624" s="77">
        <f t="shared" si="247"/>
        <v>0</v>
      </c>
      <c r="BT624" s="109" t="str">
        <f t="shared" si="248"/>
        <v>不通过</v>
      </c>
      <c r="BU624" s="77">
        <f t="shared" si="249"/>
        <v>0</v>
      </c>
      <c r="BV624" s="109" t="str">
        <f t="shared" si="250"/>
        <v>不通过</v>
      </c>
    </row>
    <row r="625" ht="14.25" spans="1:74">
      <c r="A625" s="76">
        <v>616</v>
      </c>
      <c r="B625" s="76"/>
      <c r="C625" s="77"/>
      <c r="D625" s="77"/>
      <c r="E625" s="77"/>
      <c r="F625" s="77"/>
      <c r="G625" s="77"/>
      <c r="H625" s="77"/>
      <c r="I625" s="77"/>
      <c r="J625" s="96"/>
      <c r="K625" s="77"/>
      <c r="L625" s="77"/>
      <c r="M625" s="77"/>
      <c r="N625" s="77"/>
      <c r="O625" s="77"/>
      <c r="P625" s="9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109" t="str">
        <f t="shared" si="231"/>
        <v>通过</v>
      </c>
      <c r="BD625" s="110" t="str">
        <f t="shared" si="232"/>
        <v>通过</v>
      </c>
      <c r="BE625" s="109" t="str">
        <f t="shared" si="233"/>
        <v>通过</v>
      </c>
      <c r="BF625" s="109" t="str">
        <f t="shared" si="234"/>
        <v>通过</v>
      </c>
      <c r="BG625" s="77">
        <f t="shared" si="235"/>
        <v>0</v>
      </c>
      <c r="BH625" s="109" t="str">
        <f t="shared" si="236"/>
        <v>不通过</v>
      </c>
      <c r="BI625" s="77">
        <f t="shared" si="237"/>
        <v>0</v>
      </c>
      <c r="BJ625" s="109" t="str">
        <f t="shared" si="238"/>
        <v>不通过</v>
      </c>
      <c r="BK625" s="77">
        <f t="shared" si="239"/>
        <v>0</v>
      </c>
      <c r="BL625" s="109" t="str">
        <f t="shared" si="240"/>
        <v>不通过</v>
      </c>
      <c r="BM625" s="77">
        <f t="shared" si="241"/>
        <v>0</v>
      </c>
      <c r="BN625" s="109" t="str">
        <f t="shared" si="242"/>
        <v>不通过</v>
      </c>
      <c r="BO625" s="113">
        <f t="shared" si="243"/>
        <v>0</v>
      </c>
      <c r="BP625" s="109" t="str">
        <f t="shared" si="244"/>
        <v>不通过</v>
      </c>
      <c r="BQ625" s="77">
        <f t="shared" si="245"/>
        <v>0</v>
      </c>
      <c r="BR625" s="109" t="str">
        <f t="shared" si="246"/>
        <v>不通过</v>
      </c>
      <c r="BS625" s="77">
        <f t="shared" si="247"/>
        <v>0</v>
      </c>
      <c r="BT625" s="109" t="str">
        <f t="shared" si="248"/>
        <v>不通过</v>
      </c>
      <c r="BU625" s="77">
        <f t="shared" si="249"/>
        <v>0</v>
      </c>
      <c r="BV625" s="109" t="str">
        <f t="shared" si="250"/>
        <v>不通过</v>
      </c>
    </row>
    <row r="626" ht="14.25" spans="1:74">
      <c r="A626" s="78">
        <v>617</v>
      </c>
      <c r="B626" s="76"/>
      <c r="C626" s="77"/>
      <c r="D626" s="77"/>
      <c r="E626" s="77"/>
      <c r="F626" s="77"/>
      <c r="G626" s="77"/>
      <c r="H626" s="77"/>
      <c r="I626" s="77"/>
      <c r="J626" s="96"/>
      <c r="K626" s="77"/>
      <c r="L626" s="77"/>
      <c r="M626" s="77"/>
      <c r="N626" s="77"/>
      <c r="O626" s="77"/>
      <c r="P626" s="9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109" t="str">
        <f t="shared" si="231"/>
        <v>通过</v>
      </c>
      <c r="BD626" s="110" t="str">
        <f t="shared" si="232"/>
        <v>通过</v>
      </c>
      <c r="BE626" s="109" t="str">
        <f t="shared" si="233"/>
        <v>通过</v>
      </c>
      <c r="BF626" s="109" t="str">
        <f t="shared" si="234"/>
        <v>通过</v>
      </c>
      <c r="BG626" s="77">
        <f t="shared" si="235"/>
        <v>0</v>
      </c>
      <c r="BH626" s="109" t="str">
        <f t="shared" si="236"/>
        <v>不通过</v>
      </c>
      <c r="BI626" s="77">
        <f t="shared" si="237"/>
        <v>0</v>
      </c>
      <c r="BJ626" s="109" t="str">
        <f t="shared" si="238"/>
        <v>不通过</v>
      </c>
      <c r="BK626" s="77">
        <f t="shared" si="239"/>
        <v>0</v>
      </c>
      <c r="BL626" s="109" t="str">
        <f t="shared" si="240"/>
        <v>不通过</v>
      </c>
      <c r="BM626" s="77">
        <f t="shared" si="241"/>
        <v>0</v>
      </c>
      <c r="BN626" s="109" t="str">
        <f t="shared" si="242"/>
        <v>不通过</v>
      </c>
      <c r="BO626" s="113">
        <f t="shared" si="243"/>
        <v>0</v>
      </c>
      <c r="BP626" s="109" t="str">
        <f t="shared" si="244"/>
        <v>不通过</v>
      </c>
      <c r="BQ626" s="77">
        <f t="shared" si="245"/>
        <v>0</v>
      </c>
      <c r="BR626" s="109" t="str">
        <f t="shared" si="246"/>
        <v>不通过</v>
      </c>
      <c r="BS626" s="77">
        <f t="shared" si="247"/>
        <v>0</v>
      </c>
      <c r="BT626" s="109" t="str">
        <f t="shared" si="248"/>
        <v>不通过</v>
      </c>
      <c r="BU626" s="77">
        <f t="shared" si="249"/>
        <v>0</v>
      </c>
      <c r="BV626" s="109" t="str">
        <f t="shared" si="250"/>
        <v>不通过</v>
      </c>
    </row>
    <row r="627" ht="14.25" spans="1:74">
      <c r="A627" s="76">
        <v>618</v>
      </c>
      <c r="B627" s="76"/>
      <c r="C627" s="77"/>
      <c r="D627" s="77"/>
      <c r="E627" s="77"/>
      <c r="F627" s="77"/>
      <c r="G627" s="77"/>
      <c r="H627" s="77"/>
      <c r="I627" s="77"/>
      <c r="J627" s="96"/>
      <c r="K627" s="77"/>
      <c r="L627" s="77"/>
      <c r="M627" s="77"/>
      <c r="N627" s="77"/>
      <c r="O627" s="77"/>
      <c r="P627" s="9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109" t="str">
        <f t="shared" si="231"/>
        <v>通过</v>
      </c>
      <c r="BD627" s="110" t="str">
        <f t="shared" si="232"/>
        <v>通过</v>
      </c>
      <c r="BE627" s="109" t="str">
        <f t="shared" si="233"/>
        <v>通过</v>
      </c>
      <c r="BF627" s="109" t="str">
        <f t="shared" si="234"/>
        <v>通过</v>
      </c>
      <c r="BG627" s="77">
        <f t="shared" si="235"/>
        <v>0</v>
      </c>
      <c r="BH627" s="109" t="str">
        <f t="shared" si="236"/>
        <v>不通过</v>
      </c>
      <c r="BI627" s="77">
        <f t="shared" si="237"/>
        <v>0</v>
      </c>
      <c r="BJ627" s="109" t="str">
        <f t="shared" si="238"/>
        <v>不通过</v>
      </c>
      <c r="BK627" s="77">
        <f t="shared" si="239"/>
        <v>0</v>
      </c>
      <c r="BL627" s="109" t="str">
        <f t="shared" si="240"/>
        <v>不通过</v>
      </c>
      <c r="BM627" s="77">
        <f t="shared" si="241"/>
        <v>0</v>
      </c>
      <c r="BN627" s="109" t="str">
        <f t="shared" si="242"/>
        <v>不通过</v>
      </c>
      <c r="BO627" s="113">
        <f t="shared" si="243"/>
        <v>0</v>
      </c>
      <c r="BP627" s="109" t="str">
        <f t="shared" si="244"/>
        <v>不通过</v>
      </c>
      <c r="BQ627" s="77">
        <f t="shared" si="245"/>
        <v>0</v>
      </c>
      <c r="BR627" s="109" t="str">
        <f t="shared" si="246"/>
        <v>不通过</v>
      </c>
      <c r="BS627" s="77">
        <f t="shared" si="247"/>
        <v>0</v>
      </c>
      <c r="BT627" s="109" t="str">
        <f t="shared" si="248"/>
        <v>不通过</v>
      </c>
      <c r="BU627" s="77">
        <f t="shared" si="249"/>
        <v>0</v>
      </c>
      <c r="BV627" s="109" t="str">
        <f t="shared" si="250"/>
        <v>不通过</v>
      </c>
    </row>
    <row r="628" ht="14.25" spans="1:74">
      <c r="A628" s="76">
        <v>619</v>
      </c>
      <c r="B628" s="76"/>
      <c r="C628" s="77"/>
      <c r="D628" s="77"/>
      <c r="E628" s="77"/>
      <c r="F628" s="77"/>
      <c r="G628" s="77"/>
      <c r="H628" s="77"/>
      <c r="I628" s="77"/>
      <c r="J628" s="96"/>
      <c r="K628" s="77"/>
      <c r="L628" s="77"/>
      <c r="M628" s="77"/>
      <c r="N628" s="77"/>
      <c r="O628" s="77"/>
      <c r="P628" s="9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109" t="str">
        <f t="shared" si="231"/>
        <v>通过</v>
      </c>
      <c r="BD628" s="110" t="str">
        <f t="shared" si="232"/>
        <v>通过</v>
      </c>
      <c r="BE628" s="109" t="str">
        <f t="shared" si="233"/>
        <v>通过</v>
      </c>
      <c r="BF628" s="109" t="str">
        <f t="shared" si="234"/>
        <v>通过</v>
      </c>
      <c r="BG628" s="77">
        <f t="shared" si="235"/>
        <v>0</v>
      </c>
      <c r="BH628" s="109" t="str">
        <f t="shared" si="236"/>
        <v>不通过</v>
      </c>
      <c r="BI628" s="77">
        <f t="shared" si="237"/>
        <v>0</v>
      </c>
      <c r="BJ628" s="109" t="str">
        <f t="shared" si="238"/>
        <v>不通过</v>
      </c>
      <c r="BK628" s="77">
        <f t="shared" si="239"/>
        <v>0</v>
      </c>
      <c r="BL628" s="109" t="str">
        <f t="shared" si="240"/>
        <v>不通过</v>
      </c>
      <c r="BM628" s="77">
        <f t="shared" si="241"/>
        <v>0</v>
      </c>
      <c r="BN628" s="109" t="str">
        <f t="shared" si="242"/>
        <v>不通过</v>
      </c>
      <c r="BO628" s="113">
        <f t="shared" si="243"/>
        <v>0</v>
      </c>
      <c r="BP628" s="109" t="str">
        <f t="shared" si="244"/>
        <v>不通过</v>
      </c>
      <c r="BQ628" s="77">
        <f t="shared" si="245"/>
        <v>0</v>
      </c>
      <c r="BR628" s="109" t="str">
        <f t="shared" si="246"/>
        <v>不通过</v>
      </c>
      <c r="BS628" s="77">
        <f t="shared" si="247"/>
        <v>0</v>
      </c>
      <c r="BT628" s="109" t="str">
        <f t="shared" si="248"/>
        <v>不通过</v>
      </c>
      <c r="BU628" s="77">
        <f t="shared" si="249"/>
        <v>0</v>
      </c>
      <c r="BV628" s="109" t="str">
        <f t="shared" si="250"/>
        <v>不通过</v>
      </c>
    </row>
    <row r="629" ht="14.25" spans="1:74">
      <c r="A629" s="78">
        <v>620</v>
      </c>
      <c r="B629" s="76"/>
      <c r="C629" s="77"/>
      <c r="D629" s="77"/>
      <c r="E629" s="77"/>
      <c r="F629" s="77"/>
      <c r="G629" s="77"/>
      <c r="H629" s="77"/>
      <c r="I629" s="77"/>
      <c r="J629" s="96"/>
      <c r="K629" s="77"/>
      <c r="L629" s="77"/>
      <c r="M629" s="77"/>
      <c r="N629" s="77"/>
      <c r="O629" s="77"/>
      <c r="P629" s="9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109" t="str">
        <f t="shared" si="231"/>
        <v>通过</v>
      </c>
      <c r="BD629" s="110" t="str">
        <f t="shared" si="232"/>
        <v>通过</v>
      </c>
      <c r="BE629" s="109" t="str">
        <f t="shared" si="233"/>
        <v>通过</v>
      </c>
      <c r="BF629" s="109" t="str">
        <f t="shared" si="234"/>
        <v>通过</v>
      </c>
      <c r="BG629" s="77">
        <f t="shared" si="235"/>
        <v>0</v>
      </c>
      <c r="BH629" s="109" t="str">
        <f t="shared" si="236"/>
        <v>不通过</v>
      </c>
      <c r="BI629" s="77">
        <f t="shared" si="237"/>
        <v>0</v>
      </c>
      <c r="BJ629" s="109" t="str">
        <f t="shared" si="238"/>
        <v>不通过</v>
      </c>
      <c r="BK629" s="77">
        <f t="shared" si="239"/>
        <v>0</v>
      </c>
      <c r="BL629" s="109" t="str">
        <f t="shared" si="240"/>
        <v>不通过</v>
      </c>
      <c r="BM629" s="77">
        <f t="shared" si="241"/>
        <v>0</v>
      </c>
      <c r="BN629" s="109" t="str">
        <f t="shared" si="242"/>
        <v>不通过</v>
      </c>
      <c r="BO629" s="113">
        <f t="shared" si="243"/>
        <v>0</v>
      </c>
      <c r="BP629" s="109" t="str">
        <f t="shared" si="244"/>
        <v>不通过</v>
      </c>
      <c r="BQ629" s="77">
        <f t="shared" si="245"/>
        <v>0</v>
      </c>
      <c r="BR629" s="109" t="str">
        <f t="shared" si="246"/>
        <v>不通过</v>
      </c>
      <c r="BS629" s="77">
        <f t="shared" si="247"/>
        <v>0</v>
      </c>
      <c r="BT629" s="109" t="str">
        <f t="shared" si="248"/>
        <v>不通过</v>
      </c>
      <c r="BU629" s="77">
        <f t="shared" si="249"/>
        <v>0</v>
      </c>
      <c r="BV629" s="109" t="str">
        <f t="shared" si="250"/>
        <v>不通过</v>
      </c>
    </row>
    <row r="630" ht="14.25" spans="1:74">
      <c r="A630" s="76">
        <v>621</v>
      </c>
      <c r="B630" s="76"/>
      <c r="C630" s="77"/>
      <c r="D630" s="77"/>
      <c r="E630" s="77"/>
      <c r="F630" s="77"/>
      <c r="G630" s="77"/>
      <c r="H630" s="77"/>
      <c r="I630" s="77"/>
      <c r="J630" s="96"/>
      <c r="K630" s="77"/>
      <c r="L630" s="77"/>
      <c r="M630" s="77"/>
      <c r="N630" s="77"/>
      <c r="O630" s="77"/>
      <c r="P630" s="9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109" t="str">
        <f t="shared" si="231"/>
        <v>通过</v>
      </c>
      <c r="BD630" s="110" t="str">
        <f t="shared" si="232"/>
        <v>通过</v>
      </c>
      <c r="BE630" s="109" t="str">
        <f t="shared" si="233"/>
        <v>通过</v>
      </c>
      <c r="BF630" s="109" t="str">
        <f t="shared" si="234"/>
        <v>通过</v>
      </c>
      <c r="BG630" s="77">
        <f t="shared" si="235"/>
        <v>0</v>
      </c>
      <c r="BH630" s="109" t="str">
        <f t="shared" si="236"/>
        <v>不通过</v>
      </c>
      <c r="BI630" s="77">
        <f t="shared" si="237"/>
        <v>0</v>
      </c>
      <c r="BJ630" s="109" t="str">
        <f t="shared" si="238"/>
        <v>不通过</v>
      </c>
      <c r="BK630" s="77">
        <f t="shared" si="239"/>
        <v>0</v>
      </c>
      <c r="BL630" s="109" t="str">
        <f t="shared" si="240"/>
        <v>不通过</v>
      </c>
      <c r="BM630" s="77">
        <f t="shared" si="241"/>
        <v>0</v>
      </c>
      <c r="BN630" s="109" t="str">
        <f t="shared" si="242"/>
        <v>不通过</v>
      </c>
      <c r="BO630" s="113">
        <f t="shared" si="243"/>
        <v>0</v>
      </c>
      <c r="BP630" s="109" t="str">
        <f t="shared" si="244"/>
        <v>不通过</v>
      </c>
      <c r="BQ630" s="77">
        <f t="shared" si="245"/>
        <v>0</v>
      </c>
      <c r="BR630" s="109" t="str">
        <f t="shared" si="246"/>
        <v>不通过</v>
      </c>
      <c r="BS630" s="77">
        <f t="shared" si="247"/>
        <v>0</v>
      </c>
      <c r="BT630" s="109" t="str">
        <f t="shared" si="248"/>
        <v>不通过</v>
      </c>
      <c r="BU630" s="77">
        <f t="shared" si="249"/>
        <v>0</v>
      </c>
      <c r="BV630" s="109" t="str">
        <f t="shared" si="250"/>
        <v>不通过</v>
      </c>
    </row>
    <row r="631" ht="14.25" spans="1:74">
      <c r="A631" s="76">
        <v>622</v>
      </c>
      <c r="B631" s="76"/>
      <c r="C631" s="77"/>
      <c r="D631" s="77"/>
      <c r="E631" s="77"/>
      <c r="F631" s="77"/>
      <c r="G631" s="77"/>
      <c r="H631" s="77"/>
      <c r="I631" s="77"/>
      <c r="J631" s="96"/>
      <c r="K631" s="77"/>
      <c r="L631" s="77"/>
      <c r="M631" s="77"/>
      <c r="N631" s="77"/>
      <c r="O631" s="77"/>
      <c r="P631" s="9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109" t="str">
        <f t="shared" si="231"/>
        <v>通过</v>
      </c>
      <c r="BD631" s="110" t="str">
        <f t="shared" si="232"/>
        <v>通过</v>
      </c>
      <c r="BE631" s="109" t="str">
        <f t="shared" si="233"/>
        <v>通过</v>
      </c>
      <c r="BF631" s="109" t="str">
        <f t="shared" si="234"/>
        <v>通过</v>
      </c>
      <c r="BG631" s="77">
        <f t="shared" si="235"/>
        <v>0</v>
      </c>
      <c r="BH631" s="109" t="str">
        <f t="shared" si="236"/>
        <v>不通过</v>
      </c>
      <c r="BI631" s="77">
        <f t="shared" si="237"/>
        <v>0</v>
      </c>
      <c r="BJ631" s="109" t="str">
        <f t="shared" si="238"/>
        <v>不通过</v>
      </c>
      <c r="BK631" s="77">
        <f t="shared" si="239"/>
        <v>0</v>
      </c>
      <c r="BL631" s="109" t="str">
        <f t="shared" si="240"/>
        <v>不通过</v>
      </c>
      <c r="BM631" s="77">
        <f t="shared" si="241"/>
        <v>0</v>
      </c>
      <c r="BN631" s="109" t="str">
        <f t="shared" si="242"/>
        <v>不通过</v>
      </c>
      <c r="BO631" s="113">
        <f t="shared" si="243"/>
        <v>0</v>
      </c>
      <c r="BP631" s="109" t="str">
        <f t="shared" si="244"/>
        <v>不通过</v>
      </c>
      <c r="BQ631" s="77">
        <f t="shared" si="245"/>
        <v>0</v>
      </c>
      <c r="BR631" s="109" t="str">
        <f t="shared" si="246"/>
        <v>不通过</v>
      </c>
      <c r="BS631" s="77">
        <f t="shared" si="247"/>
        <v>0</v>
      </c>
      <c r="BT631" s="109" t="str">
        <f t="shared" si="248"/>
        <v>不通过</v>
      </c>
      <c r="BU631" s="77">
        <f t="shared" si="249"/>
        <v>0</v>
      </c>
      <c r="BV631" s="109" t="str">
        <f t="shared" si="250"/>
        <v>不通过</v>
      </c>
    </row>
    <row r="632" ht="14.25" spans="1:74">
      <c r="A632" s="78">
        <v>623</v>
      </c>
      <c r="B632" s="76"/>
      <c r="C632" s="77"/>
      <c r="D632" s="77"/>
      <c r="E632" s="77"/>
      <c r="F632" s="77"/>
      <c r="G632" s="77"/>
      <c r="H632" s="77"/>
      <c r="I632" s="77"/>
      <c r="J632" s="96"/>
      <c r="K632" s="77"/>
      <c r="L632" s="77"/>
      <c r="M632" s="77"/>
      <c r="N632" s="77"/>
      <c r="O632" s="77"/>
      <c r="P632" s="9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109" t="str">
        <f t="shared" si="231"/>
        <v>通过</v>
      </c>
      <c r="BD632" s="110" t="str">
        <f t="shared" si="232"/>
        <v>通过</v>
      </c>
      <c r="BE632" s="109" t="str">
        <f t="shared" si="233"/>
        <v>通过</v>
      </c>
      <c r="BF632" s="109" t="str">
        <f t="shared" si="234"/>
        <v>通过</v>
      </c>
      <c r="BG632" s="77">
        <f t="shared" si="235"/>
        <v>0</v>
      </c>
      <c r="BH632" s="109" t="str">
        <f t="shared" si="236"/>
        <v>不通过</v>
      </c>
      <c r="BI632" s="77">
        <f t="shared" si="237"/>
        <v>0</v>
      </c>
      <c r="BJ632" s="109" t="str">
        <f t="shared" si="238"/>
        <v>不通过</v>
      </c>
      <c r="BK632" s="77">
        <f t="shared" si="239"/>
        <v>0</v>
      </c>
      <c r="BL632" s="109" t="str">
        <f t="shared" si="240"/>
        <v>不通过</v>
      </c>
      <c r="BM632" s="77">
        <f t="shared" si="241"/>
        <v>0</v>
      </c>
      <c r="BN632" s="109" t="str">
        <f t="shared" si="242"/>
        <v>不通过</v>
      </c>
      <c r="BO632" s="113">
        <f t="shared" si="243"/>
        <v>0</v>
      </c>
      <c r="BP632" s="109" t="str">
        <f t="shared" si="244"/>
        <v>不通过</v>
      </c>
      <c r="BQ632" s="77">
        <f t="shared" si="245"/>
        <v>0</v>
      </c>
      <c r="BR632" s="109" t="str">
        <f t="shared" si="246"/>
        <v>不通过</v>
      </c>
      <c r="BS632" s="77">
        <f t="shared" si="247"/>
        <v>0</v>
      </c>
      <c r="BT632" s="109" t="str">
        <f t="shared" si="248"/>
        <v>不通过</v>
      </c>
      <c r="BU632" s="77">
        <f t="shared" si="249"/>
        <v>0</v>
      </c>
      <c r="BV632" s="109" t="str">
        <f t="shared" si="250"/>
        <v>不通过</v>
      </c>
    </row>
    <row r="633" ht="14.25" spans="1:74">
      <c r="A633" s="76">
        <v>624</v>
      </c>
      <c r="B633" s="76"/>
      <c r="C633" s="77"/>
      <c r="D633" s="77"/>
      <c r="E633" s="77"/>
      <c r="F633" s="77"/>
      <c r="G633" s="77"/>
      <c r="H633" s="77"/>
      <c r="I633" s="77"/>
      <c r="J633" s="96"/>
      <c r="K633" s="77"/>
      <c r="L633" s="77"/>
      <c r="M633" s="77"/>
      <c r="N633" s="77"/>
      <c r="O633" s="77"/>
      <c r="P633" s="9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109" t="str">
        <f t="shared" si="231"/>
        <v>通过</v>
      </c>
      <c r="BD633" s="110" t="str">
        <f t="shared" si="232"/>
        <v>通过</v>
      </c>
      <c r="BE633" s="109" t="str">
        <f t="shared" si="233"/>
        <v>通过</v>
      </c>
      <c r="BF633" s="109" t="str">
        <f t="shared" si="234"/>
        <v>通过</v>
      </c>
      <c r="BG633" s="77">
        <f t="shared" si="235"/>
        <v>0</v>
      </c>
      <c r="BH633" s="109" t="str">
        <f t="shared" si="236"/>
        <v>不通过</v>
      </c>
      <c r="BI633" s="77">
        <f t="shared" si="237"/>
        <v>0</v>
      </c>
      <c r="BJ633" s="109" t="str">
        <f t="shared" si="238"/>
        <v>不通过</v>
      </c>
      <c r="BK633" s="77">
        <f t="shared" si="239"/>
        <v>0</v>
      </c>
      <c r="BL633" s="109" t="str">
        <f t="shared" si="240"/>
        <v>不通过</v>
      </c>
      <c r="BM633" s="77">
        <f t="shared" si="241"/>
        <v>0</v>
      </c>
      <c r="BN633" s="109" t="str">
        <f t="shared" si="242"/>
        <v>不通过</v>
      </c>
      <c r="BO633" s="113">
        <f t="shared" si="243"/>
        <v>0</v>
      </c>
      <c r="BP633" s="109" t="str">
        <f t="shared" si="244"/>
        <v>不通过</v>
      </c>
      <c r="BQ633" s="77">
        <f t="shared" si="245"/>
        <v>0</v>
      </c>
      <c r="BR633" s="109" t="str">
        <f t="shared" si="246"/>
        <v>不通过</v>
      </c>
      <c r="BS633" s="77">
        <f t="shared" si="247"/>
        <v>0</v>
      </c>
      <c r="BT633" s="109" t="str">
        <f t="shared" si="248"/>
        <v>不通过</v>
      </c>
      <c r="BU633" s="77">
        <f t="shared" si="249"/>
        <v>0</v>
      </c>
      <c r="BV633" s="109" t="str">
        <f t="shared" si="250"/>
        <v>不通过</v>
      </c>
    </row>
    <row r="634" ht="14.25" spans="1:74">
      <c r="A634" s="76">
        <v>625</v>
      </c>
      <c r="B634" s="76"/>
      <c r="C634" s="77"/>
      <c r="D634" s="77"/>
      <c r="E634" s="77"/>
      <c r="F634" s="77"/>
      <c r="G634" s="77"/>
      <c r="H634" s="77"/>
      <c r="I634" s="77"/>
      <c r="J634" s="96"/>
      <c r="K634" s="77"/>
      <c r="L634" s="77"/>
      <c r="M634" s="77"/>
      <c r="N634" s="77"/>
      <c r="O634" s="77"/>
      <c r="P634" s="9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109" t="str">
        <f t="shared" si="231"/>
        <v>通过</v>
      </c>
      <c r="BD634" s="110" t="str">
        <f t="shared" si="232"/>
        <v>通过</v>
      </c>
      <c r="BE634" s="109" t="str">
        <f t="shared" si="233"/>
        <v>通过</v>
      </c>
      <c r="BF634" s="109" t="str">
        <f t="shared" si="234"/>
        <v>通过</v>
      </c>
      <c r="BG634" s="77">
        <f t="shared" si="235"/>
        <v>0</v>
      </c>
      <c r="BH634" s="109" t="str">
        <f t="shared" si="236"/>
        <v>不通过</v>
      </c>
      <c r="BI634" s="77">
        <f t="shared" si="237"/>
        <v>0</v>
      </c>
      <c r="BJ634" s="109" t="str">
        <f t="shared" si="238"/>
        <v>不通过</v>
      </c>
      <c r="BK634" s="77">
        <f t="shared" si="239"/>
        <v>0</v>
      </c>
      <c r="BL634" s="109" t="str">
        <f t="shared" si="240"/>
        <v>不通过</v>
      </c>
      <c r="BM634" s="77">
        <f t="shared" si="241"/>
        <v>0</v>
      </c>
      <c r="BN634" s="109" t="str">
        <f t="shared" si="242"/>
        <v>不通过</v>
      </c>
      <c r="BO634" s="113">
        <f t="shared" si="243"/>
        <v>0</v>
      </c>
      <c r="BP634" s="109" t="str">
        <f t="shared" si="244"/>
        <v>不通过</v>
      </c>
      <c r="BQ634" s="77">
        <f t="shared" si="245"/>
        <v>0</v>
      </c>
      <c r="BR634" s="109" t="str">
        <f t="shared" si="246"/>
        <v>不通过</v>
      </c>
      <c r="BS634" s="77">
        <f t="shared" si="247"/>
        <v>0</v>
      </c>
      <c r="BT634" s="109" t="str">
        <f t="shared" si="248"/>
        <v>不通过</v>
      </c>
      <c r="BU634" s="77">
        <f t="shared" si="249"/>
        <v>0</v>
      </c>
      <c r="BV634" s="109" t="str">
        <f t="shared" si="250"/>
        <v>不通过</v>
      </c>
    </row>
    <row r="635" ht="14.25" spans="1:74">
      <c r="A635" s="78">
        <v>626</v>
      </c>
      <c r="B635" s="76"/>
      <c r="C635" s="77"/>
      <c r="D635" s="77"/>
      <c r="E635" s="77"/>
      <c r="F635" s="77"/>
      <c r="G635" s="77"/>
      <c r="H635" s="77"/>
      <c r="I635" s="77"/>
      <c r="J635" s="96"/>
      <c r="K635" s="77"/>
      <c r="L635" s="77"/>
      <c r="M635" s="77"/>
      <c r="N635" s="77"/>
      <c r="O635" s="77"/>
      <c r="P635" s="9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109" t="str">
        <f t="shared" si="231"/>
        <v>通过</v>
      </c>
      <c r="BD635" s="110" t="str">
        <f t="shared" si="232"/>
        <v>通过</v>
      </c>
      <c r="BE635" s="109" t="str">
        <f t="shared" si="233"/>
        <v>通过</v>
      </c>
      <c r="BF635" s="109" t="str">
        <f t="shared" si="234"/>
        <v>通过</v>
      </c>
      <c r="BG635" s="77">
        <f t="shared" si="235"/>
        <v>0</v>
      </c>
      <c r="BH635" s="109" t="str">
        <f t="shared" si="236"/>
        <v>不通过</v>
      </c>
      <c r="BI635" s="77">
        <f t="shared" si="237"/>
        <v>0</v>
      </c>
      <c r="BJ635" s="109" t="str">
        <f t="shared" si="238"/>
        <v>不通过</v>
      </c>
      <c r="BK635" s="77">
        <f t="shared" si="239"/>
        <v>0</v>
      </c>
      <c r="BL635" s="109" t="str">
        <f t="shared" si="240"/>
        <v>不通过</v>
      </c>
      <c r="BM635" s="77">
        <f t="shared" si="241"/>
        <v>0</v>
      </c>
      <c r="BN635" s="109" t="str">
        <f t="shared" si="242"/>
        <v>不通过</v>
      </c>
      <c r="BO635" s="113">
        <f t="shared" si="243"/>
        <v>0</v>
      </c>
      <c r="BP635" s="109" t="str">
        <f t="shared" si="244"/>
        <v>不通过</v>
      </c>
      <c r="BQ635" s="77">
        <f t="shared" si="245"/>
        <v>0</v>
      </c>
      <c r="BR635" s="109" t="str">
        <f t="shared" si="246"/>
        <v>不通过</v>
      </c>
      <c r="BS635" s="77">
        <f t="shared" si="247"/>
        <v>0</v>
      </c>
      <c r="BT635" s="109" t="str">
        <f t="shared" si="248"/>
        <v>不通过</v>
      </c>
      <c r="BU635" s="77">
        <f t="shared" si="249"/>
        <v>0</v>
      </c>
      <c r="BV635" s="109" t="str">
        <f t="shared" si="250"/>
        <v>不通过</v>
      </c>
    </row>
    <row r="636" ht="14.25" spans="1:74">
      <c r="A636" s="76">
        <v>627</v>
      </c>
      <c r="B636" s="76"/>
      <c r="C636" s="77"/>
      <c r="D636" s="77"/>
      <c r="E636" s="77"/>
      <c r="F636" s="77"/>
      <c r="G636" s="77"/>
      <c r="H636" s="77"/>
      <c r="I636" s="77"/>
      <c r="J636" s="96"/>
      <c r="K636" s="77"/>
      <c r="L636" s="77"/>
      <c r="M636" s="77"/>
      <c r="N636" s="77"/>
      <c r="O636" s="77"/>
      <c r="P636" s="9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109" t="str">
        <f t="shared" si="231"/>
        <v>通过</v>
      </c>
      <c r="BD636" s="110" t="str">
        <f t="shared" si="232"/>
        <v>通过</v>
      </c>
      <c r="BE636" s="109" t="str">
        <f t="shared" si="233"/>
        <v>通过</v>
      </c>
      <c r="BF636" s="109" t="str">
        <f t="shared" si="234"/>
        <v>通过</v>
      </c>
      <c r="BG636" s="77">
        <f t="shared" si="235"/>
        <v>0</v>
      </c>
      <c r="BH636" s="109" t="str">
        <f t="shared" si="236"/>
        <v>不通过</v>
      </c>
      <c r="BI636" s="77">
        <f t="shared" si="237"/>
        <v>0</v>
      </c>
      <c r="BJ636" s="109" t="str">
        <f t="shared" si="238"/>
        <v>不通过</v>
      </c>
      <c r="BK636" s="77">
        <f t="shared" si="239"/>
        <v>0</v>
      </c>
      <c r="BL636" s="109" t="str">
        <f t="shared" si="240"/>
        <v>不通过</v>
      </c>
      <c r="BM636" s="77">
        <f t="shared" si="241"/>
        <v>0</v>
      </c>
      <c r="BN636" s="109" t="str">
        <f t="shared" si="242"/>
        <v>不通过</v>
      </c>
      <c r="BO636" s="113">
        <f t="shared" si="243"/>
        <v>0</v>
      </c>
      <c r="BP636" s="109" t="str">
        <f t="shared" si="244"/>
        <v>不通过</v>
      </c>
      <c r="BQ636" s="77">
        <f t="shared" si="245"/>
        <v>0</v>
      </c>
      <c r="BR636" s="109" t="str">
        <f t="shared" si="246"/>
        <v>不通过</v>
      </c>
      <c r="BS636" s="77">
        <f t="shared" si="247"/>
        <v>0</v>
      </c>
      <c r="BT636" s="109" t="str">
        <f t="shared" si="248"/>
        <v>不通过</v>
      </c>
      <c r="BU636" s="77">
        <f t="shared" si="249"/>
        <v>0</v>
      </c>
      <c r="BV636" s="109" t="str">
        <f t="shared" si="250"/>
        <v>不通过</v>
      </c>
    </row>
    <row r="637" ht="14.25" spans="1:74">
      <c r="A637" s="76">
        <v>628</v>
      </c>
      <c r="B637" s="76"/>
      <c r="C637" s="77"/>
      <c r="D637" s="77"/>
      <c r="E637" s="77"/>
      <c r="F637" s="77"/>
      <c r="G637" s="77"/>
      <c r="H637" s="77"/>
      <c r="I637" s="77"/>
      <c r="J637" s="96"/>
      <c r="K637" s="77"/>
      <c r="L637" s="77"/>
      <c r="M637" s="77"/>
      <c r="N637" s="77"/>
      <c r="O637" s="77"/>
      <c r="P637" s="9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109" t="str">
        <f t="shared" si="231"/>
        <v>通过</v>
      </c>
      <c r="BD637" s="110" t="str">
        <f t="shared" si="232"/>
        <v>通过</v>
      </c>
      <c r="BE637" s="109" t="str">
        <f t="shared" si="233"/>
        <v>通过</v>
      </c>
      <c r="BF637" s="109" t="str">
        <f t="shared" si="234"/>
        <v>通过</v>
      </c>
      <c r="BG637" s="77">
        <f t="shared" si="235"/>
        <v>0</v>
      </c>
      <c r="BH637" s="109" t="str">
        <f t="shared" si="236"/>
        <v>不通过</v>
      </c>
      <c r="BI637" s="77">
        <f t="shared" si="237"/>
        <v>0</v>
      </c>
      <c r="BJ637" s="109" t="str">
        <f t="shared" si="238"/>
        <v>不通过</v>
      </c>
      <c r="BK637" s="77">
        <f t="shared" si="239"/>
        <v>0</v>
      </c>
      <c r="BL637" s="109" t="str">
        <f t="shared" si="240"/>
        <v>不通过</v>
      </c>
      <c r="BM637" s="77">
        <f t="shared" si="241"/>
        <v>0</v>
      </c>
      <c r="BN637" s="109" t="str">
        <f t="shared" si="242"/>
        <v>不通过</v>
      </c>
      <c r="BO637" s="113">
        <f t="shared" si="243"/>
        <v>0</v>
      </c>
      <c r="BP637" s="109" t="str">
        <f t="shared" si="244"/>
        <v>不通过</v>
      </c>
      <c r="BQ637" s="77">
        <f t="shared" si="245"/>
        <v>0</v>
      </c>
      <c r="BR637" s="109" t="str">
        <f t="shared" si="246"/>
        <v>不通过</v>
      </c>
      <c r="BS637" s="77">
        <f t="shared" si="247"/>
        <v>0</v>
      </c>
      <c r="BT637" s="109" t="str">
        <f t="shared" si="248"/>
        <v>不通过</v>
      </c>
      <c r="BU637" s="77">
        <f t="shared" si="249"/>
        <v>0</v>
      </c>
      <c r="BV637" s="109" t="str">
        <f t="shared" si="250"/>
        <v>不通过</v>
      </c>
    </row>
    <row r="638" ht="14.25" spans="1:74">
      <c r="A638" s="78">
        <v>629</v>
      </c>
      <c r="B638" s="76"/>
      <c r="C638" s="77"/>
      <c r="D638" s="77"/>
      <c r="E638" s="77"/>
      <c r="F638" s="77"/>
      <c r="G638" s="77"/>
      <c r="H638" s="77"/>
      <c r="I638" s="77"/>
      <c r="J638" s="96"/>
      <c r="K638" s="77"/>
      <c r="L638" s="77"/>
      <c r="M638" s="77"/>
      <c r="N638" s="77"/>
      <c r="O638" s="77"/>
      <c r="P638" s="9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109" t="str">
        <f t="shared" si="231"/>
        <v>通过</v>
      </c>
      <c r="BD638" s="110" t="str">
        <f t="shared" si="232"/>
        <v>通过</v>
      </c>
      <c r="BE638" s="109" t="str">
        <f t="shared" si="233"/>
        <v>通过</v>
      </c>
      <c r="BF638" s="109" t="str">
        <f t="shared" si="234"/>
        <v>通过</v>
      </c>
      <c r="BG638" s="77">
        <f t="shared" si="235"/>
        <v>0</v>
      </c>
      <c r="BH638" s="109" t="str">
        <f t="shared" si="236"/>
        <v>不通过</v>
      </c>
      <c r="BI638" s="77">
        <f t="shared" si="237"/>
        <v>0</v>
      </c>
      <c r="BJ638" s="109" t="str">
        <f t="shared" si="238"/>
        <v>不通过</v>
      </c>
      <c r="BK638" s="77">
        <f t="shared" si="239"/>
        <v>0</v>
      </c>
      <c r="BL638" s="109" t="str">
        <f t="shared" si="240"/>
        <v>不通过</v>
      </c>
      <c r="BM638" s="77">
        <f t="shared" si="241"/>
        <v>0</v>
      </c>
      <c r="BN638" s="109" t="str">
        <f t="shared" si="242"/>
        <v>不通过</v>
      </c>
      <c r="BO638" s="113">
        <f t="shared" si="243"/>
        <v>0</v>
      </c>
      <c r="BP638" s="109" t="str">
        <f t="shared" si="244"/>
        <v>不通过</v>
      </c>
      <c r="BQ638" s="77">
        <f t="shared" si="245"/>
        <v>0</v>
      </c>
      <c r="BR638" s="109" t="str">
        <f t="shared" si="246"/>
        <v>不通过</v>
      </c>
      <c r="BS638" s="77">
        <f t="shared" si="247"/>
        <v>0</v>
      </c>
      <c r="BT638" s="109" t="str">
        <f t="shared" si="248"/>
        <v>不通过</v>
      </c>
      <c r="BU638" s="77">
        <f t="shared" si="249"/>
        <v>0</v>
      </c>
      <c r="BV638" s="109" t="str">
        <f t="shared" si="250"/>
        <v>不通过</v>
      </c>
    </row>
    <row r="639" ht="14.25" spans="1:74">
      <c r="A639" s="76">
        <v>630</v>
      </c>
      <c r="B639" s="76"/>
      <c r="C639" s="77"/>
      <c r="D639" s="77"/>
      <c r="E639" s="77"/>
      <c r="F639" s="77"/>
      <c r="G639" s="77"/>
      <c r="H639" s="77"/>
      <c r="I639" s="77"/>
      <c r="J639" s="96"/>
      <c r="K639" s="77"/>
      <c r="L639" s="77"/>
      <c r="M639" s="77"/>
      <c r="N639" s="77"/>
      <c r="O639" s="77"/>
      <c r="P639" s="9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109" t="str">
        <f t="shared" si="231"/>
        <v>通过</v>
      </c>
      <c r="BD639" s="110" t="str">
        <f t="shared" si="232"/>
        <v>通过</v>
      </c>
      <c r="BE639" s="109" t="str">
        <f t="shared" si="233"/>
        <v>通过</v>
      </c>
      <c r="BF639" s="109" t="str">
        <f t="shared" si="234"/>
        <v>通过</v>
      </c>
      <c r="BG639" s="77">
        <f t="shared" si="235"/>
        <v>0</v>
      </c>
      <c r="BH639" s="109" t="str">
        <f t="shared" si="236"/>
        <v>不通过</v>
      </c>
      <c r="BI639" s="77">
        <f t="shared" si="237"/>
        <v>0</v>
      </c>
      <c r="BJ639" s="109" t="str">
        <f t="shared" si="238"/>
        <v>不通过</v>
      </c>
      <c r="BK639" s="77">
        <f t="shared" si="239"/>
        <v>0</v>
      </c>
      <c r="BL639" s="109" t="str">
        <f t="shared" si="240"/>
        <v>不通过</v>
      </c>
      <c r="BM639" s="77">
        <f t="shared" si="241"/>
        <v>0</v>
      </c>
      <c r="BN639" s="109" t="str">
        <f t="shared" si="242"/>
        <v>不通过</v>
      </c>
      <c r="BO639" s="113">
        <f t="shared" si="243"/>
        <v>0</v>
      </c>
      <c r="BP639" s="109" t="str">
        <f t="shared" si="244"/>
        <v>不通过</v>
      </c>
      <c r="BQ639" s="77">
        <f t="shared" si="245"/>
        <v>0</v>
      </c>
      <c r="BR639" s="109" t="str">
        <f t="shared" si="246"/>
        <v>不通过</v>
      </c>
      <c r="BS639" s="77">
        <f t="shared" si="247"/>
        <v>0</v>
      </c>
      <c r="BT639" s="109" t="str">
        <f t="shared" si="248"/>
        <v>不通过</v>
      </c>
      <c r="BU639" s="77">
        <f t="shared" si="249"/>
        <v>0</v>
      </c>
      <c r="BV639" s="109" t="str">
        <f t="shared" si="250"/>
        <v>不通过</v>
      </c>
    </row>
    <row r="640" ht="14.25" spans="1:74">
      <c r="A640" s="76">
        <v>631</v>
      </c>
      <c r="B640" s="76"/>
      <c r="C640" s="77"/>
      <c r="D640" s="77"/>
      <c r="E640" s="77"/>
      <c r="F640" s="77"/>
      <c r="G640" s="77"/>
      <c r="H640" s="77"/>
      <c r="I640" s="77"/>
      <c r="J640" s="96"/>
      <c r="K640" s="77"/>
      <c r="L640" s="77"/>
      <c r="M640" s="77"/>
      <c r="N640" s="77"/>
      <c r="O640" s="77"/>
      <c r="P640" s="9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109" t="str">
        <f t="shared" si="231"/>
        <v>通过</v>
      </c>
      <c r="BD640" s="110" t="str">
        <f t="shared" si="232"/>
        <v>通过</v>
      </c>
      <c r="BE640" s="109" t="str">
        <f t="shared" si="233"/>
        <v>通过</v>
      </c>
      <c r="BF640" s="109" t="str">
        <f t="shared" si="234"/>
        <v>通过</v>
      </c>
      <c r="BG640" s="77">
        <f t="shared" si="235"/>
        <v>0</v>
      </c>
      <c r="BH640" s="109" t="str">
        <f t="shared" si="236"/>
        <v>不通过</v>
      </c>
      <c r="BI640" s="77">
        <f t="shared" si="237"/>
        <v>0</v>
      </c>
      <c r="BJ640" s="109" t="str">
        <f t="shared" si="238"/>
        <v>不通过</v>
      </c>
      <c r="BK640" s="77">
        <f t="shared" si="239"/>
        <v>0</v>
      </c>
      <c r="BL640" s="109" t="str">
        <f t="shared" si="240"/>
        <v>不通过</v>
      </c>
      <c r="BM640" s="77">
        <f t="shared" si="241"/>
        <v>0</v>
      </c>
      <c r="BN640" s="109" t="str">
        <f t="shared" si="242"/>
        <v>不通过</v>
      </c>
      <c r="BO640" s="113">
        <f t="shared" si="243"/>
        <v>0</v>
      </c>
      <c r="BP640" s="109" t="str">
        <f t="shared" si="244"/>
        <v>不通过</v>
      </c>
      <c r="BQ640" s="77">
        <f t="shared" si="245"/>
        <v>0</v>
      </c>
      <c r="BR640" s="109" t="str">
        <f t="shared" si="246"/>
        <v>不通过</v>
      </c>
      <c r="BS640" s="77">
        <f t="shared" si="247"/>
        <v>0</v>
      </c>
      <c r="BT640" s="109" t="str">
        <f t="shared" si="248"/>
        <v>不通过</v>
      </c>
      <c r="BU640" s="77">
        <f t="shared" si="249"/>
        <v>0</v>
      </c>
      <c r="BV640" s="109" t="str">
        <f t="shared" si="250"/>
        <v>不通过</v>
      </c>
    </row>
    <row r="641" ht="14.25" spans="1:74">
      <c r="A641" s="78">
        <v>632</v>
      </c>
      <c r="B641" s="76"/>
      <c r="C641" s="77"/>
      <c r="D641" s="77"/>
      <c r="E641" s="77"/>
      <c r="F641" s="77"/>
      <c r="G641" s="77"/>
      <c r="H641" s="77"/>
      <c r="I641" s="77"/>
      <c r="J641" s="96"/>
      <c r="K641" s="77"/>
      <c r="L641" s="77"/>
      <c r="M641" s="77"/>
      <c r="N641" s="77"/>
      <c r="O641" s="77"/>
      <c r="P641" s="9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109" t="str">
        <f t="shared" si="231"/>
        <v>通过</v>
      </c>
      <c r="BD641" s="110" t="str">
        <f t="shared" si="232"/>
        <v>通过</v>
      </c>
      <c r="BE641" s="109" t="str">
        <f t="shared" si="233"/>
        <v>通过</v>
      </c>
      <c r="BF641" s="109" t="str">
        <f t="shared" si="234"/>
        <v>通过</v>
      </c>
      <c r="BG641" s="77">
        <f t="shared" si="235"/>
        <v>0</v>
      </c>
      <c r="BH641" s="109" t="str">
        <f t="shared" si="236"/>
        <v>不通过</v>
      </c>
      <c r="BI641" s="77">
        <f t="shared" si="237"/>
        <v>0</v>
      </c>
      <c r="BJ641" s="109" t="str">
        <f t="shared" si="238"/>
        <v>不通过</v>
      </c>
      <c r="BK641" s="77">
        <f t="shared" si="239"/>
        <v>0</v>
      </c>
      <c r="BL641" s="109" t="str">
        <f t="shared" si="240"/>
        <v>不通过</v>
      </c>
      <c r="BM641" s="77">
        <f t="shared" si="241"/>
        <v>0</v>
      </c>
      <c r="BN641" s="109" t="str">
        <f t="shared" si="242"/>
        <v>不通过</v>
      </c>
      <c r="BO641" s="113">
        <f t="shared" si="243"/>
        <v>0</v>
      </c>
      <c r="BP641" s="109" t="str">
        <f t="shared" si="244"/>
        <v>不通过</v>
      </c>
      <c r="BQ641" s="77">
        <f t="shared" si="245"/>
        <v>0</v>
      </c>
      <c r="BR641" s="109" t="str">
        <f t="shared" si="246"/>
        <v>不通过</v>
      </c>
      <c r="BS641" s="77">
        <f t="shared" si="247"/>
        <v>0</v>
      </c>
      <c r="BT641" s="109" t="str">
        <f t="shared" si="248"/>
        <v>不通过</v>
      </c>
      <c r="BU641" s="77">
        <f t="shared" si="249"/>
        <v>0</v>
      </c>
      <c r="BV641" s="109" t="str">
        <f t="shared" si="250"/>
        <v>不通过</v>
      </c>
    </row>
    <row r="642" ht="14.25" spans="1:74">
      <c r="A642" s="76">
        <v>633</v>
      </c>
      <c r="B642" s="76"/>
      <c r="C642" s="77"/>
      <c r="D642" s="77"/>
      <c r="E642" s="77"/>
      <c r="F642" s="77"/>
      <c r="G642" s="77"/>
      <c r="H642" s="77"/>
      <c r="I642" s="77"/>
      <c r="J642" s="96"/>
      <c r="K642" s="77"/>
      <c r="L642" s="77"/>
      <c r="M642" s="77"/>
      <c r="N642" s="77"/>
      <c r="O642" s="77"/>
      <c r="P642" s="9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109" t="str">
        <f t="shared" si="231"/>
        <v>通过</v>
      </c>
      <c r="BD642" s="110" t="str">
        <f t="shared" si="232"/>
        <v>通过</v>
      </c>
      <c r="BE642" s="109" t="str">
        <f t="shared" si="233"/>
        <v>通过</v>
      </c>
      <c r="BF642" s="109" t="str">
        <f t="shared" si="234"/>
        <v>通过</v>
      </c>
      <c r="BG642" s="77">
        <f t="shared" si="235"/>
        <v>0</v>
      </c>
      <c r="BH642" s="109" t="str">
        <f t="shared" si="236"/>
        <v>不通过</v>
      </c>
      <c r="BI642" s="77">
        <f t="shared" si="237"/>
        <v>0</v>
      </c>
      <c r="BJ642" s="109" t="str">
        <f t="shared" si="238"/>
        <v>不通过</v>
      </c>
      <c r="BK642" s="77">
        <f t="shared" si="239"/>
        <v>0</v>
      </c>
      <c r="BL642" s="109" t="str">
        <f t="shared" si="240"/>
        <v>不通过</v>
      </c>
      <c r="BM642" s="77">
        <f t="shared" si="241"/>
        <v>0</v>
      </c>
      <c r="BN642" s="109" t="str">
        <f t="shared" si="242"/>
        <v>不通过</v>
      </c>
      <c r="BO642" s="113">
        <f t="shared" si="243"/>
        <v>0</v>
      </c>
      <c r="BP642" s="109" t="str">
        <f t="shared" si="244"/>
        <v>不通过</v>
      </c>
      <c r="BQ642" s="77">
        <f t="shared" si="245"/>
        <v>0</v>
      </c>
      <c r="BR642" s="109" t="str">
        <f t="shared" si="246"/>
        <v>不通过</v>
      </c>
      <c r="BS642" s="77">
        <f t="shared" si="247"/>
        <v>0</v>
      </c>
      <c r="BT642" s="109" t="str">
        <f t="shared" si="248"/>
        <v>不通过</v>
      </c>
      <c r="BU642" s="77">
        <f t="shared" si="249"/>
        <v>0</v>
      </c>
      <c r="BV642" s="109" t="str">
        <f t="shared" si="250"/>
        <v>不通过</v>
      </c>
    </row>
    <row r="643" ht="14.25" spans="1:74">
      <c r="A643" s="76">
        <v>634</v>
      </c>
      <c r="B643" s="76"/>
      <c r="C643" s="77"/>
      <c r="D643" s="77"/>
      <c r="E643" s="77"/>
      <c r="F643" s="77"/>
      <c r="G643" s="77"/>
      <c r="H643" s="77"/>
      <c r="I643" s="77"/>
      <c r="J643" s="96"/>
      <c r="K643" s="77"/>
      <c r="L643" s="77"/>
      <c r="M643" s="77"/>
      <c r="N643" s="77"/>
      <c r="O643" s="77"/>
      <c r="P643" s="9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109" t="str">
        <f t="shared" si="231"/>
        <v>通过</v>
      </c>
      <c r="BD643" s="110" t="str">
        <f t="shared" si="232"/>
        <v>通过</v>
      </c>
      <c r="BE643" s="109" t="str">
        <f t="shared" si="233"/>
        <v>通过</v>
      </c>
      <c r="BF643" s="109" t="str">
        <f t="shared" si="234"/>
        <v>通过</v>
      </c>
      <c r="BG643" s="77">
        <f t="shared" si="235"/>
        <v>0</v>
      </c>
      <c r="BH643" s="109" t="str">
        <f t="shared" si="236"/>
        <v>不通过</v>
      </c>
      <c r="BI643" s="77">
        <f t="shared" si="237"/>
        <v>0</v>
      </c>
      <c r="BJ643" s="109" t="str">
        <f t="shared" si="238"/>
        <v>不通过</v>
      </c>
      <c r="BK643" s="77">
        <f t="shared" si="239"/>
        <v>0</v>
      </c>
      <c r="BL643" s="109" t="str">
        <f t="shared" si="240"/>
        <v>不通过</v>
      </c>
      <c r="BM643" s="77">
        <f t="shared" si="241"/>
        <v>0</v>
      </c>
      <c r="BN643" s="109" t="str">
        <f t="shared" si="242"/>
        <v>不通过</v>
      </c>
      <c r="BO643" s="113">
        <f t="shared" si="243"/>
        <v>0</v>
      </c>
      <c r="BP643" s="109" t="str">
        <f t="shared" si="244"/>
        <v>不通过</v>
      </c>
      <c r="BQ643" s="77">
        <f t="shared" si="245"/>
        <v>0</v>
      </c>
      <c r="BR643" s="109" t="str">
        <f t="shared" si="246"/>
        <v>不通过</v>
      </c>
      <c r="BS643" s="77">
        <f t="shared" si="247"/>
        <v>0</v>
      </c>
      <c r="BT643" s="109" t="str">
        <f t="shared" si="248"/>
        <v>不通过</v>
      </c>
      <c r="BU643" s="77">
        <f t="shared" si="249"/>
        <v>0</v>
      </c>
      <c r="BV643" s="109" t="str">
        <f t="shared" si="250"/>
        <v>不通过</v>
      </c>
    </row>
    <row r="644" ht="14.25" spans="1:74">
      <c r="A644" s="78">
        <v>635</v>
      </c>
      <c r="B644" s="76"/>
      <c r="C644" s="77"/>
      <c r="D644" s="77"/>
      <c r="E644" s="77"/>
      <c r="F644" s="77"/>
      <c r="G644" s="77"/>
      <c r="H644" s="77"/>
      <c r="I644" s="77"/>
      <c r="J644" s="96"/>
      <c r="K644" s="77"/>
      <c r="L644" s="77"/>
      <c r="M644" s="77"/>
      <c r="N644" s="77"/>
      <c r="O644" s="77"/>
      <c r="P644" s="9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109" t="str">
        <f t="shared" si="231"/>
        <v>通过</v>
      </c>
      <c r="BD644" s="110" t="str">
        <f t="shared" si="232"/>
        <v>通过</v>
      </c>
      <c r="BE644" s="109" t="str">
        <f t="shared" si="233"/>
        <v>通过</v>
      </c>
      <c r="BF644" s="109" t="str">
        <f t="shared" si="234"/>
        <v>通过</v>
      </c>
      <c r="BG644" s="77">
        <f t="shared" si="235"/>
        <v>0</v>
      </c>
      <c r="BH644" s="109" t="str">
        <f t="shared" si="236"/>
        <v>不通过</v>
      </c>
      <c r="BI644" s="77">
        <f t="shared" si="237"/>
        <v>0</v>
      </c>
      <c r="BJ644" s="109" t="str">
        <f t="shared" si="238"/>
        <v>不通过</v>
      </c>
      <c r="BK644" s="77">
        <f t="shared" si="239"/>
        <v>0</v>
      </c>
      <c r="BL644" s="109" t="str">
        <f t="shared" si="240"/>
        <v>不通过</v>
      </c>
      <c r="BM644" s="77">
        <f t="shared" si="241"/>
        <v>0</v>
      </c>
      <c r="BN644" s="109" t="str">
        <f t="shared" si="242"/>
        <v>不通过</v>
      </c>
      <c r="BO644" s="113">
        <f t="shared" si="243"/>
        <v>0</v>
      </c>
      <c r="BP644" s="109" t="str">
        <f t="shared" si="244"/>
        <v>不通过</v>
      </c>
      <c r="BQ644" s="77">
        <f t="shared" si="245"/>
        <v>0</v>
      </c>
      <c r="BR644" s="109" t="str">
        <f t="shared" si="246"/>
        <v>不通过</v>
      </c>
      <c r="BS644" s="77">
        <f t="shared" si="247"/>
        <v>0</v>
      </c>
      <c r="BT644" s="109" t="str">
        <f t="shared" si="248"/>
        <v>不通过</v>
      </c>
      <c r="BU644" s="77">
        <f t="shared" si="249"/>
        <v>0</v>
      </c>
      <c r="BV644" s="109" t="str">
        <f t="shared" si="250"/>
        <v>不通过</v>
      </c>
    </row>
    <row r="645" ht="14.25" spans="1:74">
      <c r="A645" s="76">
        <v>636</v>
      </c>
      <c r="B645" s="76"/>
      <c r="C645" s="77"/>
      <c r="D645" s="77"/>
      <c r="E645" s="77"/>
      <c r="F645" s="77"/>
      <c r="G645" s="77"/>
      <c r="H645" s="77"/>
      <c r="I645" s="77"/>
      <c r="J645" s="96"/>
      <c r="K645" s="77"/>
      <c r="L645" s="77"/>
      <c r="M645" s="77"/>
      <c r="N645" s="77"/>
      <c r="O645" s="77"/>
      <c r="P645" s="9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109" t="str">
        <f t="shared" si="231"/>
        <v>通过</v>
      </c>
      <c r="BD645" s="110" t="str">
        <f t="shared" si="232"/>
        <v>通过</v>
      </c>
      <c r="BE645" s="109" t="str">
        <f t="shared" si="233"/>
        <v>通过</v>
      </c>
      <c r="BF645" s="109" t="str">
        <f t="shared" si="234"/>
        <v>通过</v>
      </c>
      <c r="BG645" s="77">
        <f t="shared" si="235"/>
        <v>0</v>
      </c>
      <c r="BH645" s="109" t="str">
        <f t="shared" si="236"/>
        <v>不通过</v>
      </c>
      <c r="BI645" s="77">
        <f t="shared" si="237"/>
        <v>0</v>
      </c>
      <c r="BJ645" s="109" t="str">
        <f t="shared" si="238"/>
        <v>不通过</v>
      </c>
      <c r="BK645" s="77">
        <f t="shared" si="239"/>
        <v>0</v>
      </c>
      <c r="BL645" s="109" t="str">
        <f t="shared" si="240"/>
        <v>不通过</v>
      </c>
      <c r="BM645" s="77">
        <f t="shared" si="241"/>
        <v>0</v>
      </c>
      <c r="BN645" s="109" t="str">
        <f t="shared" si="242"/>
        <v>不通过</v>
      </c>
      <c r="BO645" s="113">
        <f t="shared" si="243"/>
        <v>0</v>
      </c>
      <c r="BP645" s="109" t="str">
        <f t="shared" si="244"/>
        <v>不通过</v>
      </c>
      <c r="BQ645" s="77">
        <f t="shared" si="245"/>
        <v>0</v>
      </c>
      <c r="BR645" s="109" t="str">
        <f t="shared" si="246"/>
        <v>不通过</v>
      </c>
      <c r="BS645" s="77">
        <f t="shared" si="247"/>
        <v>0</v>
      </c>
      <c r="BT645" s="109" t="str">
        <f t="shared" si="248"/>
        <v>不通过</v>
      </c>
      <c r="BU645" s="77">
        <f t="shared" si="249"/>
        <v>0</v>
      </c>
      <c r="BV645" s="109" t="str">
        <f t="shared" si="250"/>
        <v>不通过</v>
      </c>
    </row>
    <row r="646" ht="14.25" spans="1:74">
      <c r="A646" s="76">
        <v>637</v>
      </c>
      <c r="B646" s="76"/>
      <c r="C646" s="77"/>
      <c r="D646" s="77"/>
      <c r="E646" s="77"/>
      <c r="F646" s="77"/>
      <c r="G646" s="77"/>
      <c r="H646" s="77"/>
      <c r="I646" s="77"/>
      <c r="J646" s="96"/>
      <c r="K646" s="77"/>
      <c r="L646" s="77"/>
      <c r="M646" s="77"/>
      <c r="N646" s="77"/>
      <c r="O646" s="77"/>
      <c r="P646" s="9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109" t="str">
        <f t="shared" si="231"/>
        <v>通过</v>
      </c>
      <c r="BD646" s="110" t="str">
        <f t="shared" si="232"/>
        <v>通过</v>
      </c>
      <c r="BE646" s="109" t="str">
        <f t="shared" si="233"/>
        <v>通过</v>
      </c>
      <c r="BF646" s="109" t="str">
        <f t="shared" si="234"/>
        <v>通过</v>
      </c>
      <c r="BG646" s="77">
        <f t="shared" si="235"/>
        <v>0</v>
      </c>
      <c r="BH646" s="109" t="str">
        <f t="shared" si="236"/>
        <v>不通过</v>
      </c>
      <c r="BI646" s="77">
        <f t="shared" si="237"/>
        <v>0</v>
      </c>
      <c r="BJ646" s="109" t="str">
        <f t="shared" si="238"/>
        <v>不通过</v>
      </c>
      <c r="BK646" s="77">
        <f t="shared" si="239"/>
        <v>0</v>
      </c>
      <c r="BL646" s="109" t="str">
        <f t="shared" si="240"/>
        <v>不通过</v>
      </c>
      <c r="BM646" s="77">
        <f t="shared" si="241"/>
        <v>0</v>
      </c>
      <c r="BN646" s="109" t="str">
        <f t="shared" si="242"/>
        <v>不通过</v>
      </c>
      <c r="BO646" s="113">
        <f t="shared" si="243"/>
        <v>0</v>
      </c>
      <c r="BP646" s="109" t="str">
        <f t="shared" si="244"/>
        <v>不通过</v>
      </c>
      <c r="BQ646" s="77">
        <f t="shared" si="245"/>
        <v>0</v>
      </c>
      <c r="BR646" s="109" t="str">
        <f t="shared" si="246"/>
        <v>不通过</v>
      </c>
      <c r="BS646" s="77">
        <f t="shared" si="247"/>
        <v>0</v>
      </c>
      <c r="BT646" s="109" t="str">
        <f t="shared" si="248"/>
        <v>不通过</v>
      </c>
      <c r="BU646" s="77">
        <f t="shared" si="249"/>
        <v>0</v>
      </c>
      <c r="BV646" s="109" t="str">
        <f t="shared" si="250"/>
        <v>不通过</v>
      </c>
    </row>
    <row r="647" ht="14.25" spans="1:74">
      <c r="A647" s="78">
        <v>638</v>
      </c>
      <c r="B647" s="76"/>
      <c r="C647" s="77"/>
      <c r="D647" s="77"/>
      <c r="E647" s="77"/>
      <c r="F647" s="77"/>
      <c r="G647" s="77"/>
      <c r="H647" s="77"/>
      <c r="I647" s="77"/>
      <c r="J647" s="96"/>
      <c r="K647" s="77"/>
      <c r="L647" s="77"/>
      <c r="M647" s="77"/>
      <c r="N647" s="77"/>
      <c r="O647" s="77"/>
      <c r="P647" s="9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109" t="str">
        <f t="shared" si="231"/>
        <v>通过</v>
      </c>
      <c r="BD647" s="110" t="str">
        <f t="shared" si="232"/>
        <v>通过</v>
      </c>
      <c r="BE647" s="109" t="str">
        <f t="shared" si="233"/>
        <v>通过</v>
      </c>
      <c r="BF647" s="109" t="str">
        <f t="shared" si="234"/>
        <v>通过</v>
      </c>
      <c r="BG647" s="77">
        <f t="shared" si="235"/>
        <v>0</v>
      </c>
      <c r="BH647" s="109" t="str">
        <f t="shared" si="236"/>
        <v>不通过</v>
      </c>
      <c r="BI647" s="77">
        <f t="shared" si="237"/>
        <v>0</v>
      </c>
      <c r="BJ647" s="109" t="str">
        <f t="shared" si="238"/>
        <v>不通过</v>
      </c>
      <c r="BK647" s="77">
        <f t="shared" si="239"/>
        <v>0</v>
      </c>
      <c r="BL647" s="109" t="str">
        <f t="shared" si="240"/>
        <v>不通过</v>
      </c>
      <c r="BM647" s="77">
        <f t="shared" si="241"/>
        <v>0</v>
      </c>
      <c r="BN647" s="109" t="str">
        <f t="shared" si="242"/>
        <v>不通过</v>
      </c>
      <c r="BO647" s="113">
        <f t="shared" si="243"/>
        <v>0</v>
      </c>
      <c r="BP647" s="109" t="str">
        <f t="shared" si="244"/>
        <v>不通过</v>
      </c>
      <c r="BQ647" s="77">
        <f t="shared" si="245"/>
        <v>0</v>
      </c>
      <c r="BR647" s="109" t="str">
        <f t="shared" si="246"/>
        <v>不通过</v>
      </c>
      <c r="BS647" s="77">
        <f t="shared" si="247"/>
        <v>0</v>
      </c>
      <c r="BT647" s="109" t="str">
        <f t="shared" si="248"/>
        <v>不通过</v>
      </c>
      <c r="BU647" s="77">
        <f t="shared" si="249"/>
        <v>0</v>
      </c>
      <c r="BV647" s="109" t="str">
        <f t="shared" si="250"/>
        <v>不通过</v>
      </c>
    </row>
    <row r="648" ht="14.25" spans="1:74">
      <c r="A648" s="76">
        <v>639</v>
      </c>
      <c r="B648" s="76"/>
      <c r="C648" s="77"/>
      <c r="D648" s="77"/>
      <c r="E648" s="77"/>
      <c r="F648" s="77"/>
      <c r="G648" s="77"/>
      <c r="H648" s="77"/>
      <c r="I648" s="77"/>
      <c r="J648" s="96"/>
      <c r="K648" s="77"/>
      <c r="L648" s="77"/>
      <c r="M648" s="77"/>
      <c r="N648" s="77"/>
      <c r="O648" s="77"/>
      <c r="P648" s="9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109" t="str">
        <f t="shared" si="231"/>
        <v>通过</v>
      </c>
      <c r="BD648" s="110" t="str">
        <f t="shared" si="232"/>
        <v>通过</v>
      </c>
      <c r="BE648" s="109" t="str">
        <f t="shared" si="233"/>
        <v>通过</v>
      </c>
      <c r="BF648" s="109" t="str">
        <f t="shared" si="234"/>
        <v>通过</v>
      </c>
      <c r="BG648" s="77">
        <f t="shared" si="235"/>
        <v>0</v>
      </c>
      <c r="BH648" s="109" t="str">
        <f t="shared" si="236"/>
        <v>不通过</v>
      </c>
      <c r="BI648" s="77">
        <f t="shared" si="237"/>
        <v>0</v>
      </c>
      <c r="BJ648" s="109" t="str">
        <f t="shared" si="238"/>
        <v>不通过</v>
      </c>
      <c r="BK648" s="77">
        <f t="shared" si="239"/>
        <v>0</v>
      </c>
      <c r="BL648" s="109" t="str">
        <f t="shared" si="240"/>
        <v>不通过</v>
      </c>
      <c r="BM648" s="77">
        <f t="shared" si="241"/>
        <v>0</v>
      </c>
      <c r="BN648" s="109" t="str">
        <f t="shared" si="242"/>
        <v>不通过</v>
      </c>
      <c r="BO648" s="113">
        <f t="shared" si="243"/>
        <v>0</v>
      </c>
      <c r="BP648" s="109" t="str">
        <f t="shared" si="244"/>
        <v>不通过</v>
      </c>
      <c r="BQ648" s="77">
        <f t="shared" si="245"/>
        <v>0</v>
      </c>
      <c r="BR648" s="109" t="str">
        <f t="shared" si="246"/>
        <v>不通过</v>
      </c>
      <c r="BS648" s="77">
        <f t="shared" si="247"/>
        <v>0</v>
      </c>
      <c r="BT648" s="109" t="str">
        <f t="shared" si="248"/>
        <v>不通过</v>
      </c>
      <c r="BU648" s="77">
        <f t="shared" si="249"/>
        <v>0</v>
      </c>
      <c r="BV648" s="109" t="str">
        <f t="shared" si="250"/>
        <v>不通过</v>
      </c>
    </row>
    <row r="649" ht="14.25" spans="1:74">
      <c r="A649" s="76">
        <v>640</v>
      </c>
      <c r="B649" s="76"/>
      <c r="C649" s="77"/>
      <c r="D649" s="77"/>
      <c r="E649" s="77"/>
      <c r="F649" s="77"/>
      <c r="G649" s="77"/>
      <c r="H649" s="77"/>
      <c r="I649" s="77"/>
      <c r="J649" s="96"/>
      <c r="K649" s="77"/>
      <c r="L649" s="77"/>
      <c r="M649" s="77"/>
      <c r="N649" s="77"/>
      <c r="O649" s="77"/>
      <c r="P649" s="9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109" t="str">
        <f t="shared" si="231"/>
        <v>通过</v>
      </c>
      <c r="BD649" s="110" t="str">
        <f t="shared" si="232"/>
        <v>通过</v>
      </c>
      <c r="BE649" s="109" t="str">
        <f t="shared" si="233"/>
        <v>通过</v>
      </c>
      <c r="BF649" s="109" t="str">
        <f t="shared" si="234"/>
        <v>通过</v>
      </c>
      <c r="BG649" s="77">
        <f t="shared" si="235"/>
        <v>0</v>
      </c>
      <c r="BH649" s="109" t="str">
        <f t="shared" si="236"/>
        <v>不通过</v>
      </c>
      <c r="BI649" s="77">
        <f t="shared" si="237"/>
        <v>0</v>
      </c>
      <c r="BJ649" s="109" t="str">
        <f t="shared" si="238"/>
        <v>不通过</v>
      </c>
      <c r="BK649" s="77">
        <f t="shared" si="239"/>
        <v>0</v>
      </c>
      <c r="BL649" s="109" t="str">
        <f t="shared" si="240"/>
        <v>不通过</v>
      </c>
      <c r="BM649" s="77">
        <f t="shared" si="241"/>
        <v>0</v>
      </c>
      <c r="BN649" s="109" t="str">
        <f t="shared" si="242"/>
        <v>不通过</v>
      </c>
      <c r="BO649" s="113">
        <f t="shared" si="243"/>
        <v>0</v>
      </c>
      <c r="BP649" s="109" t="str">
        <f t="shared" si="244"/>
        <v>不通过</v>
      </c>
      <c r="BQ649" s="77">
        <f t="shared" si="245"/>
        <v>0</v>
      </c>
      <c r="BR649" s="109" t="str">
        <f t="shared" si="246"/>
        <v>不通过</v>
      </c>
      <c r="BS649" s="77">
        <f t="shared" si="247"/>
        <v>0</v>
      </c>
      <c r="BT649" s="109" t="str">
        <f t="shared" si="248"/>
        <v>不通过</v>
      </c>
      <c r="BU649" s="77">
        <f t="shared" si="249"/>
        <v>0</v>
      </c>
      <c r="BV649" s="109" t="str">
        <f t="shared" si="250"/>
        <v>不通过</v>
      </c>
    </row>
    <row r="650" ht="14.25" spans="1:74">
      <c r="A650" s="78">
        <v>641</v>
      </c>
      <c r="B650" s="76"/>
      <c r="C650" s="77"/>
      <c r="D650" s="77"/>
      <c r="E650" s="77"/>
      <c r="F650" s="77"/>
      <c r="G650" s="77"/>
      <c r="H650" s="77"/>
      <c r="I650" s="77"/>
      <c r="J650" s="96"/>
      <c r="K650" s="77"/>
      <c r="L650" s="77"/>
      <c r="M650" s="77"/>
      <c r="N650" s="77"/>
      <c r="O650" s="77"/>
      <c r="P650" s="9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109" t="str">
        <f t="shared" si="231"/>
        <v>通过</v>
      </c>
      <c r="BD650" s="110" t="str">
        <f t="shared" si="232"/>
        <v>通过</v>
      </c>
      <c r="BE650" s="109" t="str">
        <f t="shared" si="233"/>
        <v>通过</v>
      </c>
      <c r="BF650" s="109" t="str">
        <f t="shared" si="234"/>
        <v>通过</v>
      </c>
      <c r="BG650" s="77">
        <f t="shared" si="235"/>
        <v>0</v>
      </c>
      <c r="BH650" s="109" t="str">
        <f t="shared" si="236"/>
        <v>不通过</v>
      </c>
      <c r="BI650" s="77">
        <f t="shared" si="237"/>
        <v>0</v>
      </c>
      <c r="BJ650" s="109" t="str">
        <f t="shared" si="238"/>
        <v>不通过</v>
      </c>
      <c r="BK650" s="77">
        <f t="shared" si="239"/>
        <v>0</v>
      </c>
      <c r="BL650" s="109" t="str">
        <f t="shared" si="240"/>
        <v>不通过</v>
      </c>
      <c r="BM650" s="77">
        <f t="shared" si="241"/>
        <v>0</v>
      </c>
      <c r="BN650" s="109" t="str">
        <f t="shared" si="242"/>
        <v>不通过</v>
      </c>
      <c r="BO650" s="113">
        <f t="shared" si="243"/>
        <v>0</v>
      </c>
      <c r="BP650" s="109" t="str">
        <f t="shared" si="244"/>
        <v>不通过</v>
      </c>
      <c r="BQ650" s="77">
        <f t="shared" si="245"/>
        <v>0</v>
      </c>
      <c r="BR650" s="109" t="str">
        <f t="shared" si="246"/>
        <v>不通过</v>
      </c>
      <c r="BS650" s="77">
        <f t="shared" si="247"/>
        <v>0</v>
      </c>
      <c r="BT650" s="109" t="str">
        <f t="shared" si="248"/>
        <v>不通过</v>
      </c>
      <c r="BU650" s="77">
        <f t="shared" si="249"/>
        <v>0</v>
      </c>
      <c r="BV650" s="109" t="str">
        <f t="shared" si="250"/>
        <v>不通过</v>
      </c>
    </row>
    <row r="651" ht="14.25" spans="1:74">
      <c r="A651" s="76">
        <v>642</v>
      </c>
      <c r="B651" s="76"/>
      <c r="C651" s="77"/>
      <c r="D651" s="77"/>
      <c r="E651" s="77"/>
      <c r="F651" s="77"/>
      <c r="G651" s="77"/>
      <c r="H651" s="77"/>
      <c r="I651" s="77"/>
      <c r="J651" s="96"/>
      <c r="K651" s="77"/>
      <c r="L651" s="77"/>
      <c r="M651" s="77"/>
      <c r="N651" s="77"/>
      <c r="O651" s="77"/>
      <c r="P651" s="9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109" t="str">
        <f t="shared" si="231"/>
        <v>通过</v>
      </c>
      <c r="BD651" s="110" t="str">
        <f t="shared" si="232"/>
        <v>通过</v>
      </c>
      <c r="BE651" s="109" t="str">
        <f t="shared" si="233"/>
        <v>通过</v>
      </c>
      <c r="BF651" s="109" t="str">
        <f t="shared" si="234"/>
        <v>通过</v>
      </c>
      <c r="BG651" s="77">
        <f t="shared" si="235"/>
        <v>0</v>
      </c>
      <c r="BH651" s="109" t="str">
        <f t="shared" si="236"/>
        <v>不通过</v>
      </c>
      <c r="BI651" s="77">
        <f t="shared" si="237"/>
        <v>0</v>
      </c>
      <c r="BJ651" s="109" t="str">
        <f t="shared" si="238"/>
        <v>不通过</v>
      </c>
      <c r="BK651" s="77">
        <f t="shared" si="239"/>
        <v>0</v>
      </c>
      <c r="BL651" s="109" t="str">
        <f t="shared" si="240"/>
        <v>不通过</v>
      </c>
      <c r="BM651" s="77">
        <f t="shared" si="241"/>
        <v>0</v>
      </c>
      <c r="BN651" s="109" t="str">
        <f t="shared" si="242"/>
        <v>不通过</v>
      </c>
      <c r="BO651" s="113">
        <f t="shared" si="243"/>
        <v>0</v>
      </c>
      <c r="BP651" s="109" t="str">
        <f t="shared" si="244"/>
        <v>不通过</v>
      </c>
      <c r="BQ651" s="77">
        <f t="shared" si="245"/>
        <v>0</v>
      </c>
      <c r="BR651" s="109" t="str">
        <f t="shared" si="246"/>
        <v>不通过</v>
      </c>
      <c r="BS651" s="77">
        <f t="shared" si="247"/>
        <v>0</v>
      </c>
      <c r="BT651" s="109" t="str">
        <f t="shared" si="248"/>
        <v>不通过</v>
      </c>
      <c r="BU651" s="77">
        <f t="shared" si="249"/>
        <v>0</v>
      </c>
      <c r="BV651" s="109" t="str">
        <f t="shared" si="250"/>
        <v>不通过</v>
      </c>
    </row>
    <row r="652" ht="14.25" spans="1:74">
      <c r="A652" s="76">
        <v>643</v>
      </c>
      <c r="B652" s="76"/>
      <c r="C652" s="77"/>
      <c r="D652" s="77"/>
      <c r="E652" s="77"/>
      <c r="F652" s="77"/>
      <c r="G652" s="77"/>
      <c r="H652" s="77"/>
      <c r="I652" s="77"/>
      <c r="J652" s="96"/>
      <c r="K652" s="77"/>
      <c r="L652" s="77"/>
      <c r="M652" s="77"/>
      <c r="N652" s="77"/>
      <c r="O652" s="77"/>
      <c r="P652" s="9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109" t="str">
        <f t="shared" si="231"/>
        <v>通过</v>
      </c>
      <c r="BD652" s="110" t="str">
        <f t="shared" si="232"/>
        <v>通过</v>
      </c>
      <c r="BE652" s="109" t="str">
        <f t="shared" si="233"/>
        <v>通过</v>
      </c>
      <c r="BF652" s="109" t="str">
        <f t="shared" si="234"/>
        <v>通过</v>
      </c>
      <c r="BG652" s="77">
        <f t="shared" si="235"/>
        <v>0</v>
      </c>
      <c r="BH652" s="109" t="str">
        <f t="shared" si="236"/>
        <v>不通过</v>
      </c>
      <c r="BI652" s="77">
        <f t="shared" si="237"/>
        <v>0</v>
      </c>
      <c r="BJ652" s="109" t="str">
        <f t="shared" si="238"/>
        <v>不通过</v>
      </c>
      <c r="BK652" s="77">
        <f t="shared" si="239"/>
        <v>0</v>
      </c>
      <c r="BL652" s="109" t="str">
        <f t="shared" si="240"/>
        <v>不通过</v>
      </c>
      <c r="BM652" s="77">
        <f t="shared" si="241"/>
        <v>0</v>
      </c>
      <c r="BN652" s="109" t="str">
        <f t="shared" si="242"/>
        <v>不通过</v>
      </c>
      <c r="BO652" s="113">
        <f t="shared" si="243"/>
        <v>0</v>
      </c>
      <c r="BP652" s="109" t="str">
        <f t="shared" si="244"/>
        <v>不通过</v>
      </c>
      <c r="BQ652" s="77">
        <f t="shared" si="245"/>
        <v>0</v>
      </c>
      <c r="BR652" s="109" t="str">
        <f t="shared" si="246"/>
        <v>不通过</v>
      </c>
      <c r="BS652" s="77">
        <f t="shared" si="247"/>
        <v>0</v>
      </c>
      <c r="BT652" s="109" t="str">
        <f t="shared" si="248"/>
        <v>不通过</v>
      </c>
      <c r="BU652" s="77">
        <f t="shared" si="249"/>
        <v>0</v>
      </c>
      <c r="BV652" s="109" t="str">
        <f t="shared" si="250"/>
        <v>不通过</v>
      </c>
    </row>
    <row r="653" ht="14.25" spans="1:74">
      <c r="A653" s="78">
        <v>644</v>
      </c>
      <c r="B653" s="76"/>
      <c r="C653" s="77"/>
      <c r="D653" s="77"/>
      <c r="E653" s="77"/>
      <c r="F653" s="77"/>
      <c r="G653" s="77"/>
      <c r="H653" s="77"/>
      <c r="I653" s="77"/>
      <c r="J653" s="96"/>
      <c r="K653" s="77"/>
      <c r="L653" s="77"/>
      <c r="M653" s="77"/>
      <c r="N653" s="77"/>
      <c r="O653" s="77"/>
      <c r="P653" s="9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109" t="str">
        <f t="shared" si="231"/>
        <v>通过</v>
      </c>
      <c r="BD653" s="110" t="str">
        <f t="shared" si="232"/>
        <v>通过</v>
      </c>
      <c r="BE653" s="109" t="str">
        <f t="shared" si="233"/>
        <v>通过</v>
      </c>
      <c r="BF653" s="109" t="str">
        <f t="shared" si="234"/>
        <v>通过</v>
      </c>
      <c r="BG653" s="77">
        <f t="shared" si="235"/>
        <v>0</v>
      </c>
      <c r="BH653" s="109" t="str">
        <f t="shared" si="236"/>
        <v>不通过</v>
      </c>
      <c r="BI653" s="77">
        <f t="shared" si="237"/>
        <v>0</v>
      </c>
      <c r="BJ653" s="109" t="str">
        <f t="shared" si="238"/>
        <v>不通过</v>
      </c>
      <c r="BK653" s="77">
        <f t="shared" si="239"/>
        <v>0</v>
      </c>
      <c r="BL653" s="109" t="str">
        <f t="shared" si="240"/>
        <v>不通过</v>
      </c>
      <c r="BM653" s="77">
        <f t="shared" si="241"/>
        <v>0</v>
      </c>
      <c r="BN653" s="109" t="str">
        <f t="shared" si="242"/>
        <v>不通过</v>
      </c>
      <c r="BO653" s="113">
        <f t="shared" si="243"/>
        <v>0</v>
      </c>
      <c r="BP653" s="109" t="str">
        <f t="shared" si="244"/>
        <v>不通过</v>
      </c>
      <c r="BQ653" s="77">
        <f t="shared" si="245"/>
        <v>0</v>
      </c>
      <c r="BR653" s="109" t="str">
        <f t="shared" si="246"/>
        <v>不通过</v>
      </c>
      <c r="BS653" s="77">
        <f t="shared" si="247"/>
        <v>0</v>
      </c>
      <c r="BT653" s="109" t="str">
        <f t="shared" si="248"/>
        <v>不通过</v>
      </c>
      <c r="BU653" s="77">
        <f t="shared" si="249"/>
        <v>0</v>
      </c>
      <c r="BV653" s="109" t="str">
        <f t="shared" si="250"/>
        <v>不通过</v>
      </c>
    </row>
    <row r="654" ht="14.25" spans="1:74">
      <c r="A654" s="76">
        <v>645</v>
      </c>
      <c r="B654" s="76"/>
      <c r="C654" s="77"/>
      <c r="D654" s="77"/>
      <c r="E654" s="77"/>
      <c r="F654" s="77"/>
      <c r="G654" s="77"/>
      <c r="H654" s="77"/>
      <c r="I654" s="77"/>
      <c r="J654" s="96"/>
      <c r="K654" s="77"/>
      <c r="L654" s="77"/>
      <c r="M654" s="77"/>
      <c r="N654" s="77"/>
      <c r="O654" s="77"/>
      <c r="P654" s="9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109" t="str">
        <f t="shared" si="231"/>
        <v>通过</v>
      </c>
      <c r="BD654" s="110" t="str">
        <f t="shared" si="232"/>
        <v>通过</v>
      </c>
      <c r="BE654" s="109" t="str">
        <f t="shared" si="233"/>
        <v>通过</v>
      </c>
      <c r="BF654" s="109" t="str">
        <f t="shared" si="234"/>
        <v>通过</v>
      </c>
      <c r="BG654" s="77">
        <f t="shared" si="235"/>
        <v>0</v>
      </c>
      <c r="BH654" s="109" t="str">
        <f t="shared" si="236"/>
        <v>不通过</v>
      </c>
      <c r="BI654" s="77">
        <f t="shared" si="237"/>
        <v>0</v>
      </c>
      <c r="BJ654" s="109" t="str">
        <f t="shared" si="238"/>
        <v>不通过</v>
      </c>
      <c r="BK654" s="77">
        <f t="shared" si="239"/>
        <v>0</v>
      </c>
      <c r="BL654" s="109" t="str">
        <f t="shared" si="240"/>
        <v>不通过</v>
      </c>
      <c r="BM654" s="77">
        <f t="shared" si="241"/>
        <v>0</v>
      </c>
      <c r="BN654" s="109" t="str">
        <f t="shared" si="242"/>
        <v>不通过</v>
      </c>
      <c r="BO654" s="113">
        <f t="shared" si="243"/>
        <v>0</v>
      </c>
      <c r="BP654" s="109" t="str">
        <f t="shared" si="244"/>
        <v>不通过</v>
      </c>
      <c r="BQ654" s="77">
        <f t="shared" si="245"/>
        <v>0</v>
      </c>
      <c r="BR654" s="109" t="str">
        <f t="shared" si="246"/>
        <v>不通过</v>
      </c>
      <c r="BS654" s="77">
        <f t="shared" si="247"/>
        <v>0</v>
      </c>
      <c r="BT654" s="109" t="str">
        <f t="shared" si="248"/>
        <v>不通过</v>
      </c>
      <c r="BU654" s="77">
        <f t="shared" si="249"/>
        <v>0</v>
      </c>
      <c r="BV654" s="109" t="str">
        <f t="shared" si="250"/>
        <v>不通过</v>
      </c>
    </row>
    <row r="655" ht="14.25" spans="1:74">
      <c r="A655" s="76">
        <v>646</v>
      </c>
      <c r="B655" s="76"/>
      <c r="C655" s="77"/>
      <c r="D655" s="77"/>
      <c r="E655" s="77"/>
      <c r="F655" s="77"/>
      <c r="G655" s="77"/>
      <c r="H655" s="77"/>
      <c r="I655" s="77"/>
      <c r="J655" s="96"/>
      <c r="K655" s="77"/>
      <c r="L655" s="77"/>
      <c r="M655" s="77"/>
      <c r="N655" s="77"/>
      <c r="O655" s="77"/>
      <c r="P655" s="9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109" t="str">
        <f t="shared" si="231"/>
        <v>通过</v>
      </c>
      <c r="BD655" s="110" t="str">
        <f t="shared" si="232"/>
        <v>通过</v>
      </c>
      <c r="BE655" s="109" t="str">
        <f t="shared" si="233"/>
        <v>通过</v>
      </c>
      <c r="BF655" s="109" t="str">
        <f t="shared" si="234"/>
        <v>通过</v>
      </c>
      <c r="BG655" s="77">
        <f t="shared" si="235"/>
        <v>0</v>
      </c>
      <c r="BH655" s="109" t="str">
        <f t="shared" si="236"/>
        <v>不通过</v>
      </c>
      <c r="BI655" s="77">
        <f t="shared" si="237"/>
        <v>0</v>
      </c>
      <c r="BJ655" s="109" t="str">
        <f t="shared" si="238"/>
        <v>不通过</v>
      </c>
      <c r="BK655" s="77">
        <f t="shared" si="239"/>
        <v>0</v>
      </c>
      <c r="BL655" s="109" t="str">
        <f t="shared" si="240"/>
        <v>不通过</v>
      </c>
      <c r="BM655" s="77">
        <f t="shared" si="241"/>
        <v>0</v>
      </c>
      <c r="BN655" s="109" t="str">
        <f t="shared" si="242"/>
        <v>不通过</v>
      </c>
      <c r="BO655" s="113">
        <f t="shared" si="243"/>
        <v>0</v>
      </c>
      <c r="BP655" s="109" t="str">
        <f t="shared" si="244"/>
        <v>不通过</v>
      </c>
      <c r="BQ655" s="77">
        <f t="shared" si="245"/>
        <v>0</v>
      </c>
      <c r="BR655" s="109" t="str">
        <f t="shared" si="246"/>
        <v>不通过</v>
      </c>
      <c r="BS655" s="77">
        <f t="shared" si="247"/>
        <v>0</v>
      </c>
      <c r="BT655" s="109" t="str">
        <f t="shared" si="248"/>
        <v>不通过</v>
      </c>
      <c r="BU655" s="77">
        <f t="shared" si="249"/>
        <v>0</v>
      </c>
      <c r="BV655" s="109" t="str">
        <f t="shared" si="250"/>
        <v>不通过</v>
      </c>
    </row>
    <row r="656" ht="14.25" spans="1:74">
      <c r="A656" s="78">
        <v>647</v>
      </c>
      <c r="B656" s="76"/>
      <c r="C656" s="77"/>
      <c r="D656" s="77"/>
      <c r="E656" s="77"/>
      <c r="F656" s="77"/>
      <c r="G656" s="77"/>
      <c r="H656" s="77"/>
      <c r="I656" s="77"/>
      <c r="J656" s="96"/>
      <c r="K656" s="77"/>
      <c r="L656" s="77"/>
      <c r="M656" s="77"/>
      <c r="N656" s="77"/>
      <c r="O656" s="77"/>
      <c r="P656" s="9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109" t="str">
        <f t="shared" si="231"/>
        <v>通过</v>
      </c>
      <c r="BD656" s="110" t="str">
        <f t="shared" si="232"/>
        <v>通过</v>
      </c>
      <c r="BE656" s="109" t="str">
        <f t="shared" si="233"/>
        <v>通过</v>
      </c>
      <c r="BF656" s="109" t="str">
        <f t="shared" si="234"/>
        <v>通过</v>
      </c>
      <c r="BG656" s="77">
        <f t="shared" si="235"/>
        <v>0</v>
      </c>
      <c r="BH656" s="109" t="str">
        <f t="shared" si="236"/>
        <v>不通过</v>
      </c>
      <c r="BI656" s="77">
        <f t="shared" si="237"/>
        <v>0</v>
      </c>
      <c r="BJ656" s="109" t="str">
        <f t="shared" si="238"/>
        <v>不通过</v>
      </c>
      <c r="BK656" s="77">
        <f t="shared" si="239"/>
        <v>0</v>
      </c>
      <c r="BL656" s="109" t="str">
        <f t="shared" si="240"/>
        <v>不通过</v>
      </c>
      <c r="BM656" s="77">
        <f t="shared" si="241"/>
        <v>0</v>
      </c>
      <c r="BN656" s="109" t="str">
        <f t="shared" si="242"/>
        <v>不通过</v>
      </c>
      <c r="BO656" s="113">
        <f t="shared" si="243"/>
        <v>0</v>
      </c>
      <c r="BP656" s="109" t="str">
        <f t="shared" si="244"/>
        <v>不通过</v>
      </c>
      <c r="BQ656" s="77">
        <f t="shared" si="245"/>
        <v>0</v>
      </c>
      <c r="BR656" s="109" t="str">
        <f t="shared" si="246"/>
        <v>不通过</v>
      </c>
      <c r="BS656" s="77">
        <f t="shared" si="247"/>
        <v>0</v>
      </c>
      <c r="BT656" s="109" t="str">
        <f t="shared" si="248"/>
        <v>不通过</v>
      </c>
      <c r="BU656" s="77">
        <f t="shared" si="249"/>
        <v>0</v>
      </c>
      <c r="BV656" s="109" t="str">
        <f t="shared" si="250"/>
        <v>不通过</v>
      </c>
    </row>
    <row r="657" ht="14.25" spans="1:74">
      <c r="A657" s="76">
        <v>648</v>
      </c>
      <c r="B657" s="76"/>
      <c r="C657" s="77"/>
      <c r="D657" s="77"/>
      <c r="E657" s="77"/>
      <c r="F657" s="77"/>
      <c r="G657" s="77"/>
      <c r="H657" s="77"/>
      <c r="I657" s="77"/>
      <c r="J657" s="96"/>
      <c r="K657" s="77"/>
      <c r="L657" s="77"/>
      <c r="M657" s="77"/>
      <c r="N657" s="77"/>
      <c r="O657" s="77"/>
      <c r="P657" s="9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109" t="str">
        <f t="shared" si="231"/>
        <v>通过</v>
      </c>
      <c r="BD657" s="110" t="str">
        <f t="shared" si="232"/>
        <v>通过</v>
      </c>
      <c r="BE657" s="109" t="str">
        <f t="shared" si="233"/>
        <v>通过</v>
      </c>
      <c r="BF657" s="109" t="str">
        <f t="shared" si="234"/>
        <v>通过</v>
      </c>
      <c r="BG657" s="77">
        <f t="shared" si="235"/>
        <v>0</v>
      </c>
      <c r="BH657" s="109" t="str">
        <f t="shared" si="236"/>
        <v>不通过</v>
      </c>
      <c r="BI657" s="77">
        <f t="shared" si="237"/>
        <v>0</v>
      </c>
      <c r="BJ657" s="109" t="str">
        <f t="shared" si="238"/>
        <v>不通过</v>
      </c>
      <c r="BK657" s="77">
        <f t="shared" si="239"/>
        <v>0</v>
      </c>
      <c r="BL657" s="109" t="str">
        <f t="shared" si="240"/>
        <v>不通过</v>
      </c>
      <c r="BM657" s="77">
        <f t="shared" si="241"/>
        <v>0</v>
      </c>
      <c r="BN657" s="109" t="str">
        <f t="shared" si="242"/>
        <v>不通过</v>
      </c>
      <c r="BO657" s="113">
        <f t="shared" si="243"/>
        <v>0</v>
      </c>
      <c r="BP657" s="109" t="str">
        <f t="shared" si="244"/>
        <v>不通过</v>
      </c>
      <c r="BQ657" s="77">
        <f t="shared" si="245"/>
        <v>0</v>
      </c>
      <c r="BR657" s="109" t="str">
        <f t="shared" si="246"/>
        <v>不通过</v>
      </c>
      <c r="BS657" s="77">
        <f t="shared" si="247"/>
        <v>0</v>
      </c>
      <c r="BT657" s="109" t="str">
        <f t="shared" si="248"/>
        <v>不通过</v>
      </c>
      <c r="BU657" s="77">
        <f t="shared" si="249"/>
        <v>0</v>
      </c>
      <c r="BV657" s="109" t="str">
        <f t="shared" si="250"/>
        <v>不通过</v>
      </c>
    </row>
    <row r="658" ht="14.25" spans="1:74">
      <c r="A658" s="76">
        <v>649</v>
      </c>
      <c r="B658" s="76"/>
      <c r="C658" s="77"/>
      <c r="D658" s="77"/>
      <c r="E658" s="77"/>
      <c r="F658" s="77"/>
      <c r="G658" s="77"/>
      <c r="H658" s="77"/>
      <c r="I658" s="77"/>
      <c r="J658" s="96"/>
      <c r="K658" s="77"/>
      <c r="L658" s="77"/>
      <c r="M658" s="77"/>
      <c r="N658" s="77"/>
      <c r="O658" s="77"/>
      <c r="P658" s="9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109" t="str">
        <f t="shared" si="231"/>
        <v>通过</v>
      </c>
      <c r="BD658" s="110" t="str">
        <f t="shared" si="232"/>
        <v>通过</v>
      </c>
      <c r="BE658" s="109" t="str">
        <f t="shared" si="233"/>
        <v>通过</v>
      </c>
      <c r="BF658" s="109" t="str">
        <f t="shared" si="234"/>
        <v>通过</v>
      </c>
      <c r="BG658" s="77">
        <f t="shared" si="235"/>
        <v>0</v>
      </c>
      <c r="BH658" s="109" t="str">
        <f t="shared" si="236"/>
        <v>不通过</v>
      </c>
      <c r="BI658" s="77">
        <f t="shared" si="237"/>
        <v>0</v>
      </c>
      <c r="BJ658" s="109" t="str">
        <f t="shared" si="238"/>
        <v>不通过</v>
      </c>
      <c r="BK658" s="77">
        <f t="shared" si="239"/>
        <v>0</v>
      </c>
      <c r="BL658" s="109" t="str">
        <f t="shared" si="240"/>
        <v>不通过</v>
      </c>
      <c r="BM658" s="77">
        <f t="shared" si="241"/>
        <v>0</v>
      </c>
      <c r="BN658" s="109" t="str">
        <f t="shared" si="242"/>
        <v>不通过</v>
      </c>
      <c r="BO658" s="113">
        <f t="shared" si="243"/>
        <v>0</v>
      </c>
      <c r="BP658" s="109" t="str">
        <f t="shared" si="244"/>
        <v>不通过</v>
      </c>
      <c r="BQ658" s="77">
        <f t="shared" si="245"/>
        <v>0</v>
      </c>
      <c r="BR658" s="109" t="str">
        <f t="shared" si="246"/>
        <v>不通过</v>
      </c>
      <c r="BS658" s="77">
        <f t="shared" si="247"/>
        <v>0</v>
      </c>
      <c r="BT658" s="109" t="str">
        <f t="shared" si="248"/>
        <v>不通过</v>
      </c>
      <c r="BU658" s="77">
        <f t="shared" si="249"/>
        <v>0</v>
      </c>
      <c r="BV658" s="109" t="str">
        <f t="shared" si="250"/>
        <v>不通过</v>
      </c>
    </row>
    <row r="659" ht="14.25" spans="1:74">
      <c r="A659" s="78">
        <v>650</v>
      </c>
      <c r="B659" s="76"/>
      <c r="C659" s="77"/>
      <c r="D659" s="77"/>
      <c r="E659" s="77"/>
      <c r="F659" s="77"/>
      <c r="G659" s="77"/>
      <c r="H659" s="77"/>
      <c r="I659" s="77"/>
      <c r="J659" s="96"/>
      <c r="K659" s="77"/>
      <c r="L659" s="77"/>
      <c r="M659" s="77"/>
      <c r="N659" s="77"/>
      <c r="O659" s="77"/>
      <c r="P659" s="9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109" t="str">
        <f t="shared" si="231"/>
        <v>通过</v>
      </c>
      <c r="BD659" s="110" t="str">
        <f t="shared" si="232"/>
        <v>通过</v>
      </c>
      <c r="BE659" s="109" t="str">
        <f t="shared" si="233"/>
        <v>通过</v>
      </c>
      <c r="BF659" s="109" t="str">
        <f t="shared" si="234"/>
        <v>通过</v>
      </c>
      <c r="BG659" s="77">
        <f t="shared" si="235"/>
        <v>0</v>
      </c>
      <c r="BH659" s="109" t="str">
        <f t="shared" si="236"/>
        <v>不通过</v>
      </c>
      <c r="BI659" s="77">
        <f t="shared" si="237"/>
        <v>0</v>
      </c>
      <c r="BJ659" s="109" t="str">
        <f t="shared" si="238"/>
        <v>不通过</v>
      </c>
      <c r="BK659" s="77">
        <f t="shared" si="239"/>
        <v>0</v>
      </c>
      <c r="BL659" s="109" t="str">
        <f t="shared" si="240"/>
        <v>不通过</v>
      </c>
      <c r="BM659" s="77">
        <f t="shared" si="241"/>
        <v>0</v>
      </c>
      <c r="BN659" s="109" t="str">
        <f t="shared" si="242"/>
        <v>不通过</v>
      </c>
      <c r="BO659" s="113">
        <f t="shared" si="243"/>
        <v>0</v>
      </c>
      <c r="BP659" s="109" t="str">
        <f t="shared" si="244"/>
        <v>不通过</v>
      </c>
      <c r="BQ659" s="77">
        <f t="shared" si="245"/>
        <v>0</v>
      </c>
      <c r="BR659" s="109" t="str">
        <f t="shared" si="246"/>
        <v>不通过</v>
      </c>
      <c r="BS659" s="77">
        <f t="shared" si="247"/>
        <v>0</v>
      </c>
      <c r="BT659" s="109" t="str">
        <f t="shared" si="248"/>
        <v>不通过</v>
      </c>
      <c r="BU659" s="77">
        <f t="shared" si="249"/>
        <v>0</v>
      </c>
      <c r="BV659" s="109" t="str">
        <f t="shared" si="250"/>
        <v>不通过</v>
      </c>
    </row>
    <row r="660" ht="14.25" spans="1:74">
      <c r="A660" s="76">
        <v>651</v>
      </c>
      <c r="B660" s="76"/>
      <c r="C660" s="77"/>
      <c r="D660" s="77"/>
      <c r="E660" s="77"/>
      <c r="F660" s="77"/>
      <c r="G660" s="77"/>
      <c r="H660" s="77"/>
      <c r="I660" s="77"/>
      <c r="J660" s="96"/>
      <c r="K660" s="77"/>
      <c r="L660" s="77"/>
      <c r="M660" s="77"/>
      <c r="N660" s="77"/>
      <c r="O660" s="77"/>
      <c r="P660" s="9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109" t="str">
        <f t="shared" si="231"/>
        <v>通过</v>
      </c>
      <c r="BD660" s="110" t="str">
        <f t="shared" si="232"/>
        <v>通过</v>
      </c>
      <c r="BE660" s="109" t="str">
        <f t="shared" si="233"/>
        <v>通过</v>
      </c>
      <c r="BF660" s="109" t="str">
        <f t="shared" si="234"/>
        <v>通过</v>
      </c>
      <c r="BG660" s="77">
        <f t="shared" si="235"/>
        <v>0</v>
      </c>
      <c r="BH660" s="109" t="str">
        <f t="shared" si="236"/>
        <v>不通过</v>
      </c>
      <c r="BI660" s="77">
        <f t="shared" si="237"/>
        <v>0</v>
      </c>
      <c r="BJ660" s="109" t="str">
        <f t="shared" si="238"/>
        <v>不通过</v>
      </c>
      <c r="BK660" s="77">
        <f t="shared" si="239"/>
        <v>0</v>
      </c>
      <c r="BL660" s="109" t="str">
        <f t="shared" si="240"/>
        <v>不通过</v>
      </c>
      <c r="BM660" s="77">
        <f t="shared" si="241"/>
        <v>0</v>
      </c>
      <c r="BN660" s="109" t="str">
        <f t="shared" si="242"/>
        <v>不通过</v>
      </c>
      <c r="BO660" s="113">
        <f t="shared" si="243"/>
        <v>0</v>
      </c>
      <c r="BP660" s="109" t="str">
        <f t="shared" si="244"/>
        <v>不通过</v>
      </c>
      <c r="BQ660" s="77">
        <f t="shared" si="245"/>
        <v>0</v>
      </c>
      <c r="BR660" s="109" t="str">
        <f t="shared" si="246"/>
        <v>不通过</v>
      </c>
      <c r="BS660" s="77">
        <f t="shared" si="247"/>
        <v>0</v>
      </c>
      <c r="BT660" s="109" t="str">
        <f t="shared" si="248"/>
        <v>不通过</v>
      </c>
      <c r="BU660" s="77">
        <f t="shared" si="249"/>
        <v>0</v>
      </c>
      <c r="BV660" s="109" t="str">
        <f t="shared" si="250"/>
        <v>不通过</v>
      </c>
    </row>
    <row r="661" ht="14.25" spans="1:74">
      <c r="A661" s="76">
        <v>652</v>
      </c>
      <c r="B661" s="76"/>
      <c r="C661" s="77"/>
      <c r="D661" s="77"/>
      <c r="E661" s="77"/>
      <c r="F661" s="77"/>
      <c r="G661" s="77"/>
      <c r="H661" s="77"/>
      <c r="I661" s="77"/>
      <c r="J661" s="96"/>
      <c r="K661" s="77"/>
      <c r="L661" s="77"/>
      <c r="M661" s="77"/>
      <c r="N661" s="77"/>
      <c r="O661" s="77"/>
      <c r="P661" s="9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109" t="str">
        <f t="shared" si="231"/>
        <v>通过</v>
      </c>
      <c r="BD661" s="110" t="str">
        <f t="shared" si="232"/>
        <v>通过</v>
      </c>
      <c r="BE661" s="109" t="str">
        <f t="shared" si="233"/>
        <v>通过</v>
      </c>
      <c r="BF661" s="109" t="str">
        <f t="shared" si="234"/>
        <v>通过</v>
      </c>
      <c r="BG661" s="77">
        <f t="shared" si="235"/>
        <v>0</v>
      </c>
      <c r="BH661" s="109" t="str">
        <f t="shared" si="236"/>
        <v>不通过</v>
      </c>
      <c r="BI661" s="77">
        <f t="shared" si="237"/>
        <v>0</v>
      </c>
      <c r="BJ661" s="109" t="str">
        <f t="shared" si="238"/>
        <v>不通过</v>
      </c>
      <c r="BK661" s="77">
        <f t="shared" si="239"/>
        <v>0</v>
      </c>
      <c r="BL661" s="109" t="str">
        <f t="shared" si="240"/>
        <v>不通过</v>
      </c>
      <c r="BM661" s="77">
        <f t="shared" si="241"/>
        <v>0</v>
      </c>
      <c r="BN661" s="109" t="str">
        <f t="shared" si="242"/>
        <v>不通过</v>
      </c>
      <c r="BO661" s="113">
        <f t="shared" si="243"/>
        <v>0</v>
      </c>
      <c r="BP661" s="109" t="str">
        <f t="shared" si="244"/>
        <v>不通过</v>
      </c>
      <c r="BQ661" s="77">
        <f t="shared" si="245"/>
        <v>0</v>
      </c>
      <c r="BR661" s="109" t="str">
        <f t="shared" si="246"/>
        <v>不通过</v>
      </c>
      <c r="BS661" s="77">
        <f t="shared" si="247"/>
        <v>0</v>
      </c>
      <c r="BT661" s="109" t="str">
        <f t="shared" si="248"/>
        <v>不通过</v>
      </c>
      <c r="BU661" s="77">
        <f t="shared" si="249"/>
        <v>0</v>
      </c>
      <c r="BV661" s="109" t="str">
        <f t="shared" si="250"/>
        <v>不通过</v>
      </c>
    </row>
    <row r="662" ht="14.25" spans="1:74">
      <c r="A662" s="78">
        <v>653</v>
      </c>
      <c r="B662" s="76"/>
      <c r="C662" s="77"/>
      <c r="D662" s="77"/>
      <c r="E662" s="77"/>
      <c r="F662" s="77"/>
      <c r="G662" s="77"/>
      <c r="H662" s="77"/>
      <c r="I662" s="77"/>
      <c r="J662" s="96"/>
      <c r="K662" s="77"/>
      <c r="L662" s="77"/>
      <c r="M662" s="77"/>
      <c r="N662" s="77"/>
      <c r="O662" s="77"/>
      <c r="P662" s="9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109" t="str">
        <f t="shared" si="231"/>
        <v>通过</v>
      </c>
      <c r="BD662" s="110" t="str">
        <f t="shared" si="232"/>
        <v>通过</v>
      </c>
      <c r="BE662" s="109" t="str">
        <f t="shared" si="233"/>
        <v>通过</v>
      </c>
      <c r="BF662" s="109" t="str">
        <f t="shared" si="234"/>
        <v>通过</v>
      </c>
      <c r="BG662" s="77">
        <f t="shared" si="235"/>
        <v>0</v>
      </c>
      <c r="BH662" s="109" t="str">
        <f t="shared" si="236"/>
        <v>不通过</v>
      </c>
      <c r="BI662" s="77">
        <f t="shared" si="237"/>
        <v>0</v>
      </c>
      <c r="BJ662" s="109" t="str">
        <f t="shared" si="238"/>
        <v>不通过</v>
      </c>
      <c r="BK662" s="77">
        <f t="shared" si="239"/>
        <v>0</v>
      </c>
      <c r="BL662" s="109" t="str">
        <f t="shared" si="240"/>
        <v>不通过</v>
      </c>
      <c r="BM662" s="77">
        <f t="shared" si="241"/>
        <v>0</v>
      </c>
      <c r="BN662" s="109" t="str">
        <f t="shared" si="242"/>
        <v>不通过</v>
      </c>
      <c r="BO662" s="113">
        <f t="shared" si="243"/>
        <v>0</v>
      </c>
      <c r="BP662" s="109" t="str">
        <f t="shared" si="244"/>
        <v>不通过</v>
      </c>
      <c r="BQ662" s="77">
        <f t="shared" si="245"/>
        <v>0</v>
      </c>
      <c r="BR662" s="109" t="str">
        <f t="shared" si="246"/>
        <v>不通过</v>
      </c>
      <c r="BS662" s="77">
        <f t="shared" si="247"/>
        <v>0</v>
      </c>
      <c r="BT662" s="109" t="str">
        <f t="shared" si="248"/>
        <v>不通过</v>
      </c>
      <c r="BU662" s="77">
        <f t="shared" si="249"/>
        <v>0</v>
      </c>
      <c r="BV662" s="109" t="str">
        <f t="shared" si="250"/>
        <v>不通过</v>
      </c>
    </row>
    <row r="663" ht="14.25" spans="1:74">
      <c r="A663" s="76">
        <v>654</v>
      </c>
      <c r="B663" s="76"/>
      <c r="C663" s="77"/>
      <c r="D663" s="77"/>
      <c r="E663" s="77"/>
      <c r="F663" s="77"/>
      <c r="G663" s="77"/>
      <c r="H663" s="77"/>
      <c r="I663" s="77"/>
      <c r="J663" s="96"/>
      <c r="K663" s="77"/>
      <c r="L663" s="77"/>
      <c r="M663" s="77"/>
      <c r="N663" s="77"/>
      <c r="O663" s="77"/>
      <c r="P663" s="9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109" t="str">
        <f t="shared" si="231"/>
        <v>通过</v>
      </c>
      <c r="BD663" s="110" t="str">
        <f t="shared" si="232"/>
        <v>通过</v>
      </c>
      <c r="BE663" s="109" t="str">
        <f t="shared" si="233"/>
        <v>通过</v>
      </c>
      <c r="BF663" s="109" t="str">
        <f t="shared" si="234"/>
        <v>通过</v>
      </c>
      <c r="BG663" s="77">
        <f t="shared" si="235"/>
        <v>0</v>
      </c>
      <c r="BH663" s="109" t="str">
        <f t="shared" si="236"/>
        <v>不通过</v>
      </c>
      <c r="BI663" s="77">
        <f t="shared" si="237"/>
        <v>0</v>
      </c>
      <c r="BJ663" s="109" t="str">
        <f t="shared" si="238"/>
        <v>不通过</v>
      </c>
      <c r="BK663" s="77">
        <f t="shared" si="239"/>
        <v>0</v>
      </c>
      <c r="BL663" s="109" t="str">
        <f t="shared" si="240"/>
        <v>不通过</v>
      </c>
      <c r="BM663" s="77">
        <f t="shared" si="241"/>
        <v>0</v>
      </c>
      <c r="BN663" s="109" t="str">
        <f t="shared" si="242"/>
        <v>不通过</v>
      </c>
      <c r="BO663" s="113">
        <f t="shared" si="243"/>
        <v>0</v>
      </c>
      <c r="BP663" s="109" t="str">
        <f t="shared" si="244"/>
        <v>不通过</v>
      </c>
      <c r="BQ663" s="77">
        <f t="shared" si="245"/>
        <v>0</v>
      </c>
      <c r="BR663" s="109" t="str">
        <f t="shared" si="246"/>
        <v>不通过</v>
      </c>
      <c r="BS663" s="77">
        <f t="shared" si="247"/>
        <v>0</v>
      </c>
      <c r="BT663" s="109" t="str">
        <f t="shared" si="248"/>
        <v>不通过</v>
      </c>
      <c r="BU663" s="77">
        <f t="shared" si="249"/>
        <v>0</v>
      </c>
      <c r="BV663" s="109" t="str">
        <f t="shared" si="250"/>
        <v>不通过</v>
      </c>
    </row>
    <row r="664" ht="14.25" spans="1:74">
      <c r="A664" s="76">
        <v>655</v>
      </c>
      <c r="B664" s="76"/>
      <c r="C664" s="77"/>
      <c r="D664" s="77"/>
      <c r="E664" s="77"/>
      <c r="F664" s="77"/>
      <c r="G664" s="77"/>
      <c r="H664" s="77"/>
      <c r="I664" s="77"/>
      <c r="J664" s="96"/>
      <c r="K664" s="77"/>
      <c r="L664" s="77"/>
      <c r="M664" s="77"/>
      <c r="N664" s="77"/>
      <c r="O664" s="77"/>
      <c r="P664" s="9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109" t="str">
        <f t="shared" si="231"/>
        <v>通过</v>
      </c>
      <c r="BD664" s="110" t="str">
        <f t="shared" si="232"/>
        <v>通过</v>
      </c>
      <c r="BE664" s="109" t="str">
        <f t="shared" si="233"/>
        <v>通过</v>
      </c>
      <c r="BF664" s="109" t="str">
        <f t="shared" si="234"/>
        <v>通过</v>
      </c>
      <c r="BG664" s="77">
        <f t="shared" si="235"/>
        <v>0</v>
      </c>
      <c r="BH664" s="109" t="str">
        <f t="shared" si="236"/>
        <v>不通过</v>
      </c>
      <c r="BI664" s="77">
        <f t="shared" si="237"/>
        <v>0</v>
      </c>
      <c r="BJ664" s="109" t="str">
        <f t="shared" si="238"/>
        <v>不通过</v>
      </c>
      <c r="BK664" s="77">
        <f t="shared" si="239"/>
        <v>0</v>
      </c>
      <c r="BL664" s="109" t="str">
        <f t="shared" si="240"/>
        <v>不通过</v>
      </c>
      <c r="BM664" s="77">
        <f t="shared" si="241"/>
        <v>0</v>
      </c>
      <c r="BN664" s="109" t="str">
        <f t="shared" si="242"/>
        <v>不通过</v>
      </c>
      <c r="BO664" s="113">
        <f t="shared" si="243"/>
        <v>0</v>
      </c>
      <c r="BP664" s="109" t="str">
        <f t="shared" si="244"/>
        <v>不通过</v>
      </c>
      <c r="BQ664" s="77">
        <f t="shared" si="245"/>
        <v>0</v>
      </c>
      <c r="BR664" s="109" t="str">
        <f t="shared" si="246"/>
        <v>不通过</v>
      </c>
      <c r="BS664" s="77">
        <f t="shared" si="247"/>
        <v>0</v>
      </c>
      <c r="BT664" s="109" t="str">
        <f t="shared" si="248"/>
        <v>不通过</v>
      </c>
      <c r="BU664" s="77">
        <f t="shared" si="249"/>
        <v>0</v>
      </c>
      <c r="BV664" s="109" t="str">
        <f t="shared" si="250"/>
        <v>不通过</v>
      </c>
    </row>
    <row r="665" ht="14.25" spans="1:74">
      <c r="A665" s="78">
        <v>656</v>
      </c>
      <c r="B665" s="76"/>
      <c r="C665" s="77"/>
      <c r="D665" s="77"/>
      <c r="E665" s="77"/>
      <c r="F665" s="77"/>
      <c r="G665" s="77"/>
      <c r="H665" s="77"/>
      <c r="I665" s="77"/>
      <c r="J665" s="96"/>
      <c r="K665" s="77"/>
      <c r="L665" s="77"/>
      <c r="M665" s="77"/>
      <c r="N665" s="77"/>
      <c r="O665" s="77"/>
      <c r="P665" s="9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109" t="str">
        <f t="shared" si="231"/>
        <v>通过</v>
      </c>
      <c r="BD665" s="110" t="str">
        <f t="shared" si="232"/>
        <v>通过</v>
      </c>
      <c r="BE665" s="109" t="str">
        <f t="shared" si="233"/>
        <v>通过</v>
      </c>
      <c r="BF665" s="109" t="str">
        <f t="shared" si="234"/>
        <v>通过</v>
      </c>
      <c r="BG665" s="77">
        <f t="shared" si="235"/>
        <v>0</v>
      </c>
      <c r="BH665" s="109" t="str">
        <f t="shared" si="236"/>
        <v>不通过</v>
      </c>
      <c r="BI665" s="77">
        <f t="shared" si="237"/>
        <v>0</v>
      </c>
      <c r="BJ665" s="109" t="str">
        <f t="shared" si="238"/>
        <v>不通过</v>
      </c>
      <c r="BK665" s="77">
        <f t="shared" si="239"/>
        <v>0</v>
      </c>
      <c r="BL665" s="109" t="str">
        <f t="shared" si="240"/>
        <v>不通过</v>
      </c>
      <c r="BM665" s="77">
        <f t="shared" si="241"/>
        <v>0</v>
      </c>
      <c r="BN665" s="109" t="str">
        <f t="shared" si="242"/>
        <v>不通过</v>
      </c>
      <c r="BO665" s="113">
        <f t="shared" si="243"/>
        <v>0</v>
      </c>
      <c r="BP665" s="109" t="str">
        <f t="shared" si="244"/>
        <v>不通过</v>
      </c>
      <c r="BQ665" s="77">
        <f t="shared" si="245"/>
        <v>0</v>
      </c>
      <c r="BR665" s="109" t="str">
        <f t="shared" si="246"/>
        <v>不通过</v>
      </c>
      <c r="BS665" s="77">
        <f t="shared" si="247"/>
        <v>0</v>
      </c>
      <c r="BT665" s="109" t="str">
        <f t="shared" si="248"/>
        <v>不通过</v>
      </c>
      <c r="BU665" s="77">
        <f t="shared" si="249"/>
        <v>0</v>
      </c>
      <c r="BV665" s="109" t="str">
        <f t="shared" si="250"/>
        <v>不通过</v>
      </c>
    </row>
    <row r="666" ht="14.25" spans="1:74">
      <c r="A666" s="76">
        <v>657</v>
      </c>
      <c r="B666" s="76"/>
      <c r="C666" s="77"/>
      <c r="D666" s="77"/>
      <c r="E666" s="77"/>
      <c r="F666" s="77"/>
      <c r="G666" s="77"/>
      <c r="H666" s="77"/>
      <c r="I666" s="77"/>
      <c r="J666" s="96"/>
      <c r="K666" s="77"/>
      <c r="L666" s="77"/>
      <c r="M666" s="77"/>
      <c r="N666" s="77"/>
      <c r="O666" s="77"/>
      <c r="P666" s="9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109" t="str">
        <f t="shared" si="231"/>
        <v>通过</v>
      </c>
      <c r="BD666" s="110" t="str">
        <f t="shared" si="232"/>
        <v>通过</v>
      </c>
      <c r="BE666" s="109" t="str">
        <f t="shared" si="233"/>
        <v>通过</v>
      </c>
      <c r="BF666" s="109" t="str">
        <f t="shared" si="234"/>
        <v>通过</v>
      </c>
      <c r="BG666" s="77">
        <f t="shared" si="235"/>
        <v>0</v>
      </c>
      <c r="BH666" s="109" t="str">
        <f t="shared" si="236"/>
        <v>不通过</v>
      </c>
      <c r="BI666" s="77">
        <f t="shared" si="237"/>
        <v>0</v>
      </c>
      <c r="BJ666" s="109" t="str">
        <f t="shared" si="238"/>
        <v>不通过</v>
      </c>
      <c r="BK666" s="77">
        <f t="shared" si="239"/>
        <v>0</v>
      </c>
      <c r="BL666" s="109" t="str">
        <f t="shared" si="240"/>
        <v>不通过</v>
      </c>
      <c r="BM666" s="77">
        <f t="shared" si="241"/>
        <v>0</v>
      </c>
      <c r="BN666" s="109" t="str">
        <f t="shared" si="242"/>
        <v>不通过</v>
      </c>
      <c r="BO666" s="113">
        <f t="shared" si="243"/>
        <v>0</v>
      </c>
      <c r="BP666" s="109" t="str">
        <f t="shared" si="244"/>
        <v>不通过</v>
      </c>
      <c r="BQ666" s="77">
        <f t="shared" si="245"/>
        <v>0</v>
      </c>
      <c r="BR666" s="109" t="str">
        <f t="shared" si="246"/>
        <v>不通过</v>
      </c>
      <c r="BS666" s="77">
        <f t="shared" si="247"/>
        <v>0</v>
      </c>
      <c r="BT666" s="109" t="str">
        <f t="shared" si="248"/>
        <v>不通过</v>
      </c>
      <c r="BU666" s="77">
        <f t="shared" si="249"/>
        <v>0</v>
      </c>
      <c r="BV666" s="109" t="str">
        <f t="shared" si="250"/>
        <v>不通过</v>
      </c>
    </row>
    <row r="667" ht="14.25" spans="1:74">
      <c r="A667" s="76">
        <v>658</v>
      </c>
      <c r="B667" s="76"/>
      <c r="C667" s="77"/>
      <c r="D667" s="77"/>
      <c r="E667" s="77"/>
      <c r="F667" s="77"/>
      <c r="G667" s="77"/>
      <c r="H667" s="77"/>
      <c r="I667" s="77"/>
      <c r="J667" s="96"/>
      <c r="K667" s="77"/>
      <c r="L667" s="77"/>
      <c r="M667" s="77"/>
      <c r="N667" s="77"/>
      <c r="O667" s="77"/>
      <c r="P667" s="9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109" t="str">
        <f t="shared" si="231"/>
        <v>通过</v>
      </c>
      <c r="BD667" s="110" t="str">
        <f t="shared" si="232"/>
        <v>通过</v>
      </c>
      <c r="BE667" s="109" t="str">
        <f t="shared" si="233"/>
        <v>通过</v>
      </c>
      <c r="BF667" s="109" t="str">
        <f t="shared" si="234"/>
        <v>通过</v>
      </c>
      <c r="BG667" s="77">
        <f t="shared" si="235"/>
        <v>0</v>
      </c>
      <c r="BH667" s="109" t="str">
        <f t="shared" si="236"/>
        <v>不通过</v>
      </c>
      <c r="BI667" s="77">
        <f t="shared" si="237"/>
        <v>0</v>
      </c>
      <c r="BJ667" s="109" t="str">
        <f t="shared" si="238"/>
        <v>不通过</v>
      </c>
      <c r="BK667" s="77">
        <f t="shared" si="239"/>
        <v>0</v>
      </c>
      <c r="BL667" s="109" t="str">
        <f t="shared" si="240"/>
        <v>不通过</v>
      </c>
      <c r="BM667" s="77">
        <f t="shared" si="241"/>
        <v>0</v>
      </c>
      <c r="BN667" s="109" t="str">
        <f t="shared" si="242"/>
        <v>不通过</v>
      </c>
      <c r="BO667" s="113">
        <f t="shared" si="243"/>
        <v>0</v>
      </c>
      <c r="BP667" s="109" t="str">
        <f t="shared" si="244"/>
        <v>不通过</v>
      </c>
      <c r="BQ667" s="77">
        <f t="shared" si="245"/>
        <v>0</v>
      </c>
      <c r="BR667" s="109" t="str">
        <f t="shared" si="246"/>
        <v>不通过</v>
      </c>
      <c r="BS667" s="77">
        <f t="shared" si="247"/>
        <v>0</v>
      </c>
      <c r="BT667" s="109" t="str">
        <f t="shared" si="248"/>
        <v>不通过</v>
      </c>
      <c r="BU667" s="77">
        <f t="shared" si="249"/>
        <v>0</v>
      </c>
      <c r="BV667" s="109" t="str">
        <f t="shared" si="250"/>
        <v>不通过</v>
      </c>
    </row>
    <row r="668" ht="14.25" spans="1:74">
      <c r="A668" s="78">
        <v>659</v>
      </c>
      <c r="B668" s="76"/>
      <c r="C668" s="77"/>
      <c r="D668" s="77"/>
      <c r="E668" s="77"/>
      <c r="F668" s="77"/>
      <c r="G668" s="77"/>
      <c r="H668" s="77"/>
      <c r="I668" s="77"/>
      <c r="J668" s="96"/>
      <c r="K668" s="77"/>
      <c r="L668" s="77"/>
      <c r="M668" s="77"/>
      <c r="N668" s="77"/>
      <c r="O668" s="77"/>
      <c r="P668" s="9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109" t="str">
        <f t="shared" si="231"/>
        <v>通过</v>
      </c>
      <c r="BD668" s="110" t="str">
        <f t="shared" si="232"/>
        <v>通过</v>
      </c>
      <c r="BE668" s="109" t="str">
        <f t="shared" si="233"/>
        <v>通过</v>
      </c>
      <c r="BF668" s="109" t="str">
        <f t="shared" si="234"/>
        <v>通过</v>
      </c>
      <c r="BG668" s="77">
        <f t="shared" si="235"/>
        <v>0</v>
      </c>
      <c r="BH668" s="109" t="str">
        <f t="shared" si="236"/>
        <v>不通过</v>
      </c>
      <c r="BI668" s="77">
        <f t="shared" si="237"/>
        <v>0</v>
      </c>
      <c r="BJ668" s="109" t="str">
        <f t="shared" si="238"/>
        <v>不通过</v>
      </c>
      <c r="BK668" s="77">
        <f t="shared" si="239"/>
        <v>0</v>
      </c>
      <c r="BL668" s="109" t="str">
        <f t="shared" si="240"/>
        <v>不通过</v>
      </c>
      <c r="BM668" s="77">
        <f t="shared" si="241"/>
        <v>0</v>
      </c>
      <c r="BN668" s="109" t="str">
        <f t="shared" si="242"/>
        <v>不通过</v>
      </c>
      <c r="BO668" s="113">
        <f t="shared" si="243"/>
        <v>0</v>
      </c>
      <c r="BP668" s="109" t="str">
        <f t="shared" si="244"/>
        <v>不通过</v>
      </c>
      <c r="BQ668" s="77">
        <f t="shared" si="245"/>
        <v>0</v>
      </c>
      <c r="BR668" s="109" t="str">
        <f t="shared" si="246"/>
        <v>不通过</v>
      </c>
      <c r="BS668" s="77">
        <f t="shared" si="247"/>
        <v>0</v>
      </c>
      <c r="BT668" s="109" t="str">
        <f t="shared" si="248"/>
        <v>不通过</v>
      </c>
      <c r="BU668" s="77">
        <f t="shared" si="249"/>
        <v>0</v>
      </c>
      <c r="BV668" s="109" t="str">
        <f t="shared" si="250"/>
        <v>不通过</v>
      </c>
    </row>
    <row r="669" ht="14.25" spans="1:74">
      <c r="A669" s="76">
        <v>660</v>
      </c>
      <c r="B669" s="76"/>
      <c r="C669" s="77"/>
      <c r="D669" s="77"/>
      <c r="E669" s="77"/>
      <c r="F669" s="77"/>
      <c r="G669" s="77"/>
      <c r="H669" s="77"/>
      <c r="I669" s="77"/>
      <c r="J669" s="96"/>
      <c r="K669" s="77"/>
      <c r="L669" s="77"/>
      <c r="M669" s="77"/>
      <c r="N669" s="77"/>
      <c r="O669" s="77"/>
      <c r="P669" s="9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109" t="str">
        <f t="shared" si="231"/>
        <v>通过</v>
      </c>
      <c r="BD669" s="110" t="str">
        <f t="shared" si="232"/>
        <v>通过</v>
      </c>
      <c r="BE669" s="109" t="str">
        <f t="shared" si="233"/>
        <v>通过</v>
      </c>
      <c r="BF669" s="109" t="str">
        <f t="shared" si="234"/>
        <v>通过</v>
      </c>
      <c r="BG669" s="77">
        <f t="shared" si="235"/>
        <v>0</v>
      </c>
      <c r="BH669" s="109" t="str">
        <f t="shared" si="236"/>
        <v>不通过</v>
      </c>
      <c r="BI669" s="77">
        <f t="shared" si="237"/>
        <v>0</v>
      </c>
      <c r="BJ669" s="109" t="str">
        <f t="shared" si="238"/>
        <v>不通过</v>
      </c>
      <c r="BK669" s="77">
        <f t="shared" si="239"/>
        <v>0</v>
      </c>
      <c r="BL669" s="109" t="str">
        <f t="shared" si="240"/>
        <v>不通过</v>
      </c>
      <c r="BM669" s="77">
        <f t="shared" si="241"/>
        <v>0</v>
      </c>
      <c r="BN669" s="109" t="str">
        <f t="shared" si="242"/>
        <v>不通过</v>
      </c>
      <c r="BO669" s="113">
        <f t="shared" si="243"/>
        <v>0</v>
      </c>
      <c r="BP669" s="109" t="str">
        <f t="shared" si="244"/>
        <v>不通过</v>
      </c>
      <c r="BQ669" s="77">
        <f t="shared" si="245"/>
        <v>0</v>
      </c>
      <c r="BR669" s="109" t="str">
        <f t="shared" si="246"/>
        <v>不通过</v>
      </c>
      <c r="BS669" s="77">
        <f t="shared" si="247"/>
        <v>0</v>
      </c>
      <c r="BT669" s="109" t="str">
        <f t="shared" si="248"/>
        <v>不通过</v>
      </c>
      <c r="BU669" s="77">
        <f t="shared" si="249"/>
        <v>0</v>
      </c>
      <c r="BV669" s="109" t="str">
        <f t="shared" si="250"/>
        <v>不通过</v>
      </c>
    </row>
    <row r="670" ht="14.25" spans="1:74">
      <c r="A670" s="76">
        <v>661</v>
      </c>
      <c r="B670" s="76"/>
      <c r="C670" s="77"/>
      <c r="D670" s="77"/>
      <c r="E670" s="77"/>
      <c r="F670" s="77"/>
      <c r="G670" s="77"/>
      <c r="H670" s="77"/>
      <c r="I670" s="77"/>
      <c r="J670" s="96"/>
      <c r="K670" s="77"/>
      <c r="L670" s="77"/>
      <c r="M670" s="77"/>
      <c r="N670" s="77"/>
      <c r="O670" s="77"/>
      <c r="P670" s="9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109" t="str">
        <f t="shared" si="231"/>
        <v>通过</v>
      </c>
      <c r="BD670" s="110" t="str">
        <f t="shared" si="232"/>
        <v>通过</v>
      </c>
      <c r="BE670" s="109" t="str">
        <f t="shared" si="233"/>
        <v>通过</v>
      </c>
      <c r="BF670" s="109" t="str">
        <f t="shared" si="234"/>
        <v>通过</v>
      </c>
      <c r="BG670" s="77">
        <f t="shared" si="235"/>
        <v>0</v>
      </c>
      <c r="BH670" s="109" t="str">
        <f t="shared" si="236"/>
        <v>不通过</v>
      </c>
      <c r="BI670" s="77">
        <f t="shared" si="237"/>
        <v>0</v>
      </c>
      <c r="BJ670" s="109" t="str">
        <f t="shared" si="238"/>
        <v>不通过</v>
      </c>
      <c r="BK670" s="77">
        <f t="shared" si="239"/>
        <v>0</v>
      </c>
      <c r="BL670" s="109" t="str">
        <f t="shared" si="240"/>
        <v>不通过</v>
      </c>
      <c r="BM670" s="77">
        <f t="shared" si="241"/>
        <v>0</v>
      </c>
      <c r="BN670" s="109" t="str">
        <f t="shared" si="242"/>
        <v>不通过</v>
      </c>
      <c r="BO670" s="113">
        <f t="shared" si="243"/>
        <v>0</v>
      </c>
      <c r="BP670" s="109" t="str">
        <f t="shared" si="244"/>
        <v>不通过</v>
      </c>
      <c r="BQ670" s="77">
        <f t="shared" si="245"/>
        <v>0</v>
      </c>
      <c r="BR670" s="109" t="str">
        <f t="shared" si="246"/>
        <v>不通过</v>
      </c>
      <c r="BS670" s="77">
        <f t="shared" si="247"/>
        <v>0</v>
      </c>
      <c r="BT670" s="109" t="str">
        <f t="shared" si="248"/>
        <v>不通过</v>
      </c>
      <c r="BU670" s="77">
        <f t="shared" si="249"/>
        <v>0</v>
      </c>
      <c r="BV670" s="109" t="str">
        <f t="shared" si="250"/>
        <v>不通过</v>
      </c>
    </row>
    <row r="671" ht="14.25" spans="1:74">
      <c r="A671" s="78">
        <v>662</v>
      </c>
      <c r="B671" s="76"/>
      <c r="C671" s="77"/>
      <c r="D671" s="77"/>
      <c r="E671" s="77"/>
      <c r="F671" s="77"/>
      <c r="G671" s="77"/>
      <c r="H671" s="77"/>
      <c r="I671" s="77"/>
      <c r="J671" s="96"/>
      <c r="K671" s="77"/>
      <c r="L671" s="77"/>
      <c r="M671" s="77"/>
      <c r="N671" s="77"/>
      <c r="O671" s="77"/>
      <c r="P671" s="9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109" t="str">
        <f t="shared" si="231"/>
        <v>通过</v>
      </c>
      <c r="BD671" s="110" t="str">
        <f t="shared" si="232"/>
        <v>通过</v>
      </c>
      <c r="BE671" s="109" t="str">
        <f t="shared" si="233"/>
        <v>通过</v>
      </c>
      <c r="BF671" s="109" t="str">
        <f t="shared" si="234"/>
        <v>通过</v>
      </c>
      <c r="BG671" s="77">
        <f t="shared" si="235"/>
        <v>0</v>
      </c>
      <c r="BH671" s="109" t="str">
        <f t="shared" si="236"/>
        <v>不通过</v>
      </c>
      <c r="BI671" s="77">
        <f t="shared" si="237"/>
        <v>0</v>
      </c>
      <c r="BJ671" s="109" t="str">
        <f t="shared" si="238"/>
        <v>不通过</v>
      </c>
      <c r="BK671" s="77">
        <f t="shared" si="239"/>
        <v>0</v>
      </c>
      <c r="BL671" s="109" t="str">
        <f t="shared" si="240"/>
        <v>不通过</v>
      </c>
      <c r="BM671" s="77">
        <f t="shared" si="241"/>
        <v>0</v>
      </c>
      <c r="BN671" s="109" t="str">
        <f t="shared" si="242"/>
        <v>不通过</v>
      </c>
      <c r="BO671" s="113">
        <f t="shared" si="243"/>
        <v>0</v>
      </c>
      <c r="BP671" s="109" t="str">
        <f t="shared" si="244"/>
        <v>不通过</v>
      </c>
      <c r="BQ671" s="77">
        <f t="shared" si="245"/>
        <v>0</v>
      </c>
      <c r="BR671" s="109" t="str">
        <f t="shared" si="246"/>
        <v>不通过</v>
      </c>
      <c r="BS671" s="77">
        <f t="shared" si="247"/>
        <v>0</v>
      </c>
      <c r="BT671" s="109" t="str">
        <f t="shared" si="248"/>
        <v>不通过</v>
      </c>
      <c r="BU671" s="77">
        <f t="shared" si="249"/>
        <v>0</v>
      </c>
      <c r="BV671" s="109" t="str">
        <f t="shared" si="250"/>
        <v>不通过</v>
      </c>
    </row>
    <row r="672" ht="14.25" spans="1:74">
      <c r="A672" s="76">
        <v>663</v>
      </c>
      <c r="B672" s="76"/>
      <c r="C672" s="77"/>
      <c r="D672" s="77"/>
      <c r="E672" s="77"/>
      <c r="F672" s="77"/>
      <c r="G672" s="77"/>
      <c r="H672" s="77"/>
      <c r="I672" s="77"/>
      <c r="J672" s="96"/>
      <c r="K672" s="77"/>
      <c r="L672" s="77"/>
      <c r="M672" s="77"/>
      <c r="N672" s="77"/>
      <c r="O672" s="77"/>
      <c r="P672" s="9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109" t="str">
        <f t="shared" si="231"/>
        <v>通过</v>
      </c>
      <c r="BD672" s="110" t="str">
        <f t="shared" si="232"/>
        <v>通过</v>
      </c>
      <c r="BE672" s="109" t="str">
        <f t="shared" si="233"/>
        <v>通过</v>
      </c>
      <c r="BF672" s="109" t="str">
        <f t="shared" si="234"/>
        <v>通过</v>
      </c>
      <c r="BG672" s="77">
        <f t="shared" si="235"/>
        <v>0</v>
      </c>
      <c r="BH672" s="109" t="str">
        <f t="shared" si="236"/>
        <v>不通过</v>
      </c>
      <c r="BI672" s="77">
        <f t="shared" si="237"/>
        <v>0</v>
      </c>
      <c r="BJ672" s="109" t="str">
        <f t="shared" si="238"/>
        <v>不通过</v>
      </c>
      <c r="BK672" s="77">
        <f t="shared" si="239"/>
        <v>0</v>
      </c>
      <c r="BL672" s="109" t="str">
        <f t="shared" si="240"/>
        <v>不通过</v>
      </c>
      <c r="BM672" s="77">
        <f t="shared" si="241"/>
        <v>0</v>
      </c>
      <c r="BN672" s="109" t="str">
        <f t="shared" si="242"/>
        <v>不通过</v>
      </c>
      <c r="BO672" s="113">
        <f t="shared" si="243"/>
        <v>0</v>
      </c>
      <c r="BP672" s="109" t="str">
        <f t="shared" si="244"/>
        <v>不通过</v>
      </c>
      <c r="BQ672" s="77">
        <f t="shared" si="245"/>
        <v>0</v>
      </c>
      <c r="BR672" s="109" t="str">
        <f t="shared" si="246"/>
        <v>不通过</v>
      </c>
      <c r="BS672" s="77">
        <f t="shared" si="247"/>
        <v>0</v>
      </c>
      <c r="BT672" s="109" t="str">
        <f t="shared" si="248"/>
        <v>不通过</v>
      </c>
      <c r="BU672" s="77">
        <f t="shared" si="249"/>
        <v>0</v>
      </c>
      <c r="BV672" s="109" t="str">
        <f t="shared" si="250"/>
        <v>不通过</v>
      </c>
    </row>
    <row r="673" ht="14.25" spans="1:74">
      <c r="A673" s="76">
        <v>664</v>
      </c>
      <c r="B673" s="76"/>
      <c r="C673" s="77"/>
      <c r="D673" s="77"/>
      <c r="E673" s="77"/>
      <c r="F673" s="77"/>
      <c r="G673" s="77"/>
      <c r="H673" s="77"/>
      <c r="I673" s="77"/>
      <c r="J673" s="96"/>
      <c r="K673" s="77"/>
      <c r="L673" s="77"/>
      <c r="M673" s="77"/>
      <c r="N673" s="77"/>
      <c r="O673" s="77"/>
      <c r="P673" s="9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109" t="str">
        <f t="shared" si="231"/>
        <v>通过</v>
      </c>
      <c r="BD673" s="110" t="str">
        <f t="shared" si="232"/>
        <v>通过</v>
      </c>
      <c r="BE673" s="109" t="str">
        <f t="shared" si="233"/>
        <v>通过</v>
      </c>
      <c r="BF673" s="109" t="str">
        <f t="shared" si="234"/>
        <v>通过</v>
      </c>
      <c r="BG673" s="77">
        <f t="shared" si="235"/>
        <v>0</v>
      </c>
      <c r="BH673" s="109" t="str">
        <f t="shared" si="236"/>
        <v>不通过</v>
      </c>
      <c r="BI673" s="77">
        <f t="shared" si="237"/>
        <v>0</v>
      </c>
      <c r="BJ673" s="109" t="str">
        <f t="shared" si="238"/>
        <v>不通过</v>
      </c>
      <c r="BK673" s="77">
        <f t="shared" si="239"/>
        <v>0</v>
      </c>
      <c r="BL673" s="109" t="str">
        <f t="shared" si="240"/>
        <v>不通过</v>
      </c>
      <c r="BM673" s="77">
        <f t="shared" si="241"/>
        <v>0</v>
      </c>
      <c r="BN673" s="109" t="str">
        <f t="shared" si="242"/>
        <v>不通过</v>
      </c>
      <c r="BO673" s="113">
        <f t="shared" si="243"/>
        <v>0</v>
      </c>
      <c r="BP673" s="109" t="str">
        <f t="shared" si="244"/>
        <v>不通过</v>
      </c>
      <c r="BQ673" s="77">
        <f t="shared" si="245"/>
        <v>0</v>
      </c>
      <c r="BR673" s="109" t="str">
        <f t="shared" si="246"/>
        <v>不通过</v>
      </c>
      <c r="BS673" s="77">
        <f t="shared" si="247"/>
        <v>0</v>
      </c>
      <c r="BT673" s="109" t="str">
        <f t="shared" si="248"/>
        <v>不通过</v>
      </c>
      <c r="BU673" s="77">
        <f t="shared" si="249"/>
        <v>0</v>
      </c>
      <c r="BV673" s="109" t="str">
        <f t="shared" si="250"/>
        <v>不通过</v>
      </c>
    </row>
    <row r="674" ht="14.25" spans="1:74">
      <c r="A674" s="78">
        <v>665</v>
      </c>
      <c r="B674" s="76"/>
      <c r="C674" s="77"/>
      <c r="D674" s="77"/>
      <c r="E674" s="77"/>
      <c r="F674" s="77"/>
      <c r="G674" s="77"/>
      <c r="H674" s="77"/>
      <c r="I674" s="77"/>
      <c r="J674" s="96"/>
      <c r="K674" s="77"/>
      <c r="L674" s="77"/>
      <c r="M674" s="77"/>
      <c r="N674" s="77"/>
      <c r="O674" s="77"/>
      <c r="P674" s="9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109" t="str">
        <f t="shared" si="231"/>
        <v>通过</v>
      </c>
      <c r="BD674" s="110" t="str">
        <f t="shared" si="232"/>
        <v>通过</v>
      </c>
      <c r="BE674" s="109" t="str">
        <f t="shared" si="233"/>
        <v>通过</v>
      </c>
      <c r="BF674" s="109" t="str">
        <f t="shared" si="234"/>
        <v>通过</v>
      </c>
      <c r="BG674" s="77">
        <f t="shared" si="235"/>
        <v>0</v>
      </c>
      <c r="BH674" s="109" t="str">
        <f t="shared" si="236"/>
        <v>不通过</v>
      </c>
      <c r="BI674" s="77">
        <f t="shared" si="237"/>
        <v>0</v>
      </c>
      <c r="BJ674" s="109" t="str">
        <f t="shared" si="238"/>
        <v>不通过</v>
      </c>
      <c r="BK674" s="77">
        <f t="shared" si="239"/>
        <v>0</v>
      </c>
      <c r="BL674" s="109" t="str">
        <f t="shared" si="240"/>
        <v>不通过</v>
      </c>
      <c r="BM674" s="77">
        <f t="shared" si="241"/>
        <v>0</v>
      </c>
      <c r="BN674" s="109" t="str">
        <f t="shared" si="242"/>
        <v>不通过</v>
      </c>
      <c r="BO674" s="113">
        <f t="shared" si="243"/>
        <v>0</v>
      </c>
      <c r="BP674" s="109" t="str">
        <f t="shared" si="244"/>
        <v>不通过</v>
      </c>
      <c r="BQ674" s="77">
        <f t="shared" si="245"/>
        <v>0</v>
      </c>
      <c r="BR674" s="109" t="str">
        <f t="shared" si="246"/>
        <v>不通过</v>
      </c>
      <c r="BS674" s="77">
        <f t="shared" si="247"/>
        <v>0</v>
      </c>
      <c r="BT674" s="109" t="str">
        <f t="shared" si="248"/>
        <v>不通过</v>
      </c>
      <c r="BU674" s="77">
        <f t="shared" si="249"/>
        <v>0</v>
      </c>
      <c r="BV674" s="109" t="str">
        <f t="shared" si="250"/>
        <v>不通过</v>
      </c>
    </row>
    <row r="675" ht="14.25" spans="1:74">
      <c r="A675" s="76">
        <v>666</v>
      </c>
      <c r="B675" s="76"/>
      <c r="C675" s="77"/>
      <c r="D675" s="77"/>
      <c r="E675" s="77"/>
      <c r="F675" s="77"/>
      <c r="G675" s="77"/>
      <c r="H675" s="77"/>
      <c r="I675" s="77"/>
      <c r="J675" s="96"/>
      <c r="K675" s="77"/>
      <c r="L675" s="77"/>
      <c r="M675" s="77"/>
      <c r="N675" s="77"/>
      <c r="O675" s="77"/>
      <c r="P675" s="9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109" t="str">
        <f t="shared" si="231"/>
        <v>通过</v>
      </c>
      <c r="BD675" s="110" t="str">
        <f t="shared" si="232"/>
        <v>通过</v>
      </c>
      <c r="BE675" s="109" t="str">
        <f t="shared" si="233"/>
        <v>通过</v>
      </c>
      <c r="BF675" s="109" t="str">
        <f t="shared" si="234"/>
        <v>通过</v>
      </c>
      <c r="BG675" s="77">
        <f t="shared" si="235"/>
        <v>0</v>
      </c>
      <c r="BH675" s="109" t="str">
        <f t="shared" si="236"/>
        <v>不通过</v>
      </c>
      <c r="BI675" s="77">
        <f t="shared" si="237"/>
        <v>0</v>
      </c>
      <c r="BJ675" s="109" t="str">
        <f t="shared" si="238"/>
        <v>不通过</v>
      </c>
      <c r="BK675" s="77">
        <f t="shared" si="239"/>
        <v>0</v>
      </c>
      <c r="BL675" s="109" t="str">
        <f t="shared" si="240"/>
        <v>不通过</v>
      </c>
      <c r="BM675" s="77">
        <f t="shared" si="241"/>
        <v>0</v>
      </c>
      <c r="BN675" s="109" t="str">
        <f t="shared" si="242"/>
        <v>不通过</v>
      </c>
      <c r="BO675" s="113">
        <f t="shared" si="243"/>
        <v>0</v>
      </c>
      <c r="BP675" s="109" t="str">
        <f t="shared" si="244"/>
        <v>不通过</v>
      </c>
      <c r="BQ675" s="77">
        <f t="shared" si="245"/>
        <v>0</v>
      </c>
      <c r="BR675" s="109" t="str">
        <f t="shared" si="246"/>
        <v>不通过</v>
      </c>
      <c r="BS675" s="77">
        <f t="shared" si="247"/>
        <v>0</v>
      </c>
      <c r="BT675" s="109" t="str">
        <f t="shared" si="248"/>
        <v>不通过</v>
      </c>
      <c r="BU675" s="77">
        <f t="shared" si="249"/>
        <v>0</v>
      </c>
      <c r="BV675" s="109" t="str">
        <f t="shared" si="250"/>
        <v>不通过</v>
      </c>
    </row>
    <row r="676" ht="14.25" spans="1:74">
      <c r="A676" s="76">
        <v>667</v>
      </c>
      <c r="B676" s="76"/>
      <c r="C676" s="77"/>
      <c r="D676" s="77"/>
      <c r="E676" s="77"/>
      <c r="F676" s="77"/>
      <c r="G676" s="77"/>
      <c r="H676" s="77"/>
      <c r="I676" s="77"/>
      <c r="J676" s="96"/>
      <c r="K676" s="77"/>
      <c r="L676" s="77"/>
      <c r="M676" s="77"/>
      <c r="N676" s="77"/>
      <c r="O676" s="77"/>
      <c r="P676" s="9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109" t="str">
        <f t="shared" ref="BC676:BC739" si="251">IF(AND(L676&gt;=M676),"通过","不通过")</f>
        <v>通过</v>
      </c>
      <c r="BD676" s="110" t="str">
        <f t="shared" ref="BD676:BD739" si="252">IF(AND(Y676&gt;=Z676),"通过","不通过")</f>
        <v>通过</v>
      </c>
      <c r="BE676" s="109" t="str">
        <f t="shared" ref="BE676:BE739" si="253">IF(AND(AL676&gt;=AM676),"通过","不通过")</f>
        <v>通过</v>
      </c>
      <c r="BF676" s="109" t="str">
        <f t="shared" ref="BF676:BF739" si="254">IF(AND(AY676&gt;=AZ676),"通过","不通过")</f>
        <v>通过</v>
      </c>
      <c r="BG676" s="77">
        <f t="shared" ref="BG676:BG739" si="255">IF(AND(M676&gt;=1,J676&gt;0),1,0)</f>
        <v>0</v>
      </c>
      <c r="BH676" s="109" t="str">
        <f t="shared" ref="BH676:BH739" si="256">IF(AND(BG676&gt;=1),"通过","不通过")</f>
        <v>不通过</v>
      </c>
      <c r="BI676" s="77">
        <f t="shared" ref="BI676:BI739" si="257">IF(AND(O676&gt;=1,(G676+H676+I676)&gt;0),1,0)</f>
        <v>0</v>
      </c>
      <c r="BJ676" s="109" t="str">
        <f t="shared" ref="BJ676:BJ739" si="258">IF(AND(BI676&gt;=1),"通过","不通过")</f>
        <v>不通过</v>
      </c>
      <c r="BK676" s="77">
        <f t="shared" ref="BK676:BK739" si="259">IF(AND(Z676&gt;=1,W676&gt;0),1,0)</f>
        <v>0</v>
      </c>
      <c r="BL676" s="109" t="str">
        <f t="shared" ref="BL676:BL739" si="260">IF(AND(BK676&gt;=1),"通过","不通过")</f>
        <v>不通过</v>
      </c>
      <c r="BM676" s="77">
        <f t="shared" ref="BM676:BM739" si="261">IF(AND(AB676&gt;=1,(T676+U676+V676)&gt;0),1,0)</f>
        <v>0</v>
      </c>
      <c r="BN676" s="109" t="str">
        <f t="shared" ref="BN676:BN739" si="262">IF(AND(BM676&gt;=1),"通过","不通过")</f>
        <v>不通过</v>
      </c>
      <c r="BO676" s="113">
        <f t="shared" ref="BO676:BO739" si="263">IF(AND(AM676&gt;=1,AJ676&gt;0),1,0)</f>
        <v>0</v>
      </c>
      <c r="BP676" s="109" t="str">
        <f t="shared" ref="BP676:BP739" si="264">IF(AND(BO676&gt;=1),"通过","不通过")</f>
        <v>不通过</v>
      </c>
      <c r="BQ676" s="77">
        <f t="shared" ref="BQ676:BQ739" si="265">IF(AND(AO676&gt;=1,(AG676+AH676+AI676)&gt;0),1,0)</f>
        <v>0</v>
      </c>
      <c r="BR676" s="109" t="str">
        <f t="shared" ref="BR676:BR739" si="266">IF(AND(BQ676&gt;=1),"通过","不通过")</f>
        <v>不通过</v>
      </c>
      <c r="BS676" s="77">
        <f t="shared" ref="BS676:BS739" si="267">IF(AND(AZ676&gt;=1,AW676&gt;0),1,0)</f>
        <v>0</v>
      </c>
      <c r="BT676" s="109" t="str">
        <f t="shared" ref="BT676:BT739" si="268">IF(AND(BS676&gt;=1),"通过","不通过")</f>
        <v>不通过</v>
      </c>
      <c r="BU676" s="77">
        <f t="shared" ref="BU676:BU739" si="269">IF(AND(BB676&gt;=1,(AT676+AU676+AV676)&gt;0),1,0)</f>
        <v>0</v>
      </c>
      <c r="BV676" s="109" t="str">
        <f t="shared" ref="BV676:BV739" si="270">IF(AND(BU676&gt;=1),"通过","不通过")</f>
        <v>不通过</v>
      </c>
    </row>
    <row r="677" ht="14.25" spans="1:74">
      <c r="A677" s="78">
        <v>668</v>
      </c>
      <c r="B677" s="76"/>
      <c r="C677" s="77"/>
      <c r="D677" s="77"/>
      <c r="E677" s="77"/>
      <c r="F677" s="77"/>
      <c r="G677" s="77"/>
      <c r="H677" s="77"/>
      <c r="I677" s="77"/>
      <c r="J677" s="96"/>
      <c r="K677" s="77"/>
      <c r="L677" s="77"/>
      <c r="M677" s="77"/>
      <c r="N677" s="77"/>
      <c r="O677" s="77"/>
      <c r="P677" s="9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109" t="str">
        <f t="shared" si="251"/>
        <v>通过</v>
      </c>
      <c r="BD677" s="110" t="str">
        <f t="shared" si="252"/>
        <v>通过</v>
      </c>
      <c r="BE677" s="109" t="str">
        <f t="shared" si="253"/>
        <v>通过</v>
      </c>
      <c r="BF677" s="109" t="str">
        <f t="shared" si="254"/>
        <v>通过</v>
      </c>
      <c r="BG677" s="77">
        <f t="shared" si="255"/>
        <v>0</v>
      </c>
      <c r="BH677" s="109" t="str">
        <f t="shared" si="256"/>
        <v>不通过</v>
      </c>
      <c r="BI677" s="77">
        <f t="shared" si="257"/>
        <v>0</v>
      </c>
      <c r="BJ677" s="109" t="str">
        <f t="shared" si="258"/>
        <v>不通过</v>
      </c>
      <c r="BK677" s="77">
        <f t="shared" si="259"/>
        <v>0</v>
      </c>
      <c r="BL677" s="109" t="str">
        <f t="shared" si="260"/>
        <v>不通过</v>
      </c>
      <c r="BM677" s="77">
        <f t="shared" si="261"/>
        <v>0</v>
      </c>
      <c r="BN677" s="109" t="str">
        <f t="shared" si="262"/>
        <v>不通过</v>
      </c>
      <c r="BO677" s="113">
        <f t="shared" si="263"/>
        <v>0</v>
      </c>
      <c r="BP677" s="109" t="str">
        <f t="shared" si="264"/>
        <v>不通过</v>
      </c>
      <c r="BQ677" s="77">
        <f t="shared" si="265"/>
        <v>0</v>
      </c>
      <c r="BR677" s="109" t="str">
        <f t="shared" si="266"/>
        <v>不通过</v>
      </c>
      <c r="BS677" s="77">
        <f t="shared" si="267"/>
        <v>0</v>
      </c>
      <c r="BT677" s="109" t="str">
        <f t="shared" si="268"/>
        <v>不通过</v>
      </c>
      <c r="BU677" s="77">
        <f t="shared" si="269"/>
        <v>0</v>
      </c>
      <c r="BV677" s="109" t="str">
        <f t="shared" si="270"/>
        <v>不通过</v>
      </c>
    </row>
    <row r="678" ht="14.25" spans="1:74">
      <c r="A678" s="76">
        <v>669</v>
      </c>
      <c r="B678" s="76"/>
      <c r="C678" s="77"/>
      <c r="D678" s="77"/>
      <c r="E678" s="77"/>
      <c r="F678" s="77"/>
      <c r="G678" s="77"/>
      <c r="H678" s="77"/>
      <c r="I678" s="77"/>
      <c r="J678" s="96"/>
      <c r="K678" s="77"/>
      <c r="L678" s="77"/>
      <c r="M678" s="77"/>
      <c r="N678" s="77"/>
      <c r="O678" s="77"/>
      <c r="P678" s="9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109" t="str">
        <f t="shared" si="251"/>
        <v>通过</v>
      </c>
      <c r="BD678" s="110" t="str">
        <f t="shared" si="252"/>
        <v>通过</v>
      </c>
      <c r="BE678" s="109" t="str">
        <f t="shared" si="253"/>
        <v>通过</v>
      </c>
      <c r="BF678" s="109" t="str">
        <f t="shared" si="254"/>
        <v>通过</v>
      </c>
      <c r="BG678" s="77">
        <f t="shared" si="255"/>
        <v>0</v>
      </c>
      <c r="BH678" s="109" t="str">
        <f t="shared" si="256"/>
        <v>不通过</v>
      </c>
      <c r="BI678" s="77">
        <f t="shared" si="257"/>
        <v>0</v>
      </c>
      <c r="BJ678" s="109" t="str">
        <f t="shared" si="258"/>
        <v>不通过</v>
      </c>
      <c r="BK678" s="77">
        <f t="shared" si="259"/>
        <v>0</v>
      </c>
      <c r="BL678" s="109" t="str">
        <f t="shared" si="260"/>
        <v>不通过</v>
      </c>
      <c r="BM678" s="77">
        <f t="shared" si="261"/>
        <v>0</v>
      </c>
      <c r="BN678" s="109" t="str">
        <f t="shared" si="262"/>
        <v>不通过</v>
      </c>
      <c r="BO678" s="113">
        <f t="shared" si="263"/>
        <v>0</v>
      </c>
      <c r="BP678" s="109" t="str">
        <f t="shared" si="264"/>
        <v>不通过</v>
      </c>
      <c r="BQ678" s="77">
        <f t="shared" si="265"/>
        <v>0</v>
      </c>
      <c r="BR678" s="109" t="str">
        <f t="shared" si="266"/>
        <v>不通过</v>
      </c>
      <c r="BS678" s="77">
        <f t="shared" si="267"/>
        <v>0</v>
      </c>
      <c r="BT678" s="109" t="str">
        <f t="shared" si="268"/>
        <v>不通过</v>
      </c>
      <c r="BU678" s="77">
        <f t="shared" si="269"/>
        <v>0</v>
      </c>
      <c r="BV678" s="109" t="str">
        <f t="shared" si="270"/>
        <v>不通过</v>
      </c>
    </row>
    <row r="679" ht="14.25" spans="1:74">
      <c r="A679" s="76">
        <v>670</v>
      </c>
      <c r="B679" s="76"/>
      <c r="C679" s="77"/>
      <c r="D679" s="77"/>
      <c r="E679" s="77"/>
      <c r="F679" s="77"/>
      <c r="G679" s="77"/>
      <c r="H679" s="77"/>
      <c r="I679" s="77"/>
      <c r="J679" s="96"/>
      <c r="K679" s="77"/>
      <c r="L679" s="77"/>
      <c r="M679" s="77"/>
      <c r="N679" s="77"/>
      <c r="O679" s="77"/>
      <c r="P679" s="9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109" t="str">
        <f t="shared" si="251"/>
        <v>通过</v>
      </c>
      <c r="BD679" s="110" t="str">
        <f t="shared" si="252"/>
        <v>通过</v>
      </c>
      <c r="BE679" s="109" t="str">
        <f t="shared" si="253"/>
        <v>通过</v>
      </c>
      <c r="BF679" s="109" t="str">
        <f t="shared" si="254"/>
        <v>通过</v>
      </c>
      <c r="BG679" s="77">
        <f t="shared" si="255"/>
        <v>0</v>
      </c>
      <c r="BH679" s="109" t="str">
        <f t="shared" si="256"/>
        <v>不通过</v>
      </c>
      <c r="BI679" s="77">
        <f t="shared" si="257"/>
        <v>0</v>
      </c>
      <c r="BJ679" s="109" t="str">
        <f t="shared" si="258"/>
        <v>不通过</v>
      </c>
      <c r="BK679" s="77">
        <f t="shared" si="259"/>
        <v>0</v>
      </c>
      <c r="BL679" s="109" t="str">
        <f t="shared" si="260"/>
        <v>不通过</v>
      </c>
      <c r="BM679" s="77">
        <f t="shared" si="261"/>
        <v>0</v>
      </c>
      <c r="BN679" s="109" t="str">
        <f t="shared" si="262"/>
        <v>不通过</v>
      </c>
      <c r="BO679" s="113">
        <f t="shared" si="263"/>
        <v>0</v>
      </c>
      <c r="BP679" s="109" t="str">
        <f t="shared" si="264"/>
        <v>不通过</v>
      </c>
      <c r="BQ679" s="77">
        <f t="shared" si="265"/>
        <v>0</v>
      </c>
      <c r="BR679" s="109" t="str">
        <f t="shared" si="266"/>
        <v>不通过</v>
      </c>
      <c r="BS679" s="77">
        <f t="shared" si="267"/>
        <v>0</v>
      </c>
      <c r="BT679" s="109" t="str">
        <f t="shared" si="268"/>
        <v>不通过</v>
      </c>
      <c r="BU679" s="77">
        <f t="shared" si="269"/>
        <v>0</v>
      </c>
      <c r="BV679" s="109" t="str">
        <f t="shared" si="270"/>
        <v>不通过</v>
      </c>
    </row>
    <row r="680" ht="14.25" spans="1:74">
      <c r="A680" s="78">
        <v>671</v>
      </c>
      <c r="B680" s="76"/>
      <c r="C680" s="77"/>
      <c r="D680" s="77"/>
      <c r="E680" s="77"/>
      <c r="F680" s="77"/>
      <c r="G680" s="77"/>
      <c r="H680" s="77"/>
      <c r="I680" s="77"/>
      <c r="J680" s="96"/>
      <c r="K680" s="77"/>
      <c r="L680" s="77"/>
      <c r="M680" s="77"/>
      <c r="N680" s="77"/>
      <c r="O680" s="77"/>
      <c r="P680" s="9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109" t="str">
        <f t="shared" si="251"/>
        <v>通过</v>
      </c>
      <c r="BD680" s="110" t="str">
        <f t="shared" si="252"/>
        <v>通过</v>
      </c>
      <c r="BE680" s="109" t="str">
        <f t="shared" si="253"/>
        <v>通过</v>
      </c>
      <c r="BF680" s="109" t="str">
        <f t="shared" si="254"/>
        <v>通过</v>
      </c>
      <c r="BG680" s="77">
        <f t="shared" si="255"/>
        <v>0</v>
      </c>
      <c r="BH680" s="109" t="str">
        <f t="shared" si="256"/>
        <v>不通过</v>
      </c>
      <c r="BI680" s="77">
        <f t="shared" si="257"/>
        <v>0</v>
      </c>
      <c r="BJ680" s="109" t="str">
        <f t="shared" si="258"/>
        <v>不通过</v>
      </c>
      <c r="BK680" s="77">
        <f t="shared" si="259"/>
        <v>0</v>
      </c>
      <c r="BL680" s="109" t="str">
        <f t="shared" si="260"/>
        <v>不通过</v>
      </c>
      <c r="BM680" s="77">
        <f t="shared" si="261"/>
        <v>0</v>
      </c>
      <c r="BN680" s="109" t="str">
        <f t="shared" si="262"/>
        <v>不通过</v>
      </c>
      <c r="BO680" s="113">
        <f t="shared" si="263"/>
        <v>0</v>
      </c>
      <c r="BP680" s="109" t="str">
        <f t="shared" si="264"/>
        <v>不通过</v>
      </c>
      <c r="BQ680" s="77">
        <f t="shared" si="265"/>
        <v>0</v>
      </c>
      <c r="BR680" s="109" t="str">
        <f t="shared" si="266"/>
        <v>不通过</v>
      </c>
      <c r="BS680" s="77">
        <f t="shared" si="267"/>
        <v>0</v>
      </c>
      <c r="BT680" s="109" t="str">
        <f t="shared" si="268"/>
        <v>不通过</v>
      </c>
      <c r="BU680" s="77">
        <f t="shared" si="269"/>
        <v>0</v>
      </c>
      <c r="BV680" s="109" t="str">
        <f t="shared" si="270"/>
        <v>不通过</v>
      </c>
    </row>
    <row r="681" ht="14.25" spans="1:74">
      <c r="A681" s="76">
        <v>672</v>
      </c>
      <c r="B681" s="76"/>
      <c r="C681" s="77"/>
      <c r="D681" s="77"/>
      <c r="E681" s="77"/>
      <c r="F681" s="77"/>
      <c r="G681" s="77"/>
      <c r="H681" s="77"/>
      <c r="I681" s="77"/>
      <c r="J681" s="96"/>
      <c r="K681" s="77"/>
      <c r="L681" s="77"/>
      <c r="M681" s="77"/>
      <c r="N681" s="77"/>
      <c r="O681" s="77"/>
      <c r="P681" s="9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109" t="str">
        <f t="shared" si="251"/>
        <v>通过</v>
      </c>
      <c r="BD681" s="110" t="str">
        <f t="shared" si="252"/>
        <v>通过</v>
      </c>
      <c r="BE681" s="109" t="str">
        <f t="shared" si="253"/>
        <v>通过</v>
      </c>
      <c r="BF681" s="109" t="str">
        <f t="shared" si="254"/>
        <v>通过</v>
      </c>
      <c r="BG681" s="77">
        <f t="shared" si="255"/>
        <v>0</v>
      </c>
      <c r="BH681" s="109" t="str">
        <f t="shared" si="256"/>
        <v>不通过</v>
      </c>
      <c r="BI681" s="77">
        <f t="shared" si="257"/>
        <v>0</v>
      </c>
      <c r="BJ681" s="109" t="str">
        <f t="shared" si="258"/>
        <v>不通过</v>
      </c>
      <c r="BK681" s="77">
        <f t="shared" si="259"/>
        <v>0</v>
      </c>
      <c r="BL681" s="109" t="str">
        <f t="shared" si="260"/>
        <v>不通过</v>
      </c>
      <c r="BM681" s="77">
        <f t="shared" si="261"/>
        <v>0</v>
      </c>
      <c r="BN681" s="109" t="str">
        <f t="shared" si="262"/>
        <v>不通过</v>
      </c>
      <c r="BO681" s="113">
        <f t="shared" si="263"/>
        <v>0</v>
      </c>
      <c r="BP681" s="109" t="str">
        <f t="shared" si="264"/>
        <v>不通过</v>
      </c>
      <c r="BQ681" s="77">
        <f t="shared" si="265"/>
        <v>0</v>
      </c>
      <c r="BR681" s="109" t="str">
        <f t="shared" si="266"/>
        <v>不通过</v>
      </c>
      <c r="BS681" s="77">
        <f t="shared" si="267"/>
        <v>0</v>
      </c>
      <c r="BT681" s="109" t="str">
        <f t="shared" si="268"/>
        <v>不通过</v>
      </c>
      <c r="BU681" s="77">
        <f t="shared" si="269"/>
        <v>0</v>
      </c>
      <c r="BV681" s="109" t="str">
        <f t="shared" si="270"/>
        <v>不通过</v>
      </c>
    </row>
    <row r="682" ht="14.25" spans="1:74">
      <c r="A682" s="76">
        <v>673</v>
      </c>
      <c r="B682" s="76"/>
      <c r="C682" s="77"/>
      <c r="D682" s="77"/>
      <c r="E682" s="77"/>
      <c r="F682" s="77"/>
      <c r="G682" s="77"/>
      <c r="H682" s="77"/>
      <c r="I682" s="77"/>
      <c r="J682" s="96"/>
      <c r="K682" s="77"/>
      <c r="L682" s="77"/>
      <c r="M682" s="77"/>
      <c r="N682" s="77"/>
      <c r="O682" s="77"/>
      <c r="P682" s="9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109" t="str">
        <f t="shared" si="251"/>
        <v>通过</v>
      </c>
      <c r="BD682" s="110" t="str">
        <f t="shared" si="252"/>
        <v>通过</v>
      </c>
      <c r="BE682" s="109" t="str">
        <f t="shared" si="253"/>
        <v>通过</v>
      </c>
      <c r="BF682" s="109" t="str">
        <f t="shared" si="254"/>
        <v>通过</v>
      </c>
      <c r="BG682" s="77">
        <f t="shared" si="255"/>
        <v>0</v>
      </c>
      <c r="BH682" s="109" t="str">
        <f t="shared" si="256"/>
        <v>不通过</v>
      </c>
      <c r="BI682" s="77">
        <f t="shared" si="257"/>
        <v>0</v>
      </c>
      <c r="BJ682" s="109" t="str">
        <f t="shared" si="258"/>
        <v>不通过</v>
      </c>
      <c r="BK682" s="77">
        <f t="shared" si="259"/>
        <v>0</v>
      </c>
      <c r="BL682" s="109" t="str">
        <f t="shared" si="260"/>
        <v>不通过</v>
      </c>
      <c r="BM682" s="77">
        <f t="shared" si="261"/>
        <v>0</v>
      </c>
      <c r="BN682" s="109" t="str">
        <f t="shared" si="262"/>
        <v>不通过</v>
      </c>
      <c r="BO682" s="113">
        <f t="shared" si="263"/>
        <v>0</v>
      </c>
      <c r="BP682" s="109" t="str">
        <f t="shared" si="264"/>
        <v>不通过</v>
      </c>
      <c r="BQ682" s="77">
        <f t="shared" si="265"/>
        <v>0</v>
      </c>
      <c r="BR682" s="109" t="str">
        <f t="shared" si="266"/>
        <v>不通过</v>
      </c>
      <c r="BS682" s="77">
        <f t="shared" si="267"/>
        <v>0</v>
      </c>
      <c r="BT682" s="109" t="str">
        <f t="shared" si="268"/>
        <v>不通过</v>
      </c>
      <c r="BU682" s="77">
        <f t="shared" si="269"/>
        <v>0</v>
      </c>
      <c r="BV682" s="109" t="str">
        <f t="shared" si="270"/>
        <v>不通过</v>
      </c>
    </row>
    <row r="683" ht="14.25" spans="1:74">
      <c r="A683" s="78">
        <v>674</v>
      </c>
      <c r="B683" s="76"/>
      <c r="C683" s="77"/>
      <c r="D683" s="77"/>
      <c r="E683" s="77"/>
      <c r="F683" s="77"/>
      <c r="G683" s="77"/>
      <c r="H683" s="77"/>
      <c r="I683" s="77"/>
      <c r="J683" s="96"/>
      <c r="K683" s="77"/>
      <c r="L683" s="77"/>
      <c r="M683" s="77"/>
      <c r="N683" s="77"/>
      <c r="O683" s="77"/>
      <c r="P683" s="9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109" t="str">
        <f t="shared" si="251"/>
        <v>通过</v>
      </c>
      <c r="BD683" s="110" t="str">
        <f t="shared" si="252"/>
        <v>通过</v>
      </c>
      <c r="BE683" s="109" t="str">
        <f t="shared" si="253"/>
        <v>通过</v>
      </c>
      <c r="BF683" s="109" t="str">
        <f t="shared" si="254"/>
        <v>通过</v>
      </c>
      <c r="BG683" s="77">
        <f t="shared" si="255"/>
        <v>0</v>
      </c>
      <c r="BH683" s="109" t="str">
        <f t="shared" si="256"/>
        <v>不通过</v>
      </c>
      <c r="BI683" s="77">
        <f t="shared" si="257"/>
        <v>0</v>
      </c>
      <c r="BJ683" s="109" t="str">
        <f t="shared" si="258"/>
        <v>不通过</v>
      </c>
      <c r="BK683" s="77">
        <f t="shared" si="259"/>
        <v>0</v>
      </c>
      <c r="BL683" s="109" t="str">
        <f t="shared" si="260"/>
        <v>不通过</v>
      </c>
      <c r="BM683" s="77">
        <f t="shared" si="261"/>
        <v>0</v>
      </c>
      <c r="BN683" s="109" t="str">
        <f t="shared" si="262"/>
        <v>不通过</v>
      </c>
      <c r="BO683" s="113">
        <f t="shared" si="263"/>
        <v>0</v>
      </c>
      <c r="BP683" s="109" t="str">
        <f t="shared" si="264"/>
        <v>不通过</v>
      </c>
      <c r="BQ683" s="77">
        <f t="shared" si="265"/>
        <v>0</v>
      </c>
      <c r="BR683" s="109" t="str">
        <f t="shared" si="266"/>
        <v>不通过</v>
      </c>
      <c r="BS683" s="77">
        <f t="shared" si="267"/>
        <v>0</v>
      </c>
      <c r="BT683" s="109" t="str">
        <f t="shared" si="268"/>
        <v>不通过</v>
      </c>
      <c r="BU683" s="77">
        <f t="shared" si="269"/>
        <v>0</v>
      </c>
      <c r="BV683" s="109" t="str">
        <f t="shared" si="270"/>
        <v>不通过</v>
      </c>
    </row>
    <row r="684" ht="14.25" spans="1:74">
      <c r="A684" s="76">
        <v>675</v>
      </c>
      <c r="B684" s="76"/>
      <c r="C684" s="77"/>
      <c r="D684" s="77"/>
      <c r="E684" s="77"/>
      <c r="F684" s="77"/>
      <c r="G684" s="77"/>
      <c r="H684" s="77"/>
      <c r="I684" s="77"/>
      <c r="J684" s="96"/>
      <c r="K684" s="77"/>
      <c r="L684" s="77"/>
      <c r="M684" s="77"/>
      <c r="N684" s="77"/>
      <c r="O684" s="77"/>
      <c r="P684" s="9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109" t="str">
        <f t="shared" si="251"/>
        <v>通过</v>
      </c>
      <c r="BD684" s="110" t="str">
        <f t="shared" si="252"/>
        <v>通过</v>
      </c>
      <c r="BE684" s="109" t="str">
        <f t="shared" si="253"/>
        <v>通过</v>
      </c>
      <c r="BF684" s="109" t="str">
        <f t="shared" si="254"/>
        <v>通过</v>
      </c>
      <c r="BG684" s="77">
        <f t="shared" si="255"/>
        <v>0</v>
      </c>
      <c r="BH684" s="109" t="str">
        <f t="shared" si="256"/>
        <v>不通过</v>
      </c>
      <c r="BI684" s="77">
        <f t="shared" si="257"/>
        <v>0</v>
      </c>
      <c r="BJ684" s="109" t="str">
        <f t="shared" si="258"/>
        <v>不通过</v>
      </c>
      <c r="BK684" s="77">
        <f t="shared" si="259"/>
        <v>0</v>
      </c>
      <c r="BL684" s="109" t="str">
        <f t="shared" si="260"/>
        <v>不通过</v>
      </c>
      <c r="BM684" s="77">
        <f t="shared" si="261"/>
        <v>0</v>
      </c>
      <c r="BN684" s="109" t="str">
        <f t="shared" si="262"/>
        <v>不通过</v>
      </c>
      <c r="BO684" s="113">
        <f t="shared" si="263"/>
        <v>0</v>
      </c>
      <c r="BP684" s="109" t="str">
        <f t="shared" si="264"/>
        <v>不通过</v>
      </c>
      <c r="BQ684" s="77">
        <f t="shared" si="265"/>
        <v>0</v>
      </c>
      <c r="BR684" s="109" t="str">
        <f t="shared" si="266"/>
        <v>不通过</v>
      </c>
      <c r="BS684" s="77">
        <f t="shared" si="267"/>
        <v>0</v>
      </c>
      <c r="BT684" s="109" t="str">
        <f t="shared" si="268"/>
        <v>不通过</v>
      </c>
      <c r="BU684" s="77">
        <f t="shared" si="269"/>
        <v>0</v>
      </c>
      <c r="BV684" s="109" t="str">
        <f t="shared" si="270"/>
        <v>不通过</v>
      </c>
    </row>
    <row r="685" ht="14.25" spans="1:74">
      <c r="A685" s="76">
        <v>676</v>
      </c>
      <c r="B685" s="76"/>
      <c r="C685" s="77"/>
      <c r="D685" s="77"/>
      <c r="E685" s="77"/>
      <c r="F685" s="77"/>
      <c r="G685" s="77"/>
      <c r="H685" s="77"/>
      <c r="I685" s="77"/>
      <c r="J685" s="96"/>
      <c r="K685" s="77"/>
      <c r="L685" s="77"/>
      <c r="M685" s="77"/>
      <c r="N685" s="77"/>
      <c r="O685" s="77"/>
      <c r="P685" s="9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109" t="str">
        <f t="shared" si="251"/>
        <v>通过</v>
      </c>
      <c r="BD685" s="110" t="str">
        <f t="shared" si="252"/>
        <v>通过</v>
      </c>
      <c r="BE685" s="109" t="str">
        <f t="shared" si="253"/>
        <v>通过</v>
      </c>
      <c r="BF685" s="109" t="str">
        <f t="shared" si="254"/>
        <v>通过</v>
      </c>
      <c r="BG685" s="77">
        <f t="shared" si="255"/>
        <v>0</v>
      </c>
      <c r="BH685" s="109" t="str">
        <f t="shared" si="256"/>
        <v>不通过</v>
      </c>
      <c r="BI685" s="77">
        <f t="shared" si="257"/>
        <v>0</v>
      </c>
      <c r="BJ685" s="109" t="str">
        <f t="shared" si="258"/>
        <v>不通过</v>
      </c>
      <c r="BK685" s="77">
        <f t="shared" si="259"/>
        <v>0</v>
      </c>
      <c r="BL685" s="109" t="str">
        <f t="shared" si="260"/>
        <v>不通过</v>
      </c>
      <c r="BM685" s="77">
        <f t="shared" si="261"/>
        <v>0</v>
      </c>
      <c r="BN685" s="109" t="str">
        <f t="shared" si="262"/>
        <v>不通过</v>
      </c>
      <c r="BO685" s="113">
        <f t="shared" si="263"/>
        <v>0</v>
      </c>
      <c r="BP685" s="109" t="str">
        <f t="shared" si="264"/>
        <v>不通过</v>
      </c>
      <c r="BQ685" s="77">
        <f t="shared" si="265"/>
        <v>0</v>
      </c>
      <c r="BR685" s="109" t="str">
        <f t="shared" si="266"/>
        <v>不通过</v>
      </c>
      <c r="BS685" s="77">
        <f t="shared" si="267"/>
        <v>0</v>
      </c>
      <c r="BT685" s="109" t="str">
        <f t="shared" si="268"/>
        <v>不通过</v>
      </c>
      <c r="BU685" s="77">
        <f t="shared" si="269"/>
        <v>0</v>
      </c>
      <c r="BV685" s="109" t="str">
        <f t="shared" si="270"/>
        <v>不通过</v>
      </c>
    </row>
    <row r="686" ht="14.25" spans="1:74">
      <c r="A686" s="78">
        <v>677</v>
      </c>
      <c r="B686" s="76"/>
      <c r="C686" s="77"/>
      <c r="D686" s="77"/>
      <c r="E686" s="77"/>
      <c r="F686" s="77"/>
      <c r="G686" s="77"/>
      <c r="H686" s="77"/>
      <c r="I686" s="77"/>
      <c r="J686" s="96"/>
      <c r="K686" s="77"/>
      <c r="L686" s="77"/>
      <c r="M686" s="77"/>
      <c r="N686" s="77"/>
      <c r="O686" s="77"/>
      <c r="P686" s="9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109" t="str">
        <f t="shared" si="251"/>
        <v>通过</v>
      </c>
      <c r="BD686" s="110" t="str">
        <f t="shared" si="252"/>
        <v>通过</v>
      </c>
      <c r="BE686" s="109" t="str">
        <f t="shared" si="253"/>
        <v>通过</v>
      </c>
      <c r="BF686" s="109" t="str">
        <f t="shared" si="254"/>
        <v>通过</v>
      </c>
      <c r="BG686" s="77">
        <f t="shared" si="255"/>
        <v>0</v>
      </c>
      <c r="BH686" s="109" t="str">
        <f t="shared" si="256"/>
        <v>不通过</v>
      </c>
      <c r="BI686" s="77">
        <f t="shared" si="257"/>
        <v>0</v>
      </c>
      <c r="BJ686" s="109" t="str">
        <f t="shared" si="258"/>
        <v>不通过</v>
      </c>
      <c r="BK686" s="77">
        <f t="shared" si="259"/>
        <v>0</v>
      </c>
      <c r="BL686" s="109" t="str">
        <f t="shared" si="260"/>
        <v>不通过</v>
      </c>
      <c r="BM686" s="77">
        <f t="shared" si="261"/>
        <v>0</v>
      </c>
      <c r="BN686" s="109" t="str">
        <f t="shared" si="262"/>
        <v>不通过</v>
      </c>
      <c r="BO686" s="113">
        <f t="shared" si="263"/>
        <v>0</v>
      </c>
      <c r="BP686" s="109" t="str">
        <f t="shared" si="264"/>
        <v>不通过</v>
      </c>
      <c r="BQ686" s="77">
        <f t="shared" si="265"/>
        <v>0</v>
      </c>
      <c r="BR686" s="109" t="str">
        <f t="shared" si="266"/>
        <v>不通过</v>
      </c>
      <c r="BS686" s="77">
        <f t="shared" si="267"/>
        <v>0</v>
      </c>
      <c r="BT686" s="109" t="str">
        <f t="shared" si="268"/>
        <v>不通过</v>
      </c>
      <c r="BU686" s="77">
        <f t="shared" si="269"/>
        <v>0</v>
      </c>
      <c r="BV686" s="109" t="str">
        <f t="shared" si="270"/>
        <v>不通过</v>
      </c>
    </row>
    <row r="687" ht="14.25" spans="1:74">
      <c r="A687" s="76">
        <v>678</v>
      </c>
      <c r="B687" s="76"/>
      <c r="C687" s="77"/>
      <c r="D687" s="77"/>
      <c r="E687" s="77"/>
      <c r="F687" s="77"/>
      <c r="G687" s="77"/>
      <c r="H687" s="77"/>
      <c r="I687" s="77"/>
      <c r="J687" s="96"/>
      <c r="K687" s="77"/>
      <c r="L687" s="77"/>
      <c r="M687" s="77"/>
      <c r="N687" s="77"/>
      <c r="O687" s="77"/>
      <c r="P687" s="9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109" t="str">
        <f t="shared" si="251"/>
        <v>通过</v>
      </c>
      <c r="BD687" s="110" t="str">
        <f t="shared" si="252"/>
        <v>通过</v>
      </c>
      <c r="BE687" s="109" t="str">
        <f t="shared" si="253"/>
        <v>通过</v>
      </c>
      <c r="BF687" s="109" t="str">
        <f t="shared" si="254"/>
        <v>通过</v>
      </c>
      <c r="BG687" s="77">
        <f t="shared" si="255"/>
        <v>0</v>
      </c>
      <c r="BH687" s="109" t="str">
        <f t="shared" si="256"/>
        <v>不通过</v>
      </c>
      <c r="BI687" s="77">
        <f t="shared" si="257"/>
        <v>0</v>
      </c>
      <c r="BJ687" s="109" t="str">
        <f t="shared" si="258"/>
        <v>不通过</v>
      </c>
      <c r="BK687" s="77">
        <f t="shared" si="259"/>
        <v>0</v>
      </c>
      <c r="BL687" s="109" t="str">
        <f t="shared" si="260"/>
        <v>不通过</v>
      </c>
      <c r="BM687" s="77">
        <f t="shared" si="261"/>
        <v>0</v>
      </c>
      <c r="BN687" s="109" t="str">
        <f t="shared" si="262"/>
        <v>不通过</v>
      </c>
      <c r="BO687" s="113">
        <f t="shared" si="263"/>
        <v>0</v>
      </c>
      <c r="BP687" s="109" t="str">
        <f t="shared" si="264"/>
        <v>不通过</v>
      </c>
      <c r="BQ687" s="77">
        <f t="shared" si="265"/>
        <v>0</v>
      </c>
      <c r="BR687" s="109" t="str">
        <f t="shared" si="266"/>
        <v>不通过</v>
      </c>
      <c r="BS687" s="77">
        <f t="shared" si="267"/>
        <v>0</v>
      </c>
      <c r="BT687" s="109" t="str">
        <f t="shared" si="268"/>
        <v>不通过</v>
      </c>
      <c r="BU687" s="77">
        <f t="shared" si="269"/>
        <v>0</v>
      </c>
      <c r="BV687" s="109" t="str">
        <f t="shared" si="270"/>
        <v>不通过</v>
      </c>
    </row>
    <row r="688" ht="14.25" spans="1:74">
      <c r="A688" s="76">
        <v>679</v>
      </c>
      <c r="B688" s="76"/>
      <c r="C688" s="77"/>
      <c r="D688" s="77"/>
      <c r="E688" s="77"/>
      <c r="F688" s="77"/>
      <c r="G688" s="77"/>
      <c r="H688" s="77"/>
      <c r="I688" s="77"/>
      <c r="J688" s="96"/>
      <c r="K688" s="77"/>
      <c r="L688" s="77"/>
      <c r="M688" s="77"/>
      <c r="N688" s="77"/>
      <c r="O688" s="77"/>
      <c r="P688" s="9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109" t="str">
        <f t="shared" si="251"/>
        <v>通过</v>
      </c>
      <c r="BD688" s="110" t="str">
        <f t="shared" si="252"/>
        <v>通过</v>
      </c>
      <c r="BE688" s="109" t="str">
        <f t="shared" si="253"/>
        <v>通过</v>
      </c>
      <c r="BF688" s="109" t="str">
        <f t="shared" si="254"/>
        <v>通过</v>
      </c>
      <c r="BG688" s="77">
        <f t="shared" si="255"/>
        <v>0</v>
      </c>
      <c r="BH688" s="109" t="str">
        <f t="shared" si="256"/>
        <v>不通过</v>
      </c>
      <c r="BI688" s="77">
        <f t="shared" si="257"/>
        <v>0</v>
      </c>
      <c r="BJ688" s="109" t="str">
        <f t="shared" si="258"/>
        <v>不通过</v>
      </c>
      <c r="BK688" s="77">
        <f t="shared" si="259"/>
        <v>0</v>
      </c>
      <c r="BL688" s="109" t="str">
        <f t="shared" si="260"/>
        <v>不通过</v>
      </c>
      <c r="BM688" s="77">
        <f t="shared" si="261"/>
        <v>0</v>
      </c>
      <c r="BN688" s="109" t="str">
        <f t="shared" si="262"/>
        <v>不通过</v>
      </c>
      <c r="BO688" s="113">
        <f t="shared" si="263"/>
        <v>0</v>
      </c>
      <c r="BP688" s="109" t="str">
        <f t="shared" si="264"/>
        <v>不通过</v>
      </c>
      <c r="BQ688" s="77">
        <f t="shared" si="265"/>
        <v>0</v>
      </c>
      <c r="BR688" s="109" t="str">
        <f t="shared" si="266"/>
        <v>不通过</v>
      </c>
      <c r="BS688" s="77">
        <f t="shared" si="267"/>
        <v>0</v>
      </c>
      <c r="BT688" s="109" t="str">
        <f t="shared" si="268"/>
        <v>不通过</v>
      </c>
      <c r="BU688" s="77">
        <f t="shared" si="269"/>
        <v>0</v>
      </c>
      <c r="BV688" s="109" t="str">
        <f t="shared" si="270"/>
        <v>不通过</v>
      </c>
    </row>
    <row r="689" ht="14.25" spans="1:74">
      <c r="A689" s="78">
        <v>680</v>
      </c>
      <c r="B689" s="76"/>
      <c r="C689" s="77"/>
      <c r="D689" s="77"/>
      <c r="E689" s="77"/>
      <c r="F689" s="77"/>
      <c r="G689" s="77"/>
      <c r="H689" s="77"/>
      <c r="I689" s="77"/>
      <c r="J689" s="96"/>
      <c r="K689" s="77"/>
      <c r="L689" s="77"/>
      <c r="M689" s="77"/>
      <c r="N689" s="77"/>
      <c r="O689" s="77"/>
      <c r="P689" s="9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109" t="str">
        <f t="shared" si="251"/>
        <v>通过</v>
      </c>
      <c r="BD689" s="110" t="str">
        <f t="shared" si="252"/>
        <v>通过</v>
      </c>
      <c r="BE689" s="109" t="str">
        <f t="shared" si="253"/>
        <v>通过</v>
      </c>
      <c r="BF689" s="109" t="str">
        <f t="shared" si="254"/>
        <v>通过</v>
      </c>
      <c r="BG689" s="77">
        <f t="shared" si="255"/>
        <v>0</v>
      </c>
      <c r="BH689" s="109" t="str">
        <f t="shared" si="256"/>
        <v>不通过</v>
      </c>
      <c r="BI689" s="77">
        <f t="shared" si="257"/>
        <v>0</v>
      </c>
      <c r="BJ689" s="109" t="str">
        <f t="shared" si="258"/>
        <v>不通过</v>
      </c>
      <c r="BK689" s="77">
        <f t="shared" si="259"/>
        <v>0</v>
      </c>
      <c r="BL689" s="109" t="str">
        <f t="shared" si="260"/>
        <v>不通过</v>
      </c>
      <c r="BM689" s="77">
        <f t="shared" si="261"/>
        <v>0</v>
      </c>
      <c r="BN689" s="109" t="str">
        <f t="shared" si="262"/>
        <v>不通过</v>
      </c>
      <c r="BO689" s="113">
        <f t="shared" si="263"/>
        <v>0</v>
      </c>
      <c r="BP689" s="109" t="str">
        <f t="shared" si="264"/>
        <v>不通过</v>
      </c>
      <c r="BQ689" s="77">
        <f t="shared" si="265"/>
        <v>0</v>
      </c>
      <c r="BR689" s="109" t="str">
        <f t="shared" si="266"/>
        <v>不通过</v>
      </c>
      <c r="BS689" s="77">
        <f t="shared" si="267"/>
        <v>0</v>
      </c>
      <c r="BT689" s="109" t="str">
        <f t="shared" si="268"/>
        <v>不通过</v>
      </c>
      <c r="BU689" s="77">
        <f t="shared" si="269"/>
        <v>0</v>
      </c>
      <c r="BV689" s="109" t="str">
        <f t="shared" si="270"/>
        <v>不通过</v>
      </c>
    </row>
    <row r="690" ht="14.25" spans="1:74">
      <c r="A690" s="76">
        <v>681</v>
      </c>
      <c r="B690" s="76"/>
      <c r="C690" s="77"/>
      <c r="D690" s="77"/>
      <c r="E690" s="77"/>
      <c r="F690" s="77"/>
      <c r="G690" s="77"/>
      <c r="H690" s="77"/>
      <c r="I690" s="77"/>
      <c r="J690" s="96"/>
      <c r="K690" s="77"/>
      <c r="L690" s="77"/>
      <c r="M690" s="77"/>
      <c r="N690" s="77"/>
      <c r="O690" s="77"/>
      <c r="P690" s="9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109" t="str">
        <f t="shared" si="251"/>
        <v>通过</v>
      </c>
      <c r="BD690" s="110" t="str">
        <f t="shared" si="252"/>
        <v>通过</v>
      </c>
      <c r="BE690" s="109" t="str">
        <f t="shared" si="253"/>
        <v>通过</v>
      </c>
      <c r="BF690" s="109" t="str">
        <f t="shared" si="254"/>
        <v>通过</v>
      </c>
      <c r="BG690" s="77">
        <f t="shared" si="255"/>
        <v>0</v>
      </c>
      <c r="BH690" s="109" t="str">
        <f t="shared" si="256"/>
        <v>不通过</v>
      </c>
      <c r="BI690" s="77">
        <f t="shared" si="257"/>
        <v>0</v>
      </c>
      <c r="BJ690" s="109" t="str">
        <f t="shared" si="258"/>
        <v>不通过</v>
      </c>
      <c r="BK690" s="77">
        <f t="shared" si="259"/>
        <v>0</v>
      </c>
      <c r="BL690" s="109" t="str">
        <f t="shared" si="260"/>
        <v>不通过</v>
      </c>
      <c r="BM690" s="77">
        <f t="shared" si="261"/>
        <v>0</v>
      </c>
      <c r="BN690" s="109" t="str">
        <f t="shared" si="262"/>
        <v>不通过</v>
      </c>
      <c r="BO690" s="113">
        <f t="shared" si="263"/>
        <v>0</v>
      </c>
      <c r="BP690" s="109" t="str">
        <f t="shared" si="264"/>
        <v>不通过</v>
      </c>
      <c r="BQ690" s="77">
        <f t="shared" si="265"/>
        <v>0</v>
      </c>
      <c r="BR690" s="109" t="str">
        <f t="shared" si="266"/>
        <v>不通过</v>
      </c>
      <c r="BS690" s="77">
        <f t="shared" si="267"/>
        <v>0</v>
      </c>
      <c r="BT690" s="109" t="str">
        <f t="shared" si="268"/>
        <v>不通过</v>
      </c>
      <c r="BU690" s="77">
        <f t="shared" si="269"/>
        <v>0</v>
      </c>
      <c r="BV690" s="109" t="str">
        <f t="shared" si="270"/>
        <v>不通过</v>
      </c>
    </row>
    <row r="691" ht="14.25" spans="1:74">
      <c r="A691" s="76">
        <v>682</v>
      </c>
      <c r="B691" s="76"/>
      <c r="C691" s="77"/>
      <c r="D691" s="77"/>
      <c r="E691" s="77"/>
      <c r="F691" s="77"/>
      <c r="G691" s="77"/>
      <c r="H691" s="77"/>
      <c r="I691" s="77"/>
      <c r="J691" s="96"/>
      <c r="K691" s="77"/>
      <c r="L691" s="77"/>
      <c r="M691" s="77"/>
      <c r="N691" s="77"/>
      <c r="O691" s="77"/>
      <c r="P691" s="9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109" t="str">
        <f t="shared" si="251"/>
        <v>通过</v>
      </c>
      <c r="BD691" s="110" t="str">
        <f t="shared" si="252"/>
        <v>通过</v>
      </c>
      <c r="BE691" s="109" t="str">
        <f t="shared" si="253"/>
        <v>通过</v>
      </c>
      <c r="BF691" s="109" t="str">
        <f t="shared" si="254"/>
        <v>通过</v>
      </c>
      <c r="BG691" s="77">
        <f t="shared" si="255"/>
        <v>0</v>
      </c>
      <c r="BH691" s="109" t="str">
        <f t="shared" si="256"/>
        <v>不通过</v>
      </c>
      <c r="BI691" s="77">
        <f t="shared" si="257"/>
        <v>0</v>
      </c>
      <c r="BJ691" s="109" t="str">
        <f t="shared" si="258"/>
        <v>不通过</v>
      </c>
      <c r="BK691" s="77">
        <f t="shared" si="259"/>
        <v>0</v>
      </c>
      <c r="BL691" s="109" t="str">
        <f t="shared" si="260"/>
        <v>不通过</v>
      </c>
      <c r="BM691" s="77">
        <f t="shared" si="261"/>
        <v>0</v>
      </c>
      <c r="BN691" s="109" t="str">
        <f t="shared" si="262"/>
        <v>不通过</v>
      </c>
      <c r="BO691" s="113">
        <f t="shared" si="263"/>
        <v>0</v>
      </c>
      <c r="BP691" s="109" t="str">
        <f t="shared" si="264"/>
        <v>不通过</v>
      </c>
      <c r="BQ691" s="77">
        <f t="shared" si="265"/>
        <v>0</v>
      </c>
      <c r="BR691" s="109" t="str">
        <f t="shared" si="266"/>
        <v>不通过</v>
      </c>
      <c r="BS691" s="77">
        <f t="shared" si="267"/>
        <v>0</v>
      </c>
      <c r="BT691" s="109" t="str">
        <f t="shared" si="268"/>
        <v>不通过</v>
      </c>
      <c r="BU691" s="77">
        <f t="shared" si="269"/>
        <v>0</v>
      </c>
      <c r="BV691" s="109" t="str">
        <f t="shared" si="270"/>
        <v>不通过</v>
      </c>
    </row>
    <row r="692" ht="14.25" spans="1:74">
      <c r="A692" s="78">
        <v>683</v>
      </c>
      <c r="B692" s="76"/>
      <c r="C692" s="77"/>
      <c r="D692" s="77"/>
      <c r="E692" s="77"/>
      <c r="F692" s="77"/>
      <c r="G692" s="77"/>
      <c r="H692" s="77"/>
      <c r="I692" s="77"/>
      <c r="J692" s="96"/>
      <c r="K692" s="77"/>
      <c r="L692" s="77"/>
      <c r="M692" s="77"/>
      <c r="N692" s="77"/>
      <c r="O692" s="77"/>
      <c r="P692" s="9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109" t="str">
        <f t="shared" si="251"/>
        <v>通过</v>
      </c>
      <c r="BD692" s="110" t="str">
        <f t="shared" si="252"/>
        <v>通过</v>
      </c>
      <c r="BE692" s="109" t="str">
        <f t="shared" si="253"/>
        <v>通过</v>
      </c>
      <c r="BF692" s="109" t="str">
        <f t="shared" si="254"/>
        <v>通过</v>
      </c>
      <c r="BG692" s="77">
        <f t="shared" si="255"/>
        <v>0</v>
      </c>
      <c r="BH692" s="109" t="str">
        <f t="shared" si="256"/>
        <v>不通过</v>
      </c>
      <c r="BI692" s="77">
        <f t="shared" si="257"/>
        <v>0</v>
      </c>
      <c r="BJ692" s="109" t="str">
        <f t="shared" si="258"/>
        <v>不通过</v>
      </c>
      <c r="BK692" s="77">
        <f t="shared" si="259"/>
        <v>0</v>
      </c>
      <c r="BL692" s="109" t="str">
        <f t="shared" si="260"/>
        <v>不通过</v>
      </c>
      <c r="BM692" s="77">
        <f t="shared" si="261"/>
        <v>0</v>
      </c>
      <c r="BN692" s="109" t="str">
        <f t="shared" si="262"/>
        <v>不通过</v>
      </c>
      <c r="BO692" s="113">
        <f t="shared" si="263"/>
        <v>0</v>
      </c>
      <c r="BP692" s="109" t="str">
        <f t="shared" si="264"/>
        <v>不通过</v>
      </c>
      <c r="BQ692" s="77">
        <f t="shared" si="265"/>
        <v>0</v>
      </c>
      <c r="BR692" s="109" t="str">
        <f t="shared" si="266"/>
        <v>不通过</v>
      </c>
      <c r="BS692" s="77">
        <f t="shared" si="267"/>
        <v>0</v>
      </c>
      <c r="BT692" s="109" t="str">
        <f t="shared" si="268"/>
        <v>不通过</v>
      </c>
      <c r="BU692" s="77">
        <f t="shared" si="269"/>
        <v>0</v>
      </c>
      <c r="BV692" s="109" t="str">
        <f t="shared" si="270"/>
        <v>不通过</v>
      </c>
    </row>
    <row r="693" ht="14.25" spans="1:74">
      <c r="A693" s="76">
        <v>684</v>
      </c>
      <c r="B693" s="76"/>
      <c r="C693" s="77"/>
      <c r="D693" s="77"/>
      <c r="E693" s="77"/>
      <c r="F693" s="77"/>
      <c r="G693" s="77"/>
      <c r="H693" s="77"/>
      <c r="I693" s="77"/>
      <c r="J693" s="96"/>
      <c r="K693" s="77"/>
      <c r="L693" s="77"/>
      <c r="M693" s="77"/>
      <c r="N693" s="77"/>
      <c r="O693" s="77"/>
      <c r="P693" s="9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109" t="str">
        <f t="shared" si="251"/>
        <v>通过</v>
      </c>
      <c r="BD693" s="110" t="str">
        <f t="shared" si="252"/>
        <v>通过</v>
      </c>
      <c r="BE693" s="109" t="str">
        <f t="shared" si="253"/>
        <v>通过</v>
      </c>
      <c r="BF693" s="109" t="str">
        <f t="shared" si="254"/>
        <v>通过</v>
      </c>
      <c r="BG693" s="77">
        <f t="shared" si="255"/>
        <v>0</v>
      </c>
      <c r="BH693" s="109" t="str">
        <f t="shared" si="256"/>
        <v>不通过</v>
      </c>
      <c r="BI693" s="77">
        <f t="shared" si="257"/>
        <v>0</v>
      </c>
      <c r="BJ693" s="109" t="str">
        <f t="shared" si="258"/>
        <v>不通过</v>
      </c>
      <c r="BK693" s="77">
        <f t="shared" si="259"/>
        <v>0</v>
      </c>
      <c r="BL693" s="109" t="str">
        <f t="shared" si="260"/>
        <v>不通过</v>
      </c>
      <c r="BM693" s="77">
        <f t="shared" si="261"/>
        <v>0</v>
      </c>
      <c r="BN693" s="109" t="str">
        <f t="shared" si="262"/>
        <v>不通过</v>
      </c>
      <c r="BO693" s="113">
        <f t="shared" si="263"/>
        <v>0</v>
      </c>
      <c r="BP693" s="109" t="str">
        <f t="shared" si="264"/>
        <v>不通过</v>
      </c>
      <c r="BQ693" s="77">
        <f t="shared" si="265"/>
        <v>0</v>
      </c>
      <c r="BR693" s="109" t="str">
        <f t="shared" si="266"/>
        <v>不通过</v>
      </c>
      <c r="BS693" s="77">
        <f t="shared" si="267"/>
        <v>0</v>
      </c>
      <c r="BT693" s="109" t="str">
        <f t="shared" si="268"/>
        <v>不通过</v>
      </c>
      <c r="BU693" s="77">
        <f t="shared" si="269"/>
        <v>0</v>
      </c>
      <c r="BV693" s="109" t="str">
        <f t="shared" si="270"/>
        <v>不通过</v>
      </c>
    </row>
    <row r="694" ht="14.25" spans="1:74">
      <c r="A694" s="76">
        <v>685</v>
      </c>
      <c r="B694" s="76"/>
      <c r="C694" s="77"/>
      <c r="D694" s="77"/>
      <c r="E694" s="77"/>
      <c r="F694" s="77"/>
      <c r="G694" s="77"/>
      <c r="H694" s="77"/>
      <c r="I694" s="77"/>
      <c r="J694" s="96"/>
      <c r="K694" s="77"/>
      <c r="L694" s="77"/>
      <c r="M694" s="77"/>
      <c r="N694" s="77"/>
      <c r="O694" s="77"/>
      <c r="P694" s="9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109" t="str">
        <f t="shared" si="251"/>
        <v>通过</v>
      </c>
      <c r="BD694" s="110" t="str">
        <f t="shared" si="252"/>
        <v>通过</v>
      </c>
      <c r="BE694" s="109" t="str">
        <f t="shared" si="253"/>
        <v>通过</v>
      </c>
      <c r="BF694" s="109" t="str">
        <f t="shared" si="254"/>
        <v>通过</v>
      </c>
      <c r="BG694" s="77">
        <f t="shared" si="255"/>
        <v>0</v>
      </c>
      <c r="BH694" s="109" t="str">
        <f t="shared" si="256"/>
        <v>不通过</v>
      </c>
      <c r="BI694" s="77">
        <f t="shared" si="257"/>
        <v>0</v>
      </c>
      <c r="BJ694" s="109" t="str">
        <f t="shared" si="258"/>
        <v>不通过</v>
      </c>
      <c r="BK694" s="77">
        <f t="shared" si="259"/>
        <v>0</v>
      </c>
      <c r="BL694" s="109" t="str">
        <f t="shared" si="260"/>
        <v>不通过</v>
      </c>
      <c r="BM694" s="77">
        <f t="shared" si="261"/>
        <v>0</v>
      </c>
      <c r="BN694" s="109" t="str">
        <f t="shared" si="262"/>
        <v>不通过</v>
      </c>
      <c r="BO694" s="113">
        <f t="shared" si="263"/>
        <v>0</v>
      </c>
      <c r="BP694" s="109" t="str">
        <f t="shared" si="264"/>
        <v>不通过</v>
      </c>
      <c r="BQ694" s="77">
        <f t="shared" si="265"/>
        <v>0</v>
      </c>
      <c r="BR694" s="109" t="str">
        <f t="shared" si="266"/>
        <v>不通过</v>
      </c>
      <c r="BS694" s="77">
        <f t="shared" si="267"/>
        <v>0</v>
      </c>
      <c r="BT694" s="109" t="str">
        <f t="shared" si="268"/>
        <v>不通过</v>
      </c>
      <c r="BU694" s="77">
        <f t="shared" si="269"/>
        <v>0</v>
      </c>
      <c r="BV694" s="109" t="str">
        <f t="shared" si="270"/>
        <v>不通过</v>
      </c>
    </row>
    <row r="695" ht="14.25" spans="1:74">
      <c r="A695" s="78">
        <v>686</v>
      </c>
      <c r="B695" s="76"/>
      <c r="C695" s="77"/>
      <c r="D695" s="77"/>
      <c r="E695" s="77"/>
      <c r="F695" s="77"/>
      <c r="G695" s="77"/>
      <c r="H695" s="77"/>
      <c r="I695" s="77"/>
      <c r="J695" s="96"/>
      <c r="K695" s="77"/>
      <c r="L695" s="77"/>
      <c r="M695" s="77"/>
      <c r="N695" s="77"/>
      <c r="O695" s="77"/>
      <c r="P695" s="9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109" t="str">
        <f t="shared" si="251"/>
        <v>通过</v>
      </c>
      <c r="BD695" s="110" t="str">
        <f t="shared" si="252"/>
        <v>通过</v>
      </c>
      <c r="BE695" s="109" t="str">
        <f t="shared" si="253"/>
        <v>通过</v>
      </c>
      <c r="BF695" s="109" t="str">
        <f t="shared" si="254"/>
        <v>通过</v>
      </c>
      <c r="BG695" s="77">
        <f t="shared" si="255"/>
        <v>0</v>
      </c>
      <c r="BH695" s="109" t="str">
        <f t="shared" si="256"/>
        <v>不通过</v>
      </c>
      <c r="BI695" s="77">
        <f t="shared" si="257"/>
        <v>0</v>
      </c>
      <c r="BJ695" s="109" t="str">
        <f t="shared" si="258"/>
        <v>不通过</v>
      </c>
      <c r="BK695" s="77">
        <f t="shared" si="259"/>
        <v>0</v>
      </c>
      <c r="BL695" s="109" t="str">
        <f t="shared" si="260"/>
        <v>不通过</v>
      </c>
      <c r="BM695" s="77">
        <f t="shared" si="261"/>
        <v>0</v>
      </c>
      <c r="BN695" s="109" t="str">
        <f t="shared" si="262"/>
        <v>不通过</v>
      </c>
      <c r="BO695" s="113">
        <f t="shared" si="263"/>
        <v>0</v>
      </c>
      <c r="BP695" s="109" t="str">
        <f t="shared" si="264"/>
        <v>不通过</v>
      </c>
      <c r="BQ695" s="77">
        <f t="shared" si="265"/>
        <v>0</v>
      </c>
      <c r="BR695" s="109" t="str">
        <f t="shared" si="266"/>
        <v>不通过</v>
      </c>
      <c r="BS695" s="77">
        <f t="shared" si="267"/>
        <v>0</v>
      </c>
      <c r="BT695" s="109" t="str">
        <f t="shared" si="268"/>
        <v>不通过</v>
      </c>
      <c r="BU695" s="77">
        <f t="shared" si="269"/>
        <v>0</v>
      </c>
      <c r="BV695" s="109" t="str">
        <f t="shared" si="270"/>
        <v>不通过</v>
      </c>
    </row>
    <row r="696" ht="14.25" spans="1:74">
      <c r="A696" s="76">
        <v>687</v>
      </c>
      <c r="B696" s="76"/>
      <c r="C696" s="77"/>
      <c r="D696" s="77"/>
      <c r="E696" s="77"/>
      <c r="F696" s="77"/>
      <c r="G696" s="77"/>
      <c r="H696" s="77"/>
      <c r="I696" s="77"/>
      <c r="J696" s="96"/>
      <c r="K696" s="77"/>
      <c r="L696" s="77"/>
      <c r="M696" s="77"/>
      <c r="N696" s="77"/>
      <c r="O696" s="77"/>
      <c r="P696" s="9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109" t="str">
        <f t="shared" si="251"/>
        <v>通过</v>
      </c>
      <c r="BD696" s="110" t="str">
        <f t="shared" si="252"/>
        <v>通过</v>
      </c>
      <c r="BE696" s="109" t="str">
        <f t="shared" si="253"/>
        <v>通过</v>
      </c>
      <c r="BF696" s="109" t="str">
        <f t="shared" si="254"/>
        <v>通过</v>
      </c>
      <c r="BG696" s="77">
        <f t="shared" si="255"/>
        <v>0</v>
      </c>
      <c r="BH696" s="109" t="str">
        <f t="shared" si="256"/>
        <v>不通过</v>
      </c>
      <c r="BI696" s="77">
        <f t="shared" si="257"/>
        <v>0</v>
      </c>
      <c r="BJ696" s="109" t="str">
        <f t="shared" si="258"/>
        <v>不通过</v>
      </c>
      <c r="BK696" s="77">
        <f t="shared" si="259"/>
        <v>0</v>
      </c>
      <c r="BL696" s="109" t="str">
        <f t="shared" si="260"/>
        <v>不通过</v>
      </c>
      <c r="BM696" s="77">
        <f t="shared" si="261"/>
        <v>0</v>
      </c>
      <c r="BN696" s="109" t="str">
        <f t="shared" si="262"/>
        <v>不通过</v>
      </c>
      <c r="BO696" s="113">
        <f t="shared" si="263"/>
        <v>0</v>
      </c>
      <c r="BP696" s="109" t="str">
        <f t="shared" si="264"/>
        <v>不通过</v>
      </c>
      <c r="BQ696" s="77">
        <f t="shared" si="265"/>
        <v>0</v>
      </c>
      <c r="BR696" s="109" t="str">
        <f t="shared" si="266"/>
        <v>不通过</v>
      </c>
      <c r="BS696" s="77">
        <f t="shared" si="267"/>
        <v>0</v>
      </c>
      <c r="BT696" s="109" t="str">
        <f t="shared" si="268"/>
        <v>不通过</v>
      </c>
      <c r="BU696" s="77">
        <f t="shared" si="269"/>
        <v>0</v>
      </c>
      <c r="BV696" s="109" t="str">
        <f t="shared" si="270"/>
        <v>不通过</v>
      </c>
    </row>
    <row r="697" ht="14.25" spans="1:74">
      <c r="A697" s="76">
        <v>688</v>
      </c>
      <c r="B697" s="76"/>
      <c r="C697" s="77"/>
      <c r="D697" s="77"/>
      <c r="E697" s="77"/>
      <c r="F697" s="77"/>
      <c r="G697" s="77"/>
      <c r="H697" s="77"/>
      <c r="I697" s="77"/>
      <c r="J697" s="96"/>
      <c r="K697" s="77"/>
      <c r="L697" s="77"/>
      <c r="M697" s="77"/>
      <c r="N697" s="77"/>
      <c r="O697" s="77"/>
      <c r="P697" s="9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109" t="str">
        <f t="shared" si="251"/>
        <v>通过</v>
      </c>
      <c r="BD697" s="110" t="str">
        <f t="shared" si="252"/>
        <v>通过</v>
      </c>
      <c r="BE697" s="109" t="str">
        <f t="shared" si="253"/>
        <v>通过</v>
      </c>
      <c r="BF697" s="109" t="str">
        <f t="shared" si="254"/>
        <v>通过</v>
      </c>
      <c r="BG697" s="77">
        <f t="shared" si="255"/>
        <v>0</v>
      </c>
      <c r="BH697" s="109" t="str">
        <f t="shared" si="256"/>
        <v>不通过</v>
      </c>
      <c r="BI697" s="77">
        <f t="shared" si="257"/>
        <v>0</v>
      </c>
      <c r="BJ697" s="109" t="str">
        <f t="shared" si="258"/>
        <v>不通过</v>
      </c>
      <c r="BK697" s="77">
        <f t="shared" si="259"/>
        <v>0</v>
      </c>
      <c r="BL697" s="109" t="str">
        <f t="shared" si="260"/>
        <v>不通过</v>
      </c>
      <c r="BM697" s="77">
        <f t="shared" si="261"/>
        <v>0</v>
      </c>
      <c r="BN697" s="109" t="str">
        <f t="shared" si="262"/>
        <v>不通过</v>
      </c>
      <c r="BO697" s="113">
        <f t="shared" si="263"/>
        <v>0</v>
      </c>
      <c r="BP697" s="109" t="str">
        <f t="shared" si="264"/>
        <v>不通过</v>
      </c>
      <c r="BQ697" s="77">
        <f t="shared" si="265"/>
        <v>0</v>
      </c>
      <c r="BR697" s="109" t="str">
        <f t="shared" si="266"/>
        <v>不通过</v>
      </c>
      <c r="BS697" s="77">
        <f t="shared" si="267"/>
        <v>0</v>
      </c>
      <c r="BT697" s="109" t="str">
        <f t="shared" si="268"/>
        <v>不通过</v>
      </c>
      <c r="BU697" s="77">
        <f t="shared" si="269"/>
        <v>0</v>
      </c>
      <c r="BV697" s="109" t="str">
        <f t="shared" si="270"/>
        <v>不通过</v>
      </c>
    </row>
    <row r="698" ht="14.25" spans="1:74">
      <c r="A698" s="78">
        <v>689</v>
      </c>
      <c r="B698" s="76"/>
      <c r="C698" s="77"/>
      <c r="D698" s="77"/>
      <c r="E698" s="77"/>
      <c r="F698" s="77"/>
      <c r="G698" s="77"/>
      <c r="H698" s="77"/>
      <c r="I698" s="77"/>
      <c r="J698" s="96"/>
      <c r="K698" s="77"/>
      <c r="L698" s="77"/>
      <c r="M698" s="77"/>
      <c r="N698" s="77"/>
      <c r="O698" s="77"/>
      <c r="P698" s="9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109" t="str">
        <f t="shared" si="251"/>
        <v>通过</v>
      </c>
      <c r="BD698" s="110" t="str">
        <f t="shared" si="252"/>
        <v>通过</v>
      </c>
      <c r="BE698" s="109" t="str">
        <f t="shared" si="253"/>
        <v>通过</v>
      </c>
      <c r="BF698" s="109" t="str">
        <f t="shared" si="254"/>
        <v>通过</v>
      </c>
      <c r="BG698" s="77">
        <f t="shared" si="255"/>
        <v>0</v>
      </c>
      <c r="BH698" s="109" t="str">
        <f t="shared" si="256"/>
        <v>不通过</v>
      </c>
      <c r="BI698" s="77">
        <f t="shared" si="257"/>
        <v>0</v>
      </c>
      <c r="BJ698" s="109" t="str">
        <f t="shared" si="258"/>
        <v>不通过</v>
      </c>
      <c r="BK698" s="77">
        <f t="shared" si="259"/>
        <v>0</v>
      </c>
      <c r="BL698" s="109" t="str">
        <f t="shared" si="260"/>
        <v>不通过</v>
      </c>
      <c r="BM698" s="77">
        <f t="shared" si="261"/>
        <v>0</v>
      </c>
      <c r="BN698" s="109" t="str">
        <f t="shared" si="262"/>
        <v>不通过</v>
      </c>
      <c r="BO698" s="113">
        <f t="shared" si="263"/>
        <v>0</v>
      </c>
      <c r="BP698" s="109" t="str">
        <f t="shared" si="264"/>
        <v>不通过</v>
      </c>
      <c r="BQ698" s="77">
        <f t="shared" si="265"/>
        <v>0</v>
      </c>
      <c r="BR698" s="109" t="str">
        <f t="shared" si="266"/>
        <v>不通过</v>
      </c>
      <c r="BS698" s="77">
        <f t="shared" si="267"/>
        <v>0</v>
      </c>
      <c r="BT698" s="109" t="str">
        <f t="shared" si="268"/>
        <v>不通过</v>
      </c>
      <c r="BU698" s="77">
        <f t="shared" si="269"/>
        <v>0</v>
      </c>
      <c r="BV698" s="109" t="str">
        <f t="shared" si="270"/>
        <v>不通过</v>
      </c>
    </row>
    <row r="699" ht="14.25" spans="1:74">
      <c r="A699" s="76">
        <v>690</v>
      </c>
      <c r="B699" s="76"/>
      <c r="C699" s="77"/>
      <c r="D699" s="77"/>
      <c r="E699" s="77"/>
      <c r="F699" s="77"/>
      <c r="G699" s="77"/>
      <c r="H699" s="77"/>
      <c r="I699" s="77"/>
      <c r="J699" s="96"/>
      <c r="K699" s="77"/>
      <c r="L699" s="77"/>
      <c r="M699" s="77"/>
      <c r="N699" s="77"/>
      <c r="O699" s="77"/>
      <c r="P699" s="9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109" t="str">
        <f t="shared" si="251"/>
        <v>通过</v>
      </c>
      <c r="BD699" s="110" t="str">
        <f t="shared" si="252"/>
        <v>通过</v>
      </c>
      <c r="BE699" s="109" t="str">
        <f t="shared" si="253"/>
        <v>通过</v>
      </c>
      <c r="BF699" s="109" t="str">
        <f t="shared" si="254"/>
        <v>通过</v>
      </c>
      <c r="BG699" s="77">
        <f t="shared" si="255"/>
        <v>0</v>
      </c>
      <c r="BH699" s="109" t="str">
        <f t="shared" si="256"/>
        <v>不通过</v>
      </c>
      <c r="BI699" s="77">
        <f t="shared" si="257"/>
        <v>0</v>
      </c>
      <c r="BJ699" s="109" t="str">
        <f t="shared" si="258"/>
        <v>不通过</v>
      </c>
      <c r="BK699" s="77">
        <f t="shared" si="259"/>
        <v>0</v>
      </c>
      <c r="BL699" s="109" t="str">
        <f t="shared" si="260"/>
        <v>不通过</v>
      </c>
      <c r="BM699" s="77">
        <f t="shared" si="261"/>
        <v>0</v>
      </c>
      <c r="BN699" s="109" t="str">
        <f t="shared" si="262"/>
        <v>不通过</v>
      </c>
      <c r="BO699" s="113">
        <f t="shared" si="263"/>
        <v>0</v>
      </c>
      <c r="BP699" s="109" t="str">
        <f t="shared" si="264"/>
        <v>不通过</v>
      </c>
      <c r="BQ699" s="77">
        <f t="shared" si="265"/>
        <v>0</v>
      </c>
      <c r="BR699" s="109" t="str">
        <f t="shared" si="266"/>
        <v>不通过</v>
      </c>
      <c r="BS699" s="77">
        <f t="shared" si="267"/>
        <v>0</v>
      </c>
      <c r="BT699" s="109" t="str">
        <f t="shared" si="268"/>
        <v>不通过</v>
      </c>
      <c r="BU699" s="77">
        <f t="shared" si="269"/>
        <v>0</v>
      </c>
      <c r="BV699" s="109" t="str">
        <f t="shared" si="270"/>
        <v>不通过</v>
      </c>
    </row>
    <row r="700" ht="14.25" spans="1:74">
      <c r="A700" s="76">
        <v>691</v>
      </c>
      <c r="B700" s="76"/>
      <c r="C700" s="77"/>
      <c r="D700" s="77"/>
      <c r="E700" s="77"/>
      <c r="F700" s="77"/>
      <c r="G700" s="77"/>
      <c r="H700" s="77"/>
      <c r="I700" s="77"/>
      <c r="J700" s="96"/>
      <c r="K700" s="77"/>
      <c r="L700" s="77"/>
      <c r="M700" s="77"/>
      <c r="N700" s="77"/>
      <c r="O700" s="77"/>
      <c r="P700" s="9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109" t="str">
        <f t="shared" si="251"/>
        <v>通过</v>
      </c>
      <c r="BD700" s="110" t="str">
        <f t="shared" si="252"/>
        <v>通过</v>
      </c>
      <c r="BE700" s="109" t="str">
        <f t="shared" si="253"/>
        <v>通过</v>
      </c>
      <c r="BF700" s="109" t="str">
        <f t="shared" si="254"/>
        <v>通过</v>
      </c>
      <c r="BG700" s="77">
        <f t="shared" si="255"/>
        <v>0</v>
      </c>
      <c r="BH700" s="109" t="str">
        <f t="shared" si="256"/>
        <v>不通过</v>
      </c>
      <c r="BI700" s="77">
        <f t="shared" si="257"/>
        <v>0</v>
      </c>
      <c r="BJ700" s="109" t="str">
        <f t="shared" si="258"/>
        <v>不通过</v>
      </c>
      <c r="BK700" s="77">
        <f t="shared" si="259"/>
        <v>0</v>
      </c>
      <c r="BL700" s="109" t="str">
        <f t="shared" si="260"/>
        <v>不通过</v>
      </c>
      <c r="BM700" s="77">
        <f t="shared" si="261"/>
        <v>0</v>
      </c>
      <c r="BN700" s="109" t="str">
        <f t="shared" si="262"/>
        <v>不通过</v>
      </c>
      <c r="BO700" s="113">
        <f t="shared" si="263"/>
        <v>0</v>
      </c>
      <c r="BP700" s="109" t="str">
        <f t="shared" si="264"/>
        <v>不通过</v>
      </c>
      <c r="BQ700" s="77">
        <f t="shared" si="265"/>
        <v>0</v>
      </c>
      <c r="BR700" s="109" t="str">
        <f t="shared" si="266"/>
        <v>不通过</v>
      </c>
      <c r="BS700" s="77">
        <f t="shared" si="267"/>
        <v>0</v>
      </c>
      <c r="BT700" s="109" t="str">
        <f t="shared" si="268"/>
        <v>不通过</v>
      </c>
      <c r="BU700" s="77">
        <f t="shared" si="269"/>
        <v>0</v>
      </c>
      <c r="BV700" s="109" t="str">
        <f t="shared" si="270"/>
        <v>不通过</v>
      </c>
    </row>
    <row r="701" ht="14.25" spans="1:74">
      <c r="A701" s="78">
        <v>692</v>
      </c>
      <c r="B701" s="76"/>
      <c r="C701" s="77"/>
      <c r="D701" s="77"/>
      <c r="E701" s="77"/>
      <c r="F701" s="77"/>
      <c r="G701" s="77"/>
      <c r="H701" s="77"/>
      <c r="I701" s="77"/>
      <c r="J701" s="96"/>
      <c r="K701" s="77"/>
      <c r="L701" s="77"/>
      <c r="M701" s="77"/>
      <c r="N701" s="77"/>
      <c r="O701" s="77"/>
      <c r="P701" s="9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109" t="str">
        <f t="shared" si="251"/>
        <v>通过</v>
      </c>
      <c r="BD701" s="110" t="str">
        <f t="shared" si="252"/>
        <v>通过</v>
      </c>
      <c r="BE701" s="109" t="str">
        <f t="shared" si="253"/>
        <v>通过</v>
      </c>
      <c r="BF701" s="109" t="str">
        <f t="shared" si="254"/>
        <v>通过</v>
      </c>
      <c r="BG701" s="77">
        <f t="shared" si="255"/>
        <v>0</v>
      </c>
      <c r="BH701" s="109" t="str">
        <f t="shared" si="256"/>
        <v>不通过</v>
      </c>
      <c r="BI701" s="77">
        <f t="shared" si="257"/>
        <v>0</v>
      </c>
      <c r="BJ701" s="109" t="str">
        <f t="shared" si="258"/>
        <v>不通过</v>
      </c>
      <c r="BK701" s="77">
        <f t="shared" si="259"/>
        <v>0</v>
      </c>
      <c r="BL701" s="109" t="str">
        <f t="shared" si="260"/>
        <v>不通过</v>
      </c>
      <c r="BM701" s="77">
        <f t="shared" si="261"/>
        <v>0</v>
      </c>
      <c r="BN701" s="109" t="str">
        <f t="shared" si="262"/>
        <v>不通过</v>
      </c>
      <c r="BO701" s="113">
        <f t="shared" si="263"/>
        <v>0</v>
      </c>
      <c r="BP701" s="109" t="str">
        <f t="shared" si="264"/>
        <v>不通过</v>
      </c>
      <c r="BQ701" s="77">
        <f t="shared" si="265"/>
        <v>0</v>
      </c>
      <c r="BR701" s="109" t="str">
        <f t="shared" si="266"/>
        <v>不通过</v>
      </c>
      <c r="BS701" s="77">
        <f t="shared" si="267"/>
        <v>0</v>
      </c>
      <c r="BT701" s="109" t="str">
        <f t="shared" si="268"/>
        <v>不通过</v>
      </c>
      <c r="BU701" s="77">
        <f t="shared" si="269"/>
        <v>0</v>
      </c>
      <c r="BV701" s="109" t="str">
        <f t="shared" si="270"/>
        <v>不通过</v>
      </c>
    </row>
    <row r="702" ht="14.25" spans="1:74">
      <c r="A702" s="76">
        <v>693</v>
      </c>
      <c r="B702" s="76"/>
      <c r="C702" s="77"/>
      <c r="D702" s="77"/>
      <c r="E702" s="77"/>
      <c r="F702" s="77"/>
      <c r="G702" s="77"/>
      <c r="H702" s="77"/>
      <c r="I702" s="77"/>
      <c r="J702" s="96"/>
      <c r="K702" s="77"/>
      <c r="L702" s="77"/>
      <c r="M702" s="77"/>
      <c r="N702" s="77"/>
      <c r="O702" s="77"/>
      <c r="P702" s="9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109" t="str">
        <f t="shared" si="251"/>
        <v>通过</v>
      </c>
      <c r="BD702" s="110" t="str">
        <f t="shared" si="252"/>
        <v>通过</v>
      </c>
      <c r="BE702" s="109" t="str">
        <f t="shared" si="253"/>
        <v>通过</v>
      </c>
      <c r="BF702" s="109" t="str">
        <f t="shared" si="254"/>
        <v>通过</v>
      </c>
      <c r="BG702" s="77">
        <f t="shared" si="255"/>
        <v>0</v>
      </c>
      <c r="BH702" s="109" t="str">
        <f t="shared" si="256"/>
        <v>不通过</v>
      </c>
      <c r="BI702" s="77">
        <f t="shared" si="257"/>
        <v>0</v>
      </c>
      <c r="BJ702" s="109" t="str">
        <f t="shared" si="258"/>
        <v>不通过</v>
      </c>
      <c r="BK702" s="77">
        <f t="shared" si="259"/>
        <v>0</v>
      </c>
      <c r="BL702" s="109" t="str">
        <f t="shared" si="260"/>
        <v>不通过</v>
      </c>
      <c r="BM702" s="77">
        <f t="shared" si="261"/>
        <v>0</v>
      </c>
      <c r="BN702" s="109" t="str">
        <f t="shared" si="262"/>
        <v>不通过</v>
      </c>
      <c r="BO702" s="113">
        <f t="shared" si="263"/>
        <v>0</v>
      </c>
      <c r="BP702" s="109" t="str">
        <f t="shared" si="264"/>
        <v>不通过</v>
      </c>
      <c r="BQ702" s="77">
        <f t="shared" si="265"/>
        <v>0</v>
      </c>
      <c r="BR702" s="109" t="str">
        <f t="shared" si="266"/>
        <v>不通过</v>
      </c>
      <c r="BS702" s="77">
        <f t="shared" si="267"/>
        <v>0</v>
      </c>
      <c r="BT702" s="109" t="str">
        <f t="shared" si="268"/>
        <v>不通过</v>
      </c>
      <c r="BU702" s="77">
        <f t="shared" si="269"/>
        <v>0</v>
      </c>
      <c r="BV702" s="109" t="str">
        <f t="shared" si="270"/>
        <v>不通过</v>
      </c>
    </row>
    <row r="703" ht="14.25" spans="1:74">
      <c r="A703" s="76">
        <v>694</v>
      </c>
      <c r="B703" s="76"/>
      <c r="C703" s="77"/>
      <c r="D703" s="77"/>
      <c r="E703" s="77"/>
      <c r="F703" s="77"/>
      <c r="G703" s="77"/>
      <c r="H703" s="77"/>
      <c r="I703" s="77"/>
      <c r="J703" s="96"/>
      <c r="K703" s="77"/>
      <c r="L703" s="77"/>
      <c r="M703" s="77"/>
      <c r="N703" s="77"/>
      <c r="O703" s="77"/>
      <c r="P703" s="9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109" t="str">
        <f t="shared" si="251"/>
        <v>通过</v>
      </c>
      <c r="BD703" s="110" t="str">
        <f t="shared" si="252"/>
        <v>通过</v>
      </c>
      <c r="BE703" s="109" t="str">
        <f t="shared" si="253"/>
        <v>通过</v>
      </c>
      <c r="BF703" s="109" t="str">
        <f t="shared" si="254"/>
        <v>通过</v>
      </c>
      <c r="BG703" s="77">
        <f t="shared" si="255"/>
        <v>0</v>
      </c>
      <c r="BH703" s="109" t="str">
        <f t="shared" si="256"/>
        <v>不通过</v>
      </c>
      <c r="BI703" s="77">
        <f t="shared" si="257"/>
        <v>0</v>
      </c>
      <c r="BJ703" s="109" t="str">
        <f t="shared" si="258"/>
        <v>不通过</v>
      </c>
      <c r="BK703" s="77">
        <f t="shared" si="259"/>
        <v>0</v>
      </c>
      <c r="BL703" s="109" t="str">
        <f t="shared" si="260"/>
        <v>不通过</v>
      </c>
      <c r="BM703" s="77">
        <f t="shared" si="261"/>
        <v>0</v>
      </c>
      <c r="BN703" s="109" t="str">
        <f t="shared" si="262"/>
        <v>不通过</v>
      </c>
      <c r="BO703" s="113">
        <f t="shared" si="263"/>
        <v>0</v>
      </c>
      <c r="BP703" s="109" t="str">
        <f t="shared" si="264"/>
        <v>不通过</v>
      </c>
      <c r="BQ703" s="77">
        <f t="shared" si="265"/>
        <v>0</v>
      </c>
      <c r="BR703" s="109" t="str">
        <f t="shared" si="266"/>
        <v>不通过</v>
      </c>
      <c r="BS703" s="77">
        <f t="shared" si="267"/>
        <v>0</v>
      </c>
      <c r="BT703" s="109" t="str">
        <f t="shared" si="268"/>
        <v>不通过</v>
      </c>
      <c r="BU703" s="77">
        <f t="shared" si="269"/>
        <v>0</v>
      </c>
      <c r="BV703" s="109" t="str">
        <f t="shared" si="270"/>
        <v>不通过</v>
      </c>
    </row>
    <row r="704" ht="14.25" spans="1:74">
      <c r="A704" s="78">
        <v>695</v>
      </c>
      <c r="B704" s="76"/>
      <c r="C704" s="77"/>
      <c r="D704" s="77"/>
      <c r="E704" s="77"/>
      <c r="F704" s="77"/>
      <c r="G704" s="77"/>
      <c r="H704" s="77"/>
      <c r="I704" s="77"/>
      <c r="J704" s="96"/>
      <c r="K704" s="77"/>
      <c r="L704" s="77"/>
      <c r="M704" s="77"/>
      <c r="N704" s="77"/>
      <c r="O704" s="77"/>
      <c r="P704" s="9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109" t="str">
        <f t="shared" si="251"/>
        <v>通过</v>
      </c>
      <c r="BD704" s="110" t="str">
        <f t="shared" si="252"/>
        <v>通过</v>
      </c>
      <c r="BE704" s="109" t="str">
        <f t="shared" si="253"/>
        <v>通过</v>
      </c>
      <c r="BF704" s="109" t="str">
        <f t="shared" si="254"/>
        <v>通过</v>
      </c>
      <c r="BG704" s="77">
        <f t="shared" si="255"/>
        <v>0</v>
      </c>
      <c r="BH704" s="109" t="str">
        <f t="shared" si="256"/>
        <v>不通过</v>
      </c>
      <c r="BI704" s="77">
        <f t="shared" si="257"/>
        <v>0</v>
      </c>
      <c r="BJ704" s="109" t="str">
        <f t="shared" si="258"/>
        <v>不通过</v>
      </c>
      <c r="BK704" s="77">
        <f t="shared" si="259"/>
        <v>0</v>
      </c>
      <c r="BL704" s="109" t="str">
        <f t="shared" si="260"/>
        <v>不通过</v>
      </c>
      <c r="BM704" s="77">
        <f t="shared" si="261"/>
        <v>0</v>
      </c>
      <c r="BN704" s="109" t="str">
        <f t="shared" si="262"/>
        <v>不通过</v>
      </c>
      <c r="BO704" s="113">
        <f t="shared" si="263"/>
        <v>0</v>
      </c>
      <c r="BP704" s="109" t="str">
        <f t="shared" si="264"/>
        <v>不通过</v>
      </c>
      <c r="BQ704" s="77">
        <f t="shared" si="265"/>
        <v>0</v>
      </c>
      <c r="BR704" s="109" t="str">
        <f t="shared" si="266"/>
        <v>不通过</v>
      </c>
      <c r="BS704" s="77">
        <f t="shared" si="267"/>
        <v>0</v>
      </c>
      <c r="BT704" s="109" t="str">
        <f t="shared" si="268"/>
        <v>不通过</v>
      </c>
      <c r="BU704" s="77">
        <f t="shared" si="269"/>
        <v>0</v>
      </c>
      <c r="BV704" s="109" t="str">
        <f t="shared" si="270"/>
        <v>不通过</v>
      </c>
    </row>
    <row r="705" ht="14.25" spans="1:74">
      <c r="A705" s="76">
        <v>696</v>
      </c>
      <c r="B705" s="76"/>
      <c r="C705" s="77"/>
      <c r="D705" s="77"/>
      <c r="E705" s="77"/>
      <c r="F705" s="77"/>
      <c r="G705" s="77"/>
      <c r="H705" s="77"/>
      <c r="I705" s="77"/>
      <c r="J705" s="96"/>
      <c r="K705" s="77"/>
      <c r="L705" s="77"/>
      <c r="M705" s="77"/>
      <c r="N705" s="77"/>
      <c r="O705" s="77"/>
      <c r="P705" s="9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109" t="str">
        <f t="shared" si="251"/>
        <v>通过</v>
      </c>
      <c r="BD705" s="110" t="str">
        <f t="shared" si="252"/>
        <v>通过</v>
      </c>
      <c r="BE705" s="109" t="str">
        <f t="shared" si="253"/>
        <v>通过</v>
      </c>
      <c r="BF705" s="109" t="str">
        <f t="shared" si="254"/>
        <v>通过</v>
      </c>
      <c r="BG705" s="77">
        <f t="shared" si="255"/>
        <v>0</v>
      </c>
      <c r="BH705" s="109" t="str">
        <f t="shared" si="256"/>
        <v>不通过</v>
      </c>
      <c r="BI705" s="77">
        <f t="shared" si="257"/>
        <v>0</v>
      </c>
      <c r="BJ705" s="109" t="str">
        <f t="shared" si="258"/>
        <v>不通过</v>
      </c>
      <c r="BK705" s="77">
        <f t="shared" si="259"/>
        <v>0</v>
      </c>
      <c r="BL705" s="109" t="str">
        <f t="shared" si="260"/>
        <v>不通过</v>
      </c>
      <c r="BM705" s="77">
        <f t="shared" si="261"/>
        <v>0</v>
      </c>
      <c r="BN705" s="109" t="str">
        <f t="shared" si="262"/>
        <v>不通过</v>
      </c>
      <c r="BO705" s="113">
        <f t="shared" si="263"/>
        <v>0</v>
      </c>
      <c r="BP705" s="109" t="str">
        <f t="shared" si="264"/>
        <v>不通过</v>
      </c>
      <c r="BQ705" s="77">
        <f t="shared" si="265"/>
        <v>0</v>
      </c>
      <c r="BR705" s="109" t="str">
        <f t="shared" si="266"/>
        <v>不通过</v>
      </c>
      <c r="BS705" s="77">
        <f t="shared" si="267"/>
        <v>0</v>
      </c>
      <c r="BT705" s="109" t="str">
        <f t="shared" si="268"/>
        <v>不通过</v>
      </c>
      <c r="BU705" s="77">
        <f t="shared" si="269"/>
        <v>0</v>
      </c>
      <c r="BV705" s="109" t="str">
        <f t="shared" si="270"/>
        <v>不通过</v>
      </c>
    </row>
    <row r="706" ht="14.25" spans="1:74">
      <c r="A706" s="76">
        <v>697</v>
      </c>
      <c r="B706" s="76"/>
      <c r="C706" s="77"/>
      <c r="D706" s="77"/>
      <c r="E706" s="77"/>
      <c r="F706" s="77"/>
      <c r="G706" s="77"/>
      <c r="H706" s="77"/>
      <c r="I706" s="77"/>
      <c r="J706" s="96"/>
      <c r="K706" s="77"/>
      <c r="L706" s="77"/>
      <c r="M706" s="77"/>
      <c r="N706" s="77"/>
      <c r="O706" s="77"/>
      <c r="P706" s="9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109" t="str">
        <f t="shared" si="251"/>
        <v>通过</v>
      </c>
      <c r="BD706" s="110" t="str">
        <f t="shared" si="252"/>
        <v>通过</v>
      </c>
      <c r="BE706" s="109" t="str">
        <f t="shared" si="253"/>
        <v>通过</v>
      </c>
      <c r="BF706" s="109" t="str">
        <f t="shared" si="254"/>
        <v>通过</v>
      </c>
      <c r="BG706" s="77">
        <f t="shared" si="255"/>
        <v>0</v>
      </c>
      <c r="BH706" s="109" t="str">
        <f t="shared" si="256"/>
        <v>不通过</v>
      </c>
      <c r="BI706" s="77">
        <f t="shared" si="257"/>
        <v>0</v>
      </c>
      <c r="BJ706" s="109" t="str">
        <f t="shared" si="258"/>
        <v>不通过</v>
      </c>
      <c r="BK706" s="77">
        <f t="shared" si="259"/>
        <v>0</v>
      </c>
      <c r="BL706" s="109" t="str">
        <f t="shared" si="260"/>
        <v>不通过</v>
      </c>
      <c r="BM706" s="77">
        <f t="shared" si="261"/>
        <v>0</v>
      </c>
      <c r="BN706" s="109" t="str">
        <f t="shared" si="262"/>
        <v>不通过</v>
      </c>
      <c r="BO706" s="113">
        <f t="shared" si="263"/>
        <v>0</v>
      </c>
      <c r="BP706" s="109" t="str">
        <f t="shared" si="264"/>
        <v>不通过</v>
      </c>
      <c r="BQ706" s="77">
        <f t="shared" si="265"/>
        <v>0</v>
      </c>
      <c r="BR706" s="109" t="str">
        <f t="shared" si="266"/>
        <v>不通过</v>
      </c>
      <c r="BS706" s="77">
        <f t="shared" si="267"/>
        <v>0</v>
      </c>
      <c r="BT706" s="109" t="str">
        <f t="shared" si="268"/>
        <v>不通过</v>
      </c>
      <c r="BU706" s="77">
        <f t="shared" si="269"/>
        <v>0</v>
      </c>
      <c r="BV706" s="109" t="str">
        <f t="shared" si="270"/>
        <v>不通过</v>
      </c>
    </row>
    <row r="707" ht="14.25" spans="1:74">
      <c r="A707" s="78">
        <v>698</v>
      </c>
      <c r="B707" s="76"/>
      <c r="C707" s="77"/>
      <c r="D707" s="77"/>
      <c r="E707" s="77"/>
      <c r="F707" s="77"/>
      <c r="G707" s="77"/>
      <c r="H707" s="77"/>
      <c r="I707" s="77"/>
      <c r="J707" s="96"/>
      <c r="K707" s="77"/>
      <c r="L707" s="77"/>
      <c r="M707" s="77"/>
      <c r="N707" s="77"/>
      <c r="O707" s="77"/>
      <c r="P707" s="9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109" t="str">
        <f t="shared" si="251"/>
        <v>通过</v>
      </c>
      <c r="BD707" s="110" t="str">
        <f t="shared" si="252"/>
        <v>通过</v>
      </c>
      <c r="BE707" s="109" t="str">
        <f t="shared" si="253"/>
        <v>通过</v>
      </c>
      <c r="BF707" s="109" t="str">
        <f t="shared" si="254"/>
        <v>通过</v>
      </c>
      <c r="BG707" s="77">
        <f t="shared" si="255"/>
        <v>0</v>
      </c>
      <c r="BH707" s="109" t="str">
        <f t="shared" si="256"/>
        <v>不通过</v>
      </c>
      <c r="BI707" s="77">
        <f t="shared" si="257"/>
        <v>0</v>
      </c>
      <c r="BJ707" s="109" t="str">
        <f t="shared" si="258"/>
        <v>不通过</v>
      </c>
      <c r="BK707" s="77">
        <f t="shared" si="259"/>
        <v>0</v>
      </c>
      <c r="BL707" s="109" t="str">
        <f t="shared" si="260"/>
        <v>不通过</v>
      </c>
      <c r="BM707" s="77">
        <f t="shared" si="261"/>
        <v>0</v>
      </c>
      <c r="BN707" s="109" t="str">
        <f t="shared" si="262"/>
        <v>不通过</v>
      </c>
      <c r="BO707" s="113">
        <f t="shared" si="263"/>
        <v>0</v>
      </c>
      <c r="BP707" s="109" t="str">
        <f t="shared" si="264"/>
        <v>不通过</v>
      </c>
      <c r="BQ707" s="77">
        <f t="shared" si="265"/>
        <v>0</v>
      </c>
      <c r="BR707" s="109" t="str">
        <f t="shared" si="266"/>
        <v>不通过</v>
      </c>
      <c r="BS707" s="77">
        <f t="shared" si="267"/>
        <v>0</v>
      </c>
      <c r="BT707" s="109" t="str">
        <f t="shared" si="268"/>
        <v>不通过</v>
      </c>
      <c r="BU707" s="77">
        <f t="shared" si="269"/>
        <v>0</v>
      </c>
      <c r="BV707" s="109" t="str">
        <f t="shared" si="270"/>
        <v>不通过</v>
      </c>
    </row>
    <row r="708" ht="14.25" spans="1:74">
      <c r="A708" s="76">
        <v>699</v>
      </c>
      <c r="B708" s="76"/>
      <c r="C708" s="77"/>
      <c r="D708" s="77"/>
      <c r="E708" s="77"/>
      <c r="F708" s="77"/>
      <c r="G708" s="77"/>
      <c r="H708" s="77"/>
      <c r="I708" s="77"/>
      <c r="J708" s="96"/>
      <c r="K708" s="77"/>
      <c r="L708" s="77"/>
      <c r="M708" s="77"/>
      <c r="N708" s="77"/>
      <c r="O708" s="77"/>
      <c r="P708" s="9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109" t="str">
        <f t="shared" si="251"/>
        <v>通过</v>
      </c>
      <c r="BD708" s="110" t="str">
        <f t="shared" si="252"/>
        <v>通过</v>
      </c>
      <c r="BE708" s="109" t="str">
        <f t="shared" si="253"/>
        <v>通过</v>
      </c>
      <c r="BF708" s="109" t="str">
        <f t="shared" si="254"/>
        <v>通过</v>
      </c>
      <c r="BG708" s="77">
        <f t="shared" si="255"/>
        <v>0</v>
      </c>
      <c r="BH708" s="109" t="str">
        <f t="shared" si="256"/>
        <v>不通过</v>
      </c>
      <c r="BI708" s="77">
        <f t="shared" si="257"/>
        <v>0</v>
      </c>
      <c r="BJ708" s="109" t="str">
        <f t="shared" si="258"/>
        <v>不通过</v>
      </c>
      <c r="BK708" s="77">
        <f t="shared" si="259"/>
        <v>0</v>
      </c>
      <c r="BL708" s="109" t="str">
        <f t="shared" si="260"/>
        <v>不通过</v>
      </c>
      <c r="BM708" s="77">
        <f t="shared" si="261"/>
        <v>0</v>
      </c>
      <c r="BN708" s="109" t="str">
        <f t="shared" si="262"/>
        <v>不通过</v>
      </c>
      <c r="BO708" s="113">
        <f t="shared" si="263"/>
        <v>0</v>
      </c>
      <c r="BP708" s="109" t="str">
        <f t="shared" si="264"/>
        <v>不通过</v>
      </c>
      <c r="BQ708" s="77">
        <f t="shared" si="265"/>
        <v>0</v>
      </c>
      <c r="BR708" s="109" t="str">
        <f t="shared" si="266"/>
        <v>不通过</v>
      </c>
      <c r="BS708" s="77">
        <f t="shared" si="267"/>
        <v>0</v>
      </c>
      <c r="BT708" s="109" t="str">
        <f t="shared" si="268"/>
        <v>不通过</v>
      </c>
      <c r="BU708" s="77">
        <f t="shared" si="269"/>
        <v>0</v>
      </c>
      <c r="BV708" s="109" t="str">
        <f t="shared" si="270"/>
        <v>不通过</v>
      </c>
    </row>
    <row r="709" ht="14.25" spans="1:74">
      <c r="A709" s="76">
        <v>700</v>
      </c>
      <c r="B709" s="76"/>
      <c r="C709" s="77"/>
      <c r="D709" s="77"/>
      <c r="E709" s="77"/>
      <c r="F709" s="77"/>
      <c r="G709" s="77"/>
      <c r="H709" s="77"/>
      <c r="I709" s="77"/>
      <c r="J709" s="96"/>
      <c r="K709" s="77"/>
      <c r="L709" s="77"/>
      <c r="M709" s="77"/>
      <c r="N709" s="77"/>
      <c r="O709" s="77"/>
      <c r="P709" s="9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109" t="str">
        <f t="shared" si="251"/>
        <v>通过</v>
      </c>
      <c r="BD709" s="110" t="str">
        <f t="shared" si="252"/>
        <v>通过</v>
      </c>
      <c r="BE709" s="109" t="str">
        <f t="shared" si="253"/>
        <v>通过</v>
      </c>
      <c r="BF709" s="109" t="str">
        <f t="shared" si="254"/>
        <v>通过</v>
      </c>
      <c r="BG709" s="77">
        <f t="shared" si="255"/>
        <v>0</v>
      </c>
      <c r="BH709" s="109" t="str">
        <f t="shared" si="256"/>
        <v>不通过</v>
      </c>
      <c r="BI709" s="77">
        <f t="shared" si="257"/>
        <v>0</v>
      </c>
      <c r="BJ709" s="109" t="str">
        <f t="shared" si="258"/>
        <v>不通过</v>
      </c>
      <c r="BK709" s="77">
        <f t="shared" si="259"/>
        <v>0</v>
      </c>
      <c r="BL709" s="109" t="str">
        <f t="shared" si="260"/>
        <v>不通过</v>
      </c>
      <c r="BM709" s="77">
        <f t="shared" si="261"/>
        <v>0</v>
      </c>
      <c r="BN709" s="109" t="str">
        <f t="shared" si="262"/>
        <v>不通过</v>
      </c>
      <c r="BO709" s="113">
        <f t="shared" si="263"/>
        <v>0</v>
      </c>
      <c r="BP709" s="109" t="str">
        <f t="shared" si="264"/>
        <v>不通过</v>
      </c>
      <c r="BQ709" s="77">
        <f t="shared" si="265"/>
        <v>0</v>
      </c>
      <c r="BR709" s="109" t="str">
        <f t="shared" si="266"/>
        <v>不通过</v>
      </c>
      <c r="BS709" s="77">
        <f t="shared" si="267"/>
        <v>0</v>
      </c>
      <c r="BT709" s="109" t="str">
        <f t="shared" si="268"/>
        <v>不通过</v>
      </c>
      <c r="BU709" s="77">
        <f t="shared" si="269"/>
        <v>0</v>
      </c>
      <c r="BV709" s="109" t="str">
        <f t="shared" si="270"/>
        <v>不通过</v>
      </c>
    </row>
    <row r="710" ht="14.25" spans="1:74">
      <c r="A710" s="78">
        <v>701</v>
      </c>
      <c r="B710" s="76"/>
      <c r="C710" s="77"/>
      <c r="D710" s="77"/>
      <c r="E710" s="77"/>
      <c r="F710" s="77"/>
      <c r="G710" s="77"/>
      <c r="H710" s="77"/>
      <c r="I710" s="77"/>
      <c r="J710" s="96"/>
      <c r="K710" s="77"/>
      <c r="L710" s="77"/>
      <c r="M710" s="77"/>
      <c r="N710" s="77"/>
      <c r="O710" s="77"/>
      <c r="P710" s="9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109" t="str">
        <f t="shared" si="251"/>
        <v>通过</v>
      </c>
      <c r="BD710" s="110" t="str">
        <f t="shared" si="252"/>
        <v>通过</v>
      </c>
      <c r="BE710" s="109" t="str">
        <f t="shared" si="253"/>
        <v>通过</v>
      </c>
      <c r="BF710" s="109" t="str">
        <f t="shared" si="254"/>
        <v>通过</v>
      </c>
      <c r="BG710" s="77">
        <f t="shared" si="255"/>
        <v>0</v>
      </c>
      <c r="BH710" s="109" t="str">
        <f t="shared" si="256"/>
        <v>不通过</v>
      </c>
      <c r="BI710" s="77">
        <f t="shared" si="257"/>
        <v>0</v>
      </c>
      <c r="BJ710" s="109" t="str">
        <f t="shared" si="258"/>
        <v>不通过</v>
      </c>
      <c r="BK710" s="77">
        <f t="shared" si="259"/>
        <v>0</v>
      </c>
      <c r="BL710" s="109" t="str">
        <f t="shared" si="260"/>
        <v>不通过</v>
      </c>
      <c r="BM710" s="77">
        <f t="shared" si="261"/>
        <v>0</v>
      </c>
      <c r="BN710" s="109" t="str">
        <f t="shared" si="262"/>
        <v>不通过</v>
      </c>
      <c r="BO710" s="113">
        <f t="shared" si="263"/>
        <v>0</v>
      </c>
      <c r="BP710" s="109" t="str">
        <f t="shared" si="264"/>
        <v>不通过</v>
      </c>
      <c r="BQ710" s="77">
        <f t="shared" si="265"/>
        <v>0</v>
      </c>
      <c r="BR710" s="109" t="str">
        <f t="shared" si="266"/>
        <v>不通过</v>
      </c>
      <c r="BS710" s="77">
        <f t="shared" si="267"/>
        <v>0</v>
      </c>
      <c r="BT710" s="109" t="str">
        <f t="shared" si="268"/>
        <v>不通过</v>
      </c>
      <c r="BU710" s="77">
        <f t="shared" si="269"/>
        <v>0</v>
      </c>
      <c r="BV710" s="109" t="str">
        <f t="shared" si="270"/>
        <v>不通过</v>
      </c>
    </row>
    <row r="711" ht="14.25" spans="1:74">
      <c r="A711" s="76">
        <v>702</v>
      </c>
      <c r="B711" s="76"/>
      <c r="C711" s="77"/>
      <c r="D711" s="77"/>
      <c r="E711" s="77"/>
      <c r="F711" s="77"/>
      <c r="G711" s="77"/>
      <c r="H711" s="77"/>
      <c r="I711" s="77"/>
      <c r="J711" s="96"/>
      <c r="K711" s="77"/>
      <c r="L711" s="77"/>
      <c r="M711" s="77"/>
      <c r="N711" s="77"/>
      <c r="O711" s="77"/>
      <c r="P711" s="9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109" t="str">
        <f t="shared" si="251"/>
        <v>通过</v>
      </c>
      <c r="BD711" s="110" t="str">
        <f t="shared" si="252"/>
        <v>通过</v>
      </c>
      <c r="BE711" s="109" t="str">
        <f t="shared" si="253"/>
        <v>通过</v>
      </c>
      <c r="BF711" s="109" t="str">
        <f t="shared" si="254"/>
        <v>通过</v>
      </c>
      <c r="BG711" s="77">
        <f t="shared" si="255"/>
        <v>0</v>
      </c>
      <c r="BH711" s="109" t="str">
        <f t="shared" si="256"/>
        <v>不通过</v>
      </c>
      <c r="BI711" s="77">
        <f t="shared" si="257"/>
        <v>0</v>
      </c>
      <c r="BJ711" s="109" t="str">
        <f t="shared" si="258"/>
        <v>不通过</v>
      </c>
      <c r="BK711" s="77">
        <f t="shared" si="259"/>
        <v>0</v>
      </c>
      <c r="BL711" s="109" t="str">
        <f t="shared" si="260"/>
        <v>不通过</v>
      </c>
      <c r="BM711" s="77">
        <f t="shared" si="261"/>
        <v>0</v>
      </c>
      <c r="BN711" s="109" t="str">
        <f t="shared" si="262"/>
        <v>不通过</v>
      </c>
      <c r="BO711" s="113">
        <f t="shared" si="263"/>
        <v>0</v>
      </c>
      <c r="BP711" s="109" t="str">
        <f t="shared" si="264"/>
        <v>不通过</v>
      </c>
      <c r="BQ711" s="77">
        <f t="shared" si="265"/>
        <v>0</v>
      </c>
      <c r="BR711" s="109" t="str">
        <f t="shared" si="266"/>
        <v>不通过</v>
      </c>
      <c r="BS711" s="77">
        <f t="shared" si="267"/>
        <v>0</v>
      </c>
      <c r="BT711" s="109" t="str">
        <f t="shared" si="268"/>
        <v>不通过</v>
      </c>
      <c r="BU711" s="77">
        <f t="shared" si="269"/>
        <v>0</v>
      </c>
      <c r="BV711" s="109" t="str">
        <f t="shared" si="270"/>
        <v>不通过</v>
      </c>
    </row>
    <row r="712" ht="14.25" spans="1:74">
      <c r="A712" s="76">
        <v>703</v>
      </c>
      <c r="B712" s="76"/>
      <c r="C712" s="77"/>
      <c r="D712" s="77"/>
      <c r="E712" s="77"/>
      <c r="F712" s="77"/>
      <c r="G712" s="77"/>
      <c r="H712" s="77"/>
      <c r="I712" s="77"/>
      <c r="J712" s="96"/>
      <c r="K712" s="77"/>
      <c r="L712" s="77"/>
      <c r="M712" s="77"/>
      <c r="N712" s="77"/>
      <c r="O712" s="77"/>
      <c r="P712" s="9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109" t="str">
        <f t="shared" si="251"/>
        <v>通过</v>
      </c>
      <c r="BD712" s="110" t="str">
        <f t="shared" si="252"/>
        <v>通过</v>
      </c>
      <c r="BE712" s="109" t="str">
        <f t="shared" si="253"/>
        <v>通过</v>
      </c>
      <c r="BF712" s="109" t="str">
        <f t="shared" si="254"/>
        <v>通过</v>
      </c>
      <c r="BG712" s="77">
        <f t="shared" si="255"/>
        <v>0</v>
      </c>
      <c r="BH712" s="109" t="str">
        <f t="shared" si="256"/>
        <v>不通过</v>
      </c>
      <c r="BI712" s="77">
        <f t="shared" si="257"/>
        <v>0</v>
      </c>
      <c r="BJ712" s="109" t="str">
        <f t="shared" si="258"/>
        <v>不通过</v>
      </c>
      <c r="BK712" s="77">
        <f t="shared" si="259"/>
        <v>0</v>
      </c>
      <c r="BL712" s="109" t="str">
        <f t="shared" si="260"/>
        <v>不通过</v>
      </c>
      <c r="BM712" s="77">
        <f t="shared" si="261"/>
        <v>0</v>
      </c>
      <c r="BN712" s="109" t="str">
        <f t="shared" si="262"/>
        <v>不通过</v>
      </c>
      <c r="BO712" s="113">
        <f t="shared" si="263"/>
        <v>0</v>
      </c>
      <c r="BP712" s="109" t="str">
        <f t="shared" si="264"/>
        <v>不通过</v>
      </c>
      <c r="BQ712" s="77">
        <f t="shared" si="265"/>
        <v>0</v>
      </c>
      <c r="BR712" s="109" t="str">
        <f t="shared" si="266"/>
        <v>不通过</v>
      </c>
      <c r="BS712" s="77">
        <f t="shared" si="267"/>
        <v>0</v>
      </c>
      <c r="BT712" s="109" t="str">
        <f t="shared" si="268"/>
        <v>不通过</v>
      </c>
      <c r="BU712" s="77">
        <f t="shared" si="269"/>
        <v>0</v>
      </c>
      <c r="BV712" s="109" t="str">
        <f t="shared" si="270"/>
        <v>不通过</v>
      </c>
    </row>
    <row r="713" ht="14.25" spans="1:74">
      <c r="A713" s="78">
        <v>704</v>
      </c>
      <c r="B713" s="76"/>
      <c r="C713" s="77"/>
      <c r="D713" s="77"/>
      <c r="E713" s="77"/>
      <c r="F713" s="77"/>
      <c r="G713" s="77"/>
      <c r="H713" s="77"/>
      <c r="I713" s="77"/>
      <c r="J713" s="96"/>
      <c r="K713" s="77"/>
      <c r="L713" s="77"/>
      <c r="M713" s="77"/>
      <c r="N713" s="77"/>
      <c r="O713" s="77"/>
      <c r="P713" s="9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109" t="str">
        <f t="shared" si="251"/>
        <v>通过</v>
      </c>
      <c r="BD713" s="110" t="str">
        <f t="shared" si="252"/>
        <v>通过</v>
      </c>
      <c r="BE713" s="109" t="str">
        <f t="shared" si="253"/>
        <v>通过</v>
      </c>
      <c r="BF713" s="109" t="str">
        <f t="shared" si="254"/>
        <v>通过</v>
      </c>
      <c r="BG713" s="77">
        <f t="shared" si="255"/>
        <v>0</v>
      </c>
      <c r="BH713" s="109" t="str">
        <f t="shared" si="256"/>
        <v>不通过</v>
      </c>
      <c r="BI713" s="77">
        <f t="shared" si="257"/>
        <v>0</v>
      </c>
      <c r="BJ713" s="109" t="str">
        <f t="shared" si="258"/>
        <v>不通过</v>
      </c>
      <c r="BK713" s="77">
        <f t="shared" si="259"/>
        <v>0</v>
      </c>
      <c r="BL713" s="109" t="str">
        <f t="shared" si="260"/>
        <v>不通过</v>
      </c>
      <c r="BM713" s="77">
        <f t="shared" si="261"/>
        <v>0</v>
      </c>
      <c r="BN713" s="109" t="str">
        <f t="shared" si="262"/>
        <v>不通过</v>
      </c>
      <c r="BO713" s="113">
        <f t="shared" si="263"/>
        <v>0</v>
      </c>
      <c r="BP713" s="109" t="str">
        <f t="shared" si="264"/>
        <v>不通过</v>
      </c>
      <c r="BQ713" s="77">
        <f t="shared" si="265"/>
        <v>0</v>
      </c>
      <c r="BR713" s="109" t="str">
        <f t="shared" si="266"/>
        <v>不通过</v>
      </c>
      <c r="BS713" s="77">
        <f t="shared" si="267"/>
        <v>0</v>
      </c>
      <c r="BT713" s="109" t="str">
        <f t="shared" si="268"/>
        <v>不通过</v>
      </c>
      <c r="BU713" s="77">
        <f t="shared" si="269"/>
        <v>0</v>
      </c>
      <c r="BV713" s="109" t="str">
        <f t="shared" si="270"/>
        <v>不通过</v>
      </c>
    </row>
    <row r="714" ht="14.25" spans="1:74">
      <c r="A714" s="76">
        <v>705</v>
      </c>
      <c r="B714" s="76"/>
      <c r="C714" s="77"/>
      <c r="D714" s="77"/>
      <c r="E714" s="77"/>
      <c r="F714" s="77"/>
      <c r="G714" s="77"/>
      <c r="H714" s="77"/>
      <c r="I714" s="77"/>
      <c r="J714" s="96"/>
      <c r="K714" s="77"/>
      <c r="L714" s="77"/>
      <c r="M714" s="77"/>
      <c r="N714" s="77"/>
      <c r="O714" s="77"/>
      <c r="P714" s="9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109" t="str">
        <f t="shared" si="251"/>
        <v>通过</v>
      </c>
      <c r="BD714" s="110" t="str">
        <f t="shared" si="252"/>
        <v>通过</v>
      </c>
      <c r="BE714" s="109" t="str">
        <f t="shared" si="253"/>
        <v>通过</v>
      </c>
      <c r="BF714" s="109" t="str">
        <f t="shared" si="254"/>
        <v>通过</v>
      </c>
      <c r="BG714" s="77">
        <f t="shared" si="255"/>
        <v>0</v>
      </c>
      <c r="BH714" s="109" t="str">
        <f t="shared" si="256"/>
        <v>不通过</v>
      </c>
      <c r="BI714" s="77">
        <f t="shared" si="257"/>
        <v>0</v>
      </c>
      <c r="BJ714" s="109" t="str">
        <f t="shared" si="258"/>
        <v>不通过</v>
      </c>
      <c r="BK714" s="77">
        <f t="shared" si="259"/>
        <v>0</v>
      </c>
      <c r="BL714" s="109" t="str">
        <f t="shared" si="260"/>
        <v>不通过</v>
      </c>
      <c r="BM714" s="77">
        <f t="shared" si="261"/>
        <v>0</v>
      </c>
      <c r="BN714" s="109" t="str">
        <f t="shared" si="262"/>
        <v>不通过</v>
      </c>
      <c r="BO714" s="113">
        <f t="shared" si="263"/>
        <v>0</v>
      </c>
      <c r="BP714" s="109" t="str">
        <f t="shared" si="264"/>
        <v>不通过</v>
      </c>
      <c r="BQ714" s="77">
        <f t="shared" si="265"/>
        <v>0</v>
      </c>
      <c r="BR714" s="109" t="str">
        <f t="shared" si="266"/>
        <v>不通过</v>
      </c>
      <c r="BS714" s="77">
        <f t="shared" si="267"/>
        <v>0</v>
      </c>
      <c r="BT714" s="109" t="str">
        <f t="shared" si="268"/>
        <v>不通过</v>
      </c>
      <c r="BU714" s="77">
        <f t="shared" si="269"/>
        <v>0</v>
      </c>
      <c r="BV714" s="109" t="str">
        <f t="shared" si="270"/>
        <v>不通过</v>
      </c>
    </row>
    <row r="715" ht="14.25" spans="1:74">
      <c r="A715" s="76">
        <v>706</v>
      </c>
      <c r="B715" s="76"/>
      <c r="C715" s="77"/>
      <c r="D715" s="77"/>
      <c r="E715" s="77"/>
      <c r="F715" s="77"/>
      <c r="G715" s="77"/>
      <c r="H715" s="77"/>
      <c r="I715" s="77"/>
      <c r="J715" s="96"/>
      <c r="K715" s="77"/>
      <c r="L715" s="77"/>
      <c r="M715" s="77"/>
      <c r="N715" s="77"/>
      <c r="O715" s="77"/>
      <c r="P715" s="9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109" t="str">
        <f t="shared" si="251"/>
        <v>通过</v>
      </c>
      <c r="BD715" s="110" t="str">
        <f t="shared" si="252"/>
        <v>通过</v>
      </c>
      <c r="BE715" s="109" t="str">
        <f t="shared" si="253"/>
        <v>通过</v>
      </c>
      <c r="BF715" s="109" t="str">
        <f t="shared" si="254"/>
        <v>通过</v>
      </c>
      <c r="BG715" s="77">
        <f t="shared" si="255"/>
        <v>0</v>
      </c>
      <c r="BH715" s="109" t="str">
        <f t="shared" si="256"/>
        <v>不通过</v>
      </c>
      <c r="BI715" s="77">
        <f t="shared" si="257"/>
        <v>0</v>
      </c>
      <c r="BJ715" s="109" t="str">
        <f t="shared" si="258"/>
        <v>不通过</v>
      </c>
      <c r="BK715" s="77">
        <f t="shared" si="259"/>
        <v>0</v>
      </c>
      <c r="BL715" s="109" t="str">
        <f t="shared" si="260"/>
        <v>不通过</v>
      </c>
      <c r="BM715" s="77">
        <f t="shared" si="261"/>
        <v>0</v>
      </c>
      <c r="BN715" s="109" t="str">
        <f t="shared" si="262"/>
        <v>不通过</v>
      </c>
      <c r="BO715" s="113">
        <f t="shared" si="263"/>
        <v>0</v>
      </c>
      <c r="BP715" s="109" t="str">
        <f t="shared" si="264"/>
        <v>不通过</v>
      </c>
      <c r="BQ715" s="77">
        <f t="shared" si="265"/>
        <v>0</v>
      </c>
      <c r="BR715" s="109" t="str">
        <f t="shared" si="266"/>
        <v>不通过</v>
      </c>
      <c r="BS715" s="77">
        <f t="shared" si="267"/>
        <v>0</v>
      </c>
      <c r="BT715" s="109" t="str">
        <f t="shared" si="268"/>
        <v>不通过</v>
      </c>
      <c r="BU715" s="77">
        <f t="shared" si="269"/>
        <v>0</v>
      </c>
      <c r="BV715" s="109" t="str">
        <f t="shared" si="270"/>
        <v>不通过</v>
      </c>
    </row>
    <row r="716" ht="14.25" spans="1:74">
      <c r="A716" s="78">
        <v>707</v>
      </c>
      <c r="B716" s="76"/>
      <c r="C716" s="77"/>
      <c r="D716" s="77"/>
      <c r="E716" s="77"/>
      <c r="F716" s="77"/>
      <c r="G716" s="77"/>
      <c r="H716" s="77"/>
      <c r="I716" s="77"/>
      <c r="J716" s="96"/>
      <c r="K716" s="77"/>
      <c r="L716" s="77"/>
      <c r="M716" s="77"/>
      <c r="N716" s="77"/>
      <c r="O716" s="77"/>
      <c r="P716" s="9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109" t="str">
        <f t="shared" si="251"/>
        <v>通过</v>
      </c>
      <c r="BD716" s="110" t="str">
        <f t="shared" si="252"/>
        <v>通过</v>
      </c>
      <c r="BE716" s="109" t="str">
        <f t="shared" si="253"/>
        <v>通过</v>
      </c>
      <c r="BF716" s="109" t="str">
        <f t="shared" si="254"/>
        <v>通过</v>
      </c>
      <c r="BG716" s="77">
        <f t="shared" si="255"/>
        <v>0</v>
      </c>
      <c r="BH716" s="109" t="str">
        <f t="shared" si="256"/>
        <v>不通过</v>
      </c>
      <c r="BI716" s="77">
        <f t="shared" si="257"/>
        <v>0</v>
      </c>
      <c r="BJ716" s="109" t="str">
        <f t="shared" si="258"/>
        <v>不通过</v>
      </c>
      <c r="BK716" s="77">
        <f t="shared" si="259"/>
        <v>0</v>
      </c>
      <c r="BL716" s="109" t="str">
        <f t="shared" si="260"/>
        <v>不通过</v>
      </c>
      <c r="BM716" s="77">
        <f t="shared" si="261"/>
        <v>0</v>
      </c>
      <c r="BN716" s="109" t="str">
        <f t="shared" si="262"/>
        <v>不通过</v>
      </c>
      <c r="BO716" s="113">
        <f t="shared" si="263"/>
        <v>0</v>
      </c>
      <c r="BP716" s="109" t="str">
        <f t="shared" si="264"/>
        <v>不通过</v>
      </c>
      <c r="BQ716" s="77">
        <f t="shared" si="265"/>
        <v>0</v>
      </c>
      <c r="BR716" s="109" t="str">
        <f t="shared" si="266"/>
        <v>不通过</v>
      </c>
      <c r="BS716" s="77">
        <f t="shared" si="267"/>
        <v>0</v>
      </c>
      <c r="BT716" s="109" t="str">
        <f t="shared" si="268"/>
        <v>不通过</v>
      </c>
      <c r="BU716" s="77">
        <f t="shared" si="269"/>
        <v>0</v>
      </c>
      <c r="BV716" s="109" t="str">
        <f t="shared" si="270"/>
        <v>不通过</v>
      </c>
    </row>
    <row r="717" ht="14.25" spans="1:74">
      <c r="A717" s="76">
        <v>708</v>
      </c>
      <c r="B717" s="76"/>
      <c r="C717" s="77"/>
      <c r="D717" s="77"/>
      <c r="E717" s="77"/>
      <c r="F717" s="77"/>
      <c r="G717" s="77"/>
      <c r="H717" s="77"/>
      <c r="I717" s="77"/>
      <c r="J717" s="96"/>
      <c r="K717" s="77"/>
      <c r="L717" s="77"/>
      <c r="M717" s="77"/>
      <c r="N717" s="77"/>
      <c r="O717" s="77"/>
      <c r="P717" s="9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109" t="str">
        <f t="shared" si="251"/>
        <v>通过</v>
      </c>
      <c r="BD717" s="110" t="str">
        <f t="shared" si="252"/>
        <v>通过</v>
      </c>
      <c r="BE717" s="109" t="str">
        <f t="shared" si="253"/>
        <v>通过</v>
      </c>
      <c r="BF717" s="109" t="str">
        <f t="shared" si="254"/>
        <v>通过</v>
      </c>
      <c r="BG717" s="77">
        <f t="shared" si="255"/>
        <v>0</v>
      </c>
      <c r="BH717" s="109" t="str">
        <f t="shared" si="256"/>
        <v>不通过</v>
      </c>
      <c r="BI717" s="77">
        <f t="shared" si="257"/>
        <v>0</v>
      </c>
      <c r="BJ717" s="109" t="str">
        <f t="shared" si="258"/>
        <v>不通过</v>
      </c>
      <c r="BK717" s="77">
        <f t="shared" si="259"/>
        <v>0</v>
      </c>
      <c r="BL717" s="109" t="str">
        <f t="shared" si="260"/>
        <v>不通过</v>
      </c>
      <c r="BM717" s="77">
        <f t="shared" si="261"/>
        <v>0</v>
      </c>
      <c r="BN717" s="109" t="str">
        <f t="shared" si="262"/>
        <v>不通过</v>
      </c>
      <c r="BO717" s="113">
        <f t="shared" si="263"/>
        <v>0</v>
      </c>
      <c r="BP717" s="109" t="str">
        <f t="shared" si="264"/>
        <v>不通过</v>
      </c>
      <c r="BQ717" s="77">
        <f t="shared" si="265"/>
        <v>0</v>
      </c>
      <c r="BR717" s="109" t="str">
        <f t="shared" si="266"/>
        <v>不通过</v>
      </c>
      <c r="BS717" s="77">
        <f t="shared" si="267"/>
        <v>0</v>
      </c>
      <c r="BT717" s="109" t="str">
        <f t="shared" si="268"/>
        <v>不通过</v>
      </c>
      <c r="BU717" s="77">
        <f t="shared" si="269"/>
        <v>0</v>
      </c>
      <c r="BV717" s="109" t="str">
        <f t="shared" si="270"/>
        <v>不通过</v>
      </c>
    </row>
    <row r="718" ht="14.25" spans="1:74">
      <c r="A718" s="76">
        <v>709</v>
      </c>
      <c r="B718" s="76"/>
      <c r="C718" s="77"/>
      <c r="D718" s="77"/>
      <c r="E718" s="77"/>
      <c r="F718" s="77"/>
      <c r="G718" s="77"/>
      <c r="H718" s="77"/>
      <c r="I718" s="77"/>
      <c r="J718" s="96"/>
      <c r="K718" s="77"/>
      <c r="L718" s="77"/>
      <c r="M718" s="77"/>
      <c r="N718" s="77"/>
      <c r="O718" s="77"/>
      <c r="P718" s="9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109" t="str">
        <f t="shared" si="251"/>
        <v>通过</v>
      </c>
      <c r="BD718" s="110" t="str">
        <f t="shared" si="252"/>
        <v>通过</v>
      </c>
      <c r="BE718" s="109" t="str">
        <f t="shared" si="253"/>
        <v>通过</v>
      </c>
      <c r="BF718" s="109" t="str">
        <f t="shared" si="254"/>
        <v>通过</v>
      </c>
      <c r="BG718" s="77">
        <f t="shared" si="255"/>
        <v>0</v>
      </c>
      <c r="BH718" s="109" t="str">
        <f t="shared" si="256"/>
        <v>不通过</v>
      </c>
      <c r="BI718" s="77">
        <f t="shared" si="257"/>
        <v>0</v>
      </c>
      <c r="BJ718" s="109" t="str">
        <f t="shared" si="258"/>
        <v>不通过</v>
      </c>
      <c r="BK718" s="77">
        <f t="shared" si="259"/>
        <v>0</v>
      </c>
      <c r="BL718" s="109" t="str">
        <f t="shared" si="260"/>
        <v>不通过</v>
      </c>
      <c r="BM718" s="77">
        <f t="shared" si="261"/>
        <v>0</v>
      </c>
      <c r="BN718" s="109" t="str">
        <f t="shared" si="262"/>
        <v>不通过</v>
      </c>
      <c r="BO718" s="113">
        <f t="shared" si="263"/>
        <v>0</v>
      </c>
      <c r="BP718" s="109" t="str">
        <f t="shared" si="264"/>
        <v>不通过</v>
      </c>
      <c r="BQ718" s="77">
        <f t="shared" si="265"/>
        <v>0</v>
      </c>
      <c r="BR718" s="109" t="str">
        <f t="shared" si="266"/>
        <v>不通过</v>
      </c>
      <c r="BS718" s="77">
        <f t="shared" si="267"/>
        <v>0</v>
      </c>
      <c r="BT718" s="109" t="str">
        <f t="shared" si="268"/>
        <v>不通过</v>
      </c>
      <c r="BU718" s="77">
        <f t="shared" si="269"/>
        <v>0</v>
      </c>
      <c r="BV718" s="109" t="str">
        <f t="shared" si="270"/>
        <v>不通过</v>
      </c>
    </row>
    <row r="719" ht="14.25" spans="1:74">
      <c r="A719" s="78">
        <v>710</v>
      </c>
      <c r="B719" s="76"/>
      <c r="C719" s="77"/>
      <c r="D719" s="77"/>
      <c r="E719" s="77"/>
      <c r="F719" s="77"/>
      <c r="G719" s="77"/>
      <c r="H719" s="77"/>
      <c r="I719" s="77"/>
      <c r="J719" s="96"/>
      <c r="K719" s="77"/>
      <c r="L719" s="77"/>
      <c r="M719" s="77"/>
      <c r="N719" s="77"/>
      <c r="O719" s="77"/>
      <c r="P719" s="9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109" t="str">
        <f t="shared" si="251"/>
        <v>通过</v>
      </c>
      <c r="BD719" s="110" t="str">
        <f t="shared" si="252"/>
        <v>通过</v>
      </c>
      <c r="BE719" s="109" t="str">
        <f t="shared" si="253"/>
        <v>通过</v>
      </c>
      <c r="BF719" s="109" t="str">
        <f t="shared" si="254"/>
        <v>通过</v>
      </c>
      <c r="BG719" s="77">
        <f t="shared" si="255"/>
        <v>0</v>
      </c>
      <c r="BH719" s="109" t="str">
        <f t="shared" si="256"/>
        <v>不通过</v>
      </c>
      <c r="BI719" s="77">
        <f t="shared" si="257"/>
        <v>0</v>
      </c>
      <c r="BJ719" s="109" t="str">
        <f t="shared" si="258"/>
        <v>不通过</v>
      </c>
      <c r="BK719" s="77">
        <f t="shared" si="259"/>
        <v>0</v>
      </c>
      <c r="BL719" s="109" t="str">
        <f t="shared" si="260"/>
        <v>不通过</v>
      </c>
      <c r="BM719" s="77">
        <f t="shared" si="261"/>
        <v>0</v>
      </c>
      <c r="BN719" s="109" t="str">
        <f t="shared" si="262"/>
        <v>不通过</v>
      </c>
      <c r="BO719" s="113">
        <f t="shared" si="263"/>
        <v>0</v>
      </c>
      <c r="BP719" s="109" t="str">
        <f t="shared" si="264"/>
        <v>不通过</v>
      </c>
      <c r="BQ719" s="77">
        <f t="shared" si="265"/>
        <v>0</v>
      </c>
      <c r="BR719" s="109" t="str">
        <f t="shared" si="266"/>
        <v>不通过</v>
      </c>
      <c r="BS719" s="77">
        <f t="shared" si="267"/>
        <v>0</v>
      </c>
      <c r="BT719" s="109" t="str">
        <f t="shared" si="268"/>
        <v>不通过</v>
      </c>
      <c r="BU719" s="77">
        <f t="shared" si="269"/>
        <v>0</v>
      </c>
      <c r="BV719" s="109" t="str">
        <f t="shared" si="270"/>
        <v>不通过</v>
      </c>
    </row>
    <row r="720" ht="14.25" spans="1:74">
      <c r="A720" s="76">
        <v>711</v>
      </c>
      <c r="B720" s="76"/>
      <c r="C720" s="77"/>
      <c r="D720" s="77"/>
      <c r="E720" s="77"/>
      <c r="F720" s="77"/>
      <c r="G720" s="77"/>
      <c r="H720" s="77"/>
      <c r="I720" s="77"/>
      <c r="J720" s="96"/>
      <c r="K720" s="77"/>
      <c r="L720" s="77"/>
      <c r="M720" s="77"/>
      <c r="N720" s="77"/>
      <c r="O720" s="77"/>
      <c r="P720" s="9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109" t="str">
        <f t="shared" si="251"/>
        <v>通过</v>
      </c>
      <c r="BD720" s="110" t="str">
        <f t="shared" si="252"/>
        <v>通过</v>
      </c>
      <c r="BE720" s="109" t="str">
        <f t="shared" si="253"/>
        <v>通过</v>
      </c>
      <c r="BF720" s="109" t="str">
        <f t="shared" si="254"/>
        <v>通过</v>
      </c>
      <c r="BG720" s="77">
        <f t="shared" si="255"/>
        <v>0</v>
      </c>
      <c r="BH720" s="109" t="str">
        <f t="shared" si="256"/>
        <v>不通过</v>
      </c>
      <c r="BI720" s="77">
        <f t="shared" si="257"/>
        <v>0</v>
      </c>
      <c r="BJ720" s="109" t="str">
        <f t="shared" si="258"/>
        <v>不通过</v>
      </c>
      <c r="BK720" s="77">
        <f t="shared" si="259"/>
        <v>0</v>
      </c>
      <c r="BL720" s="109" t="str">
        <f t="shared" si="260"/>
        <v>不通过</v>
      </c>
      <c r="BM720" s="77">
        <f t="shared" si="261"/>
        <v>0</v>
      </c>
      <c r="BN720" s="109" t="str">
        <f t="shared" si="262"/>
        <v>不通过</v>
      </c>
      <c r="BO720" s="113">
        <f t="shared" si="263"/>
        <v>0</v>
      </c>
      <c r="BP720" s="109" t="str">
        <f t="shared" si="264"/>
        <v>不通过</v>
      </c>
      <c r="BQ720" s="77">
        <f t="shared" si="265"/>
        <v>0</v>
      </c>
      <c r="BR720" s="109" t="str">
        <f t="shared" si="266"/>
        <v>不通过</v>
      </c>
      <c r="BS720" s="77">
        <f t="shared" si="267"/>
        <v>0</v>
      </c>
      <c r="BT720" s="109" t="str">
        <f t="shared" si="268"/>
        <v>不通过</v>
      </c>
      <c r="BU720" s="77">
        <f t="shared" si="269"/>
        <v>0</v>
      </c>
      <c r="BV720" s="109" t="str">
        <f t="shared" si="270"/>
        <v>不通过</v>
      </c>
    </row>
    <row r="721" ht="14.25" spans="1:74">
      <c r="A721" s="76">
        <v>712</v>
      </c>
      <c r="B721" s="76"/>
      <c r="C721" s="77"/>
      <c r="D721" s="77"/>
      <c r="E721" s="77"/>
      <c r="F721" s="77"/>
      <c r="G721" s="77"/>
      <c r="H721" s="77"/>
      <c r="I721" s="77"/>
      <c r="J721" s="96"/>
      <c r="K721" s="77"/>
      <c r="L721" s="77"/>
      <c r="M721" s="77"/>
      <c r="N721" s="77"/>
      <c r="O721" s="77"/>
      <c r="P721" s="9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109" t="str">
        <f t="shared" si="251"/>
        <v>通过</v>
      </c>
      <c r="BD721" s="110" t="str">
        <f t="shared" si="252"/>
        <v>通过</v>
      </c>
      <c r="BE721" s="109" t="str">
        <f t="shared" si="253"/>
        <v>通过</v>
      </c>
      <c r="BF721" s="109" t="str">
        <f t="shared" si="254"/>
        <v>通过</v>
      </c>
      <c r="BG721" s="77">
        <f t="shared" si="255"/>
        <v>0</v>
      </c>
      <c r="BH721" s="109" t="str">
        <f t="shared" si="256"/>
        <v>不通过</v>
      </c>
      <c r="BI721" s="77">
        <f t="shared" si="257"/>
        <v>0</v>
      </c>
      <c r="BJ721" s="109" t="str">
        <f t="shared" si="258"/>
        <v>不通过</v>
      </c>
      <c r="BK721" s="77">
        <f t="shared" si="259"/>
        <v>0</v>
      </c>
      <c r="BL721" s="109" t="str">
        <f t="shared" si="260"/>
        <v>不通过</v>
      </c>
      <c r="BM721" s="77">
        <f t="shared" si="261"/>
        <v>0</v>
      </c>
      <c r="BN721" s="109" t="str">
        <f t="shared" si="262"/>
        <v>不通过</v>
      </c>
      <c r="BO721" s="113">
        <f t="shared" si="263"/>
        <v>0</v>
      </c>
      <c r="BP721" s="109" t="str">
        <f t="shared" si="264"/>
        <v>不通过</v>
      </c>
      <c r="BQ721" s="77">
        <f t="shared" si="265"/>
        <v>0</v>
      </c>
      <c r="BR721" s="109" t="str">
        <f t="shared" si="266"/>
        <v>不通过</v>
      </c>
      <c r="BS721" s="77">
        <f t="shared" si="267"/>
        <v>0</v>
      </c>
      <c r="BT721" s="109" t="str">
        <f t="shared" si="268"/>
        <v>不通过</v>
      </c>
      <c r="BU721" s="77">
        <f t="shared" si="269"/>
        <v>0</v>
      </c>
      <c r="BV721" s="109" t="str">
        <f t="shared" si="270"/>
        <v>不通过</v>
      </c>
    </row>
    <row r="722" ht="14.25" spans="1:74">
      <c r="A722" s="78">
        <v>713</v>
      </c>
      <c r="B722" s="76"/>
      <c r="C722" s="77"/>
      <c r="D722" s="77"/>
      <c r="E722" s="77"/>
      <c r="F722" s="77"/>
      <c r="G722" s="77"/>
      <c r="H722" s="77"/>
      <c r="I722" s="77"/>
      <c r="J722" s="96"/>
      <c r="K722" s="77"/>
      <c r="L722" s="77"/>
      <c r="M722" s="77"/>
      <c r="N722" s="77"/>
      <c r="O722" s="77"/>
      <c r="P722" s="9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109" t="str">
        <f t="shared" si="251"/>
        <v>通过</v>
      </c>
      <c r="BD722" s="110" t="str">
        <f t="shared" si="252"/>
        <v>通过</v>
      </c>
      <c r="BE722" s="109" t="str">
        <f t="shared" si="253"/>
        <v>通过</v>
      </c>
      <c r="BF722" s="109" t="str">
        <f t="shared" si="254"/>
        <v>通过</v>
      </c>
      <c r="BG722" s="77">
        <f t="shared" si="255"/>
        <v>0</v>
      </c>
      <c r="BH722" s="109" t="str">
        <f t="shared" si="256"/>
        <v>不通过</v>
      </c>
      <c r="BI722" s="77">
        <f t="shared" si="257"/>
        <v>0</v>
      </c>
      <c r="BJ722" s="109" t="str">
        <f t="shared" si="258"/>
        <v>不通过</v>
      </c>
      <c r="BK722" s="77">
        <f t="shared" si="259"/>
        <v>0</v>
      </c>
      <c r="BL722" s="109" t="str">
        <f t="shared" si="260"/>
        <v>不通过</v>
      </c>
      <c r="BM722" s="77">
        <f t="shared" si="261"/>
        <v>0</v>
      </c>
      <c r="BN722" s="109" t="str">
        <f t="shared" si="262"/>
        <v>不通过</v>
      </c>
      <c r="BO722" s="113">
        <f t="shared" si="263"/>
        <v>0</v>
      </c>
      <c r="BP722" s="109" t="str">
        <f t="shared" si="264"/>
        <v>不通过</v>
      </c>
      <c r="BQ722" s="77">
        <f t="shared" si="265"/>
        <v>0</v>
      </c>
      <c r="BR722" s="109" t="str">
        <f t="shared" si="266"/>
        <v>不通过</v>
      </c>
      <c r="BS722" s="77">
        <f t="shared" si="267"/>
        <v>0</v>
      </c>
      <c r="BT722" s="109" t="str">
        <f t="shared" si="268"/>
        <v>不通过</v>
      </c>
      <c r="BU722" s="77">
        <f t="shared" si="269"/>
        <v>0</v>
      </c>
      <c r="BV722" s="109" t="str">
        <f t="shared" si="270"/>
        <v>不通过</v>
      </c>
    </row>
    <row r="723" ht="14.25" spans="1:74">
      <c r="A723" s="76">
        <v>714</v>
      </c>
      <c r="B723" s="76"/>
      <c r="C723" s="77"/>
      <c r="D723" s="77"/>
      <c r="E723" s="77"/>
      <c r="F723" s="77"/>
      <c r="G723" s="77"/>
      <c r="H723" s="77"/>
      <c r="I723" s="77"/>
      <c r="J723" s="96"/>
      <c r="K723" s="77"/>
      <c r="L723" s="77"/>
      <c r="M723" s="77"/>
      <c r="N723" s="77"/>
      <c r="O723" s="77"/>
      <c r="P723" s="9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109" t="str">
        <f t="shared" si="251"/>
        <v>通过</v>
      </c>
      <c r="BD723" s="110" t="str">
        <f t="shared" si="252"/>
        <v>通过</v>
      </c>
      <c r="BE723" s="109" t="str">
        <f t="shared" si="253"/>
        <v>通过</v>
      </c>
      <c r="BF723" s="109" t="str">
        <f t="shared" si="254"/>
        <v>通过</v>
      </c>
      <c r="BG723" s="77">
        <f t="shared" si="255"/>
        <v>0</v>
      </c>
      <c r="BH723" s="109" t="str">
        <f t="shared" si="256"/>
        <v>不通过</v>
      </c>
      <c r="BI723" s="77">
        <f t="shared" si="257"/>
        <v>0</v>
      </c>
      <c r="BJ723" s="109" t="str">
        <f t="shared" si="258"/>
        <v>不通过</v>
      </c>
      <c r="BK723" s="77">
        <f t="shared" si="259"/>
        <v>0</v>
      </c>
      <c r="BL723" s="109" t="str">
        <f t="shared" si="260"/>
        <v>不通过</v>
      </c>
      <c r="BM723" s="77">
        <f t="shared" si="261"/>
        <v>0</v>
      </c>
      <c r="BN723" s="109" t="str">
        <f t="shared" si="262"/>
        <v>不通过</v>
      </c>
      <c r="BO723" s="113">
        <f t="shared" si="263"/>
        <v>0</v>
      </c>
      <c r="BP723" s="109" t="str">
        <f t="shared" si="264"/>
        <v>不通过</v>
      </c>
      <c r="BQ723" s="77">
        <f t="shared" si="265"/>
        <v>0</v>
      </c>
      <c r="BR723" s="109" t="str">
        <f t="shared" si="266"/>
        <v>不通过</v>
      </c>
      <c r="BS723" s="77">
        <f t="shared" si="267"/>
        <v>0</v>
      </c>
      <c r="BT723" s="109" t="str">
        <f t="shared" si="268"/>
        <v>不通过</v>
      </c>
      <c r="BU723" s="77">
        <f t="shared" si="269"/>
        <v>0</v>
      </c>
      <c r="BV723" s="109" t="str">
        <f t="shared" si="270"/>
        <v>不通过</v>
      </c>
    </row>
    <row r="724" ht="14.25" spans="1:74">
      <c r="A724" s="76">
        <v>715</v>
      </c>
      <c r="B724" s="76"/>
      <c r="C724" s="77"/>
      <c r="D724" s="77"/>
      <c r="E724" s="77"/>
      <c r="F724" s="77"/>
      <c r="G724" s="77"/>
      <c r="H724" s="77"/>
      <c r="I724" s="77"/>
      <c r="J724" s="96"/>
      <c r="K724" s="77"/>
      <c r="L724" s="77"/>
      <c r="M724" s="77"/>
      <c r="N724" s="77"/>
      <c r="O724" s="77"/>
      <c r="P724" s="9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109" t="str">
        <f t="shared" si="251"/>
        <v>通过</v>
      </c>
      <c r="BD724" s="110" t="str">
        <f t="shared" si="252"/>
        <v>通过</v>
      </c>
      <c r="BE724" s="109" t="str">
        <f t="shared" si="253"/>
        <v>通过</v>
      </c>
      <c r="BF724" s="109" t="str">
        <f t="shared" si="254"/>
        <v>通过</v>
      </c>
      <c r="BG724" s="77">
        <f t="shared" si="255"/>
        <v>0</v>
      </c>
      <c r="BH724" s="109" t="str">
        <f t="shared" si="256"/>
        <v>不通过</v>
      </c>
      <c r="BI724" s="77">
        <f t="shared" si="257"/>
        <v>0</v>
      </c>
      <c r="BJ724" s="109" t="str">
        <f t="shared" si="258"/>
        <v>不通过</v>
      </c>
      <c r="BK724" s="77">
        <f t="shared" si="259"/>
        <v>0</v>
      </c>
      <c r="BL724" s="109" t="str">
        <f t="shared" si="260"/>
        <v>不通过</v>
      </c>
      <c r="BM724" s="77">
        <f t="shared" si="261"/>
        <v>0</v>
      </c>
      <c r="BN724" s="109" t="str">
        <f t="shared" si="262"/>
        <v>不通过</v>
      </c>
      <c r="BO724" s="113">
        <f t="shared" si="263"/>
        <v>0</v>
      </c>
      <c r="BP724" s="109" t="str">
        <f t="shared" si="264"/>
        <v>不通过</v>
      </c>
      <c r="BQ724" s="77">
        <f t="shared" si="265"/>
        <v>0</v>
      </c>
      <c r="BR724" s="109" t="str">
        <f t="shared" si="266"/>
        <v>不通过</v>
      </c>
      <c r="BS724" s="77">
        <f t="shared" si="267"/>
        <v>0</v>
      </c>
      <c r="BT724" s="109" t="str">
        <f t="shared" si="268"/>
        <v>不通过</v>
      </c>
      <c r="BU724" s="77">
        <f t="shared" si="269"/>
        <v>0</v>
      </c>
      <c r="BV724" s="109" t="str">
        <f t="shared" si="270"/>
        <v>不通过</v>
      </c>
    </row>
    <row r="725" ht="14.25" spans="1:74">
      <c r="A725" s="78">
        <v>716</v>
      </c>
      <c r="B725" s="76"/>
      <c r="C725" s="77"/>
      <c r="D725" s="77"/>
      <c r="E725" s="77"/>
      <c r="F725" s="77"/>
      <c r="G725" s="77"/>
      <c r="H725" s="77"/>
      <c r="I725" s="77"/>
      <c r="J725" s="96"/>
      <c r="K725" s="77"/>
      <c r="L725" s="77"/>
      <c r="M725" s="77"/>
      <c r="N725" s="77"/>
      <c r="O725" s="77"/>
      <c r="P725" s="9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109" t="str">
        <f t="shared" si="251"/>
        <v>通过</v>
      </c>
      <c r="BD725" s="110" t="str">
        <f t="shared" si="252"/>
        <v>通过</v>
      </c>
      <c r="BE725" s="109" t="str">
        <f t="shared" si="253"/>
        <v>通过</v>
      </c>
      <c r="BF725" s="109" t="str">
        <f t="shared" si="254"/>
        <v>通过</v>
      </c>
      <c r="BG725" s="77">
        <f t="shared" si="255"/>
        <v>0</v>
      </c>
      <c r="BH725" s="109" t="str">
        <f t="shared" si="256"/>
        <v>不通过</v>
      </c>
      <c r="BI725" s="77">
        <f t="shared" si="257"/>
        <v>0</v>
      </c>
      <c r="BJ725" s="109" t="str">
        <f t="shared" si="258"/>
        <v>不通过</v>
      </c>
      <c r="BK725" s="77">
        <f t="shared" si="259"/>
        <v>0</v>
      </c>
      <c r="BL725" s="109" t="str">
        <f t="shared" si="260"/>
        <v>不通过</v>
      </c>
      <c r="BM725" s="77">
        <f t="shared" si="261"/>
        <v>0</v>
      </c>
      <c r="BN725" s="109" t="str">
        <f t="shared" si="262"/>
        <v>不通过</v>
      </c>
      <c r="BO725" s="113">
        <f t="shared" si="263"/>
        <v>0</v>
      </c>
      <c r="BP725" s="109" t="str">
        <f t="shared" si="264"/>
        <v>不通过</v>
      </c>
      <c r="BQ725" s="77">
        <f t="shared" si="265"/>
        <v>0</v>
      </c>
      <c r="BR725" s="109" t="str">
        <f t="shared" si="266"/>
        <v>不通过</v>
      </c>
      <c r="BS725" s="77">
        <f t="shared" si="267"/>
        <v>0</v>
      </c>
      <c r="BT725" s="109" t="str">
        <f t="shared" si="268"/>
        <v>不通过</v>
      </c>
      <c r="BU725" s="77">
        <f t="shared" si="269"/>
        <v>0</v>
      </c>
      <c r="BV725" s="109" t="str">
        <f t="shared" si="270"/>
        <v>不通过</v>
      </c>
    </row>
    <row r="726" ht="14.25" spans="1:74">
      <c r="A726" s="76">
        <v>717</v>
      </c>
      <c r="B726" s="76"/>
      <c r="C726" s="77"/>
      <c r="D726" s="77"/>
      <c r="E726" s="77"/>
      <c r="F726" s="77"/>
      <c r="G726" s="77"/>
      <c r="H726" s="77"/>
      <c r="I726" s="77"/>
      <c r="J726" s="96"/>
      <c r="K726" s="77"/>
      <c r="L726" s="77"/>
      <c r="M726" s="77"/>
      <c r="N726" s="77"/>
      <c r="O726" s="77"/>
      <c r="P726" s="9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109" t="str">
        <f t="shared" si="251"/>
        <v>通过</v>
      </c>
      <c r="BD726" s="110" t="str">
        <f t="shared" si="252"/>
        <v>通过</v>
      </c>
      <c r="BE726" s="109" t="str">
        <f t="shared" si="253"/>
        <v>通过</v>
      </c>
      <c r="BF726" s="109" t="str">
        <f t="shared" si="254"/>
        <v>通过</v>
      </c>
      <c r="BG726" s="77">
        <f t="shared" si="255"/>
        <v>0</v>
      </c>
      <c r="BH726" s="109" t="str">
        <f t="shared" si="256"/>
        <v>不通过</v>
      </c>
      <c r="BI726" s="77">
        <f t="shared" si="257"/>
        <v>0</v>
      </c>
      <c r="BJ726" s="109" t="str">
        <f t="shared" si="258"/>
        <v>不通过</v>
      </c>
      <c r="BK726" s="77">
        <f t="shared" si="259"/>
        <v>0</v>
      </c>
      <c r="BL726" s="109" t="str">
        <f t="shared" si="260"/>
        <v>不通过</v>
      </c>
      <c r="BM726" s="77">
        <f t="shared" si="261"/>
        <v>0</v>
      </c>
      <c r="BN726" s="109" t="str">
        <f t="shared" si="262"/>
        <v>不通过</v>
      </c>
      <c r="BO726" s="113">
        <f t="shared" si="263"/>
        <v>0</v>
      </c>
      <c r="BP726" s="109" t="str">
        <f t="shared" si="264"/>
        <v>不通过</v>
      </c>
      <c r="BQ726" s="77">
        <f t="shared" si="265"/>
        <v>0</v>
      </c>
      <c r="BR726" s="109" t="str">
        <f t="shared" si="266"/>
        <v>不通过</v>
      </c>
      <c r="BS726" s="77">
        <f t="shared" si="267"/>
        <v>0</v>
      </c>
      <c r="BT726" s="109" t="str">
        <f t="shared" si="268"/>
        <v>不通过</v>
      </c>
      <c r="BU726" s="77">
        <f t="shared" si="269"/>
        <v>0</v>
      </c>
      <c r="BV726" s="109" t="str">
        <f t="shared" si="270"/>
        <v>不通过</v>
      </c>
    </row>
    <row r="727" ht="14.25" spans="1:74">
      <c r="A727" s="76">
        <v>718</v>
      </c>
      <c r="B727" s="76"/>
      <c r="C727" s="77"/>
      <c r="D727" s="77"/>
      <c r="E727" s="77"/>
      <c r="F727" s="77"/>
      <c r="G727" s="77"/>
      <c r="H727" s="77"/>
      <c r="I727" s="77"/>
      <c r="J727" s="96"/>
      <c r="K727" s="77"/>
      <c r="L727" s="77"/>
      <c r="M727" s="77"/>
      <c r="N727" s="77"/>
      <c r="O727" s="77"/>
      <c r="P727" s="9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109" t="str">
        <f t="shared" si="251"/>
        <v>通过</v>
      </c>
      <c r="BD727" s="110" t="str">
        <f t="shared" si="252"/>
        <v>通过</v>
      </c>
      <c r="BE727" s="109" t="str">
        <f t="shared" si="253"/>
        <v>通过</v>
      </c>
      <c r="BF727" s="109" t="str">
        <f t="shared" si="254"/>
        <v>通过</v>
      </c>
      <c r="BG727" s="77">
        <f t="shared" si="255"/>
        <v>0</v>
      </c>
      <c r="BH727" s="109" t="str">
        <f t="shared" si="256"/>
        <v>不通过</v>
      </c>
      <c r="BI727" s="77">
        <f t="shared" si="257"/>
        <v>0</v>
      </c>
      <c r="BJ727" s="109" t="str">
        <f t="shared" si="258"/>
        <v>不通过</v>
      </c>
      <c r="BK727" s="77">
        <f t="shared" si="259"/>
        <v>0</v>
      </c>
      <c r="BL727" s="109" t="str">
        <f t="shared" si="260"/>
        <v>不通过</v>
      </c>
      <c r="BM727" s="77">
        <f t="shared" si="261"/>
        <v>0</v>
      </c>
      <c r="BN727" s="109" t="str">
        <f t="shared" si="262"/>
        <v>不通过</v>
      </c>
      <c r="BO727" s="113">
        <f t="shared" si="263"/>
        <v>0</v>
      </c>
      <c r="BP727" s="109" t="str">
        <f t="shared" si="264"/>
        <v>不通过</v>
      </c>
      <c r="BQ727" s="77">
        <f t="shared" si="265"/>
        <v>0</v>
      </c>
      <c r="BR727" s="109" t="str">
        <f t="shared" si="266"/>
        <v>不通过</v>
      </c>
      <c r="BS727" s="77">
        <f t="shared" si="267"/>
        <v>0</v>
      </c>
      <c r="BT727" s="109" t="str">
        <f t="shared" si="268"/>
        <v>不通过</v>
      </c>
      <c r="BU727" s="77">
        <f t="shared" si="269"/>
        <v>0</v>
      </c>
      <c r="BV727" s="109" t="str">
        <f t="shared" si="270"/>
        <v>不通过</v>
      </c>
    </row>
    <row r="728" ht="14.25" spans="1:74">
      <c r="A728" s="78">
        <v>719</v>
      </c>
      <c r="B728" s="76"/>
      <c r="C728" s="77"/>
      <c r="D728" s="77"/>
      <c r="E728" s="77"/>
      <c r="F728" s="77"/>
      <c r="G728" s="77"/>
      <c r="H728" s="77"/>
      <c r="I728" s="77"/>
      <c r="J728" s="96"/>
      <c r="K728" s="77"/>
      <c r="L728" s="77"/>
      <c r="M728" s="77"/>
      <c r="N728" s="77"/>
      <c r="O728" s="77"/>
      <c r="P728" s="9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109" t="str">
        <f t="shared" si="251"/>
        <v>通过</v>
      </c>
      <c r="BD728" s="110" t="str">
        <f t="shared" si="252"/>
        <v>通过</v>
      </c>
      <c r="BE728" s="109" t="str">
        <f t="shared" si="253"/>
        <v>通过</v>
      </c>
      <c r="BF728" s="109" t="str">
        <f t="shared" si="254"/>
        <v>通过</v>
      </c>
      <c r="BG728" s="77">
        <f t="shared" si="255"/>
        <v>0</v>
      </c>
      <c r="BH728" s="109" t="str">
        <f t="shared" si="256"/>
        <v>不通过</v>
      </c>
      <c r="BI728" s="77">
        <f t="shared" si="257"/>
        <v>0</v>
      </c>
      <c r="BJ728" s="109" t="str">
        <f t="shared" si="258"/>
        <v>不通过</v>
      </c>
      <c r="BK728" s="77">
        <f t="shared" si="259"/>
        <v>0</v>
      </c>
      <c r="BL728" s="109" t="str">
        <f t="shared" si="260"/>
        <v>不通过</v>
      </c>
      <c r="BM728" s="77">
        <f t="shared" si="261"/>
        <v>0</v>
      </c>
      <c r="BN728" s="109" t="str">
        <f t="shared" si="262"/>
        <v>不通过</v>
      </c>
      <c r="BO728" s="113">
        <f t="shared" si="263"/>
        <v>0</v>
      </c>
      <c r="BP728" s="109" t="str">
        <f t="shared" si="264"/>
        <v>不通过</v>
      </c>
      <c r="BQ728" s="77">
        <f t="shared" si="265"/>
        <v>0</v>
      </c>
      <c r="BR728" s="109" t="str">
        <f t="shared" si="266"/>
        <v>不通过</v>
      </c>
      <c r="BS728" s="77">
        <f t="shared" si="267"/>
        <v>0</v>
      </c>
      <c r="BT728" s="109" t="str">
        <f t="shared" si="268"/>
        <v>不通过</v>
      </c>
      <c r="BU728" s="77">
        <f t="shared" si="269"/>
        <v>0</v>
      </c>
      <c r="BV728" s="109" t="str">
        <f t="shared" si="270"/>
        <v>不通过</v>
      </c>
    </row>
    <row r="729" ht="14.25" spans="1:74">
      <c r="A729" s="76">
        <v>720</v>
      </c>
      <c r="B729" s="76"/>
      <c r="C729" s="77"/>
      <c r="D729" s="77"/>
      <c r="E729" s="77"/>
      <c r="F729" s="77"/>
      <c r="G729" s="77"/>
      <c r="H729" s="77"/>
      <c r="I729" s="77"/>
      <c r="J729" s="96"/>
      <c r="K729" s="77"/>
      <c r="L729" s="77"/>
      <c r="M729" s="77"/>
      <c r="N729" s="77"/>
      <c r="O729" s="77"/>
      <c r="P729" s="9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109" t="str">
        <f t="shared" si="251"/>
        <v>通过</v>
      </c>
      <c r="BD729" s="110" t="str">
        <f t="shared" si="252"/>
        <v>通过</v>
      </c>
      <c r="BE729" s="109" t="str">
        <f t="shared" si="253"/>
        <v>通过</v>
      </c>
      <c r="BF729" s="109" t="str">
        <f t="shared" si="254"/>
        <v>通过</v>
      </c>
      <c r="BG729" s="77">
        <f t="shared" si="255"/>
        <v>0</v>
      </c>
      <c r="BH729" s="109" t="str">
        <f t="shared" si="256"/>
        <v>不通过</v>
      </c>
      <c r="BI729" s="77">
        <f t="shared" si="257"/>
        <v>0</v>
      </c>
      <c r="BJ729" s="109" t="str">
        <f t="shared" si="258"/>
        <v>不通过</v>
      </c>
      <c r="BK729" s="77">
        <f t="shared" si="259"/>
        <v>0</v>
      </c>
      <c r="BL729" s="109" t="str">
        <f t="shared" si="260"/>
        <v>不通过</v>
      </c>
      <c r="BM729" s="77">
        <f t="shared" si="261"/>
        <v>0</v>
      </c>
      <c r="BN729" s="109" t="str">
        <f t="shared" si="262"/>
        <v>不通过</v>
      </c>
      <c r="BO729" s="113">
        <f t="shared" si="263"/>
        <v>0</v>
      </c>
      <c r="BP729" s="109" t="str">
        <f t="shared" si="264"/>
        <v>不通过</v>
      </c>
      <c r="BQ729" s="77">
        <f t="shared" si="265"/>
        <v>0</v>
      </c>
      <c r="BR729" s="109" t="str">
        <f t="shared" si="266"/>
        <v>不通过</v>
      </c>
      <c r="BS729" s="77">
        <f t="shared" si="267"/>
        <v>0</v>
      </c>
      <c r="BT729" s="109" t="str">
        <f t="shared" si="268"/>
        <v>不通过</v>
      </c>
      <c r="BU729" s="77">
        <f t="shared" si="269"/>
        <v>0</v>
      </c>
      <c r="BV729" s="109" t="str">
        <f t="shared" si="270"/>
        <v>不通过</v>
      </c>
    </row>
    <row r="730" ht="14.25" spans="1:74">
      <c r="A730" s="76">
        <v>721</v>
      </c>
      <c r="B730" s="76"/>
      <c r="C730" s="77"/>
      <c r="D730" s="77"/>
      <c r="E730" s="77"/>
      <c r="F730" s="77"/>
      <c r="G730" s="77"/>
      <c r="H730" s="77"/>
      <c r="I730" s="77"/>
      <c r="J730" s="96"/>
      <c r="K730" s="77"/>
      <c r="L730" s="77"/>
      <c r="M730" s="77"/>
      <c r="N730" s="77"/>
      <c r="O730" s="77"/>
      <c r="P730" s="9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109" t="str">
        <f t="shared" si="251"/>
        <v>通过</v>
      </c>
      <c r="BD730" s="110" t="str">
        <f t="shared" si="252"/>
        <v>通过</v>
      </c>
      <c r="BE730" s="109" t="str">
        <f t="shared" si="253"/>
        <v>通过</v>
      </c>
      <c r="BF730" s="109" t="str">
        <f t="shared" si="254"/>
        <v>通过</v>
      </c>
      <c r="BG730" s="77">
        <f t="shared" si="255"/>
        <v>0</v>
      </c>
      <c r="BH730" s="109" t="str">
        <f t="shared" si="256"/>
        <v>不通过</v>
      </c>
      <c r="BI730" s="77">
        <f t="shared" si="257"/>
        <v>0</v>
      </c>
      <c r="BJ730" s="109" t="str">
        <f t="shared" si="258"/>
        <v>不通过</v>
      </c>
      <c r="BK730" s="77">
        <f t="shared" si="259"/>
        <v>0</v>
      </c>
      <c r="BL730" s="109" t="str">
        <f t="shared" si="260"/>
        <v>不通过</v>
      </c>
      <c r="BM730" s="77">
        <f t="shared" si="261"/>
        <v>0</v>
      </c>
      <c r="BN730" s="109" t="str">
        <f t="shared" si="262"/>
        <v>不通过</v>
      </c>
      <c r="BO730" s="113">
        <f t="shared" si="263"/>
        <v>0</v>
      </c>
      <c r="BP730" s="109" t="str">
        <f t="shared" si="264"/>
        <v>不通过</v>
      </c>
      <c r="BQ730" s="77">
        <f t="shared" si="265"/>
        <v>0</v>
      </c>
      <c r="BR730" s="109" t="str">
        <f t="shared" si="266"/>
        <v>不通过</v>
      </c>
      <c r="BS730" s="77">
        <f t="shared" si="267"/>
        <v>0</v>
      </c>
      <c r="BT730" s="109" t="str">
        <f t="shared" si="268"/>
        <v>不通过</v>
      </c>
      <c r="BU730" s="77">
        <f t="shared" si="269"/>
        <v>0</v>
      </c>
      <c r="BV730" s="109" t="str">
        <f t="shared" si="270"/>
        <v>不通过</v>
      </c>
    </row>
    <row r="731" ht="14.25" spans="1:74">
      <c r="A731" s="78">
        <v>722</v>
      </c>
      <c r="B731" s="76"/>
      <c r="C731" s="77"/>
      <c r="D731" s="77"/>
      <c r="E731" s="77"/>
      <c r="F731" s="77"/>
      <c r="G731" s="77"/>
      <c r="H731" s="77"/>
      <c r="I731" s="77"/>
      <c r="J731" s="96"/>
      <c r="K731" s="77"/>
      <c r="L731" s="77"/>
      <c r="M731" s="77"/>
      <c r="N731" s="77"/>
      <c r="O731" s="77"/>
      <c r="P731" s="9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109" t="str">
        <f t="shared" si="251"/>
        <v>通过</v>
      </c>
      <c r="BD731" s="110" t="str">
        <f t="shared" si="252"/>
        <v>通过</v>
      </c>
      <c r="BE731" s="109" t="str">
        <f t="shared" si="253"/>
        <v>通过</v>
      </c>
      <c r="BF731" s="109" t="str">
        <f t="shared" si="254"/>
        <v>通过</v>
      </c>
      <c r="BG731" s="77">
        <f t="shared" si="255"/>
        <v>0</v>
      </c>
      <c r="BH731" s="109" t="str">
        <f t="shared" si="256"/>
        <v>不通过</v>
      </c>
      <c r="BI731" s="77">
        <f t="shared" si="257"/>
        <v>0</v>
      </c>
      <c r="BJ731" s="109" t="str">
        <f t="shared" si="258"/>
        <v>不通过</v>
      </c>
      <c r="BK731" s="77">
        <f t="shared" si="259"/>
        <v>0</v>
      </c>
      <c r="BL731" s="109" t="str">
        <f t="shared" si="260"/>
        <v>不通过</v>
      </c>
      <c r="BM731" s="77">
        <f t="shared" si="261"/>
        <v>0</v>
      </c>
      <c r="BN731" s="109" t="str">
        <f t="shared" si="262"/>
        <v>不通过</v>
      </c>
      <c r="BO731" s="113">
        <f t="shared" si="263"/>
        <v>0</v>
      </c>
      <c r="BP731" s="109" t="str">
        <f t="shared" si="264"/>
        <v>不通过</v>
      </c>
      <c r="BQ731" s="77">
        <f t="shared" si="265"/>
        <v>0</v>
      </c>
      <c r="BR731" s="109" t="str">
        <f t="shared" si="266"/>
        <v>不通过</v>
      </c>
      <c r="BS731" s="77">
        <f t="shared" si="267"/>
        <v>0</v>
      </c>
      <c r="BT731" s="109" t="str">
        <f t="shared" si="268"/>
        <v>不通过</v>
      </c>
      <c r="BU731" s="77">
        <f t="shared" si="269"/>
        <v>0</v>
      </c>
      <c r="BV731" s="109" t="str">
        <f t="shared" si="270"/>
        <v>不通过</v>
      </c>
    </row>
    <row r="732" ht="14.25" spans="1:74">
      <c r="A732" s="76">
        <v>723</v>
      </c>
      <c r="B732" s="76"/>
      <c r="C732" s="77"/>
      <c r="D732" s="77"/>
      <c r="E732" s="77"/>
      <c r="F732" s="77"/>
      <c r="G732" s="77"/>
      <c r="H732" s="77"/>
      <c r="I732" s="77"/>
      <c r="J732" s="96"/>
      <c r="K732" s="77"/>
      <c r="L732" s="77"/>
      <c r="M732" s="77"/>
      <c r="N732" s="77"/>
      <c r="O732" s="77"/>
      <c r="P732" s="9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109" t="str">
        <f t="shared" si="251"/>
        <v>通过</v>
      </c>
      <c r="BD732" s="110" t="str">
        <f t="shared" si="252"/>
        <v>通过</v>
      </c>
      <c r="BE732" s="109" t="str">
        <f t="shared" si="253"/>
        <v>通过</v>
      </c>
      <c r="BF732" s="109" t="str">
        <f t="shared" si="254"/>
        <v>通过</v>
      </c>
      <c r="BG732" s="77">
        <f t="shared" si="255"/>
        <v>0</v>
      </c>
      <c r="BH732" s="109" t="str">
        <f t="shared" si="256"/>
        <v>不通过</v>
      </c>
      <c r="BI732" s="77">
        <f t="shared" si="257"/>
        <v>0</v>
      </c>
      <c r="BJ732" s="109" t="str">
        <f t="shared" si="258"/>
        <v>不通过</v>
      </c>
      <c r="BK732" s="77">
        <f t="shared" si="259"/>
        <v>0</v>
      </c>
      <c r="BL732" s="109" t="str">
        <f t="shared" si="260"/>
        <v>不通过</v>
      </c>
      <c r="BM732" s="77">
        <f t="shared" si="261"/>
        <v>0</v>
      </c>
      <c r="BN732" s="109" t="str">
        <f t="shared" si="262"/>
        <v>不通过</v>
      </c>
      <c r="BO732" s="113">
        <f t="shared" si="263"/>
        <v>0</v>
      </c>
      <c r="BP732" s="109" t="str">
        <f t="shared" si="264"/>
        <v>不通过</v>
      </c>
      <c r="BQ732" s="77">
        <f t="shared" si="265"/>
        <v>0</v>
      </c>
      <c r="BR732" s="109" t="str">
        <f t="shared" si="266"/>
        <v>不通过</v>
      </c>
      <c r="BS732" s="77">
        <f t="shared" si="267"/>
        <v>0</v>
      </c>
      <c r="BT732" s="109" t="str">
        <f t="shared" si="268"/>
        <v>不通过</v>
      </c>
      <c r="BU732" s="77">
        <f t="shared" si="269"/>
        <v>0</v>
      </c>
      <c r="BV732" s="109" t="str">
        <f t="shared" si="270"/>
        <v>不通过</v>
      </c>
    </row>
    <row r="733" ht="14.25" spans="1:74">
      <c r="A733" s="76">
        <v>724</v>
      </c>
      <c r="B733" s="76"/>
      <c r="C733" s="77"/>
      <c r="D733" s="77"/>
      <c r="E733" s="77"/>
      <c r="F733" s="77"/>
      <c r="G733" s="77"/>
      <c r="H733" s="77"/>
      <c r="I733" s="77"/>
      <c r="J733" s="96"/>
      <c r="K733" s="77"/>
      <c r="L733" s="77"/>
      <c r="M733" s="77"/>
      <c r="N733" s="77"/>
      <c r="O733" s="77"/>
      <c r="P733" s="9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109" t="str">
        <f t="shared" si="251"/>
        <v>通过</v>
      </c>
      <c r="BD733" s="110" t="str">
        <f t="shared" si="252"/>
        <v>通过</v>
      </c>
      <c r="BE733" s="109" t="str">
        <f t="shared" si="253"/>
        <v>通过</v>
      </c>
      <c r="BF733" s="109" t="str">
        <f t="shared" si="254"/>
        <v>通过</v>
      </c>
      <c r="BG733" s="77">
        <f t="shared" si="255"/>
        <v>0</v>
      </c>
      <c r="BH733" s="109" t="str">
        <f t="shared" si="256"/>
        <v>不通过</v>
      </c>
      <c r="BI733" s="77">
        <f t="shared" si="257"/>
        <v>0</v>
      </c>
      <c r="BJ733" s="109" t="str">
        <f t="shared" si="258"/>
        <v>不通过</v>
      </c>
      <c r="BK733" s="77">
        <f t="shared" si="259"/>
        <v>0</v>
      </c>
      <c r="BL733" s="109" t="str">
        <f t="shared" si="260"/>
        <v>不通过</v>
      </c>
      <c r="BM733" s="77">
        <f t="shared" si="261"/>
        <v>0</v>
      </c>
      <c r="BN733" s="109" t="str">
        <f t="shared" si="262"/>
        <v>不通过</v>
      </c>
      <c r="BO733" s="113">
        <f t="shared" si="263"/>
        <v>0</v>
      </c>
      <c r="BP733" s="109" t="str">
        <f t="shared" si="264"/>
        <v>不通过</v>
      </c>
      <c r="BQ733" s="77">
        <f t="shared" si="265"/>
        <v>0</v>
      </c>
      <c r="BR733" s="109" t="str">
        <f t="shared" si="266"/>
        <v>不通过</v>
      </c>
      <c r="BS733" s="77">
        <f t="shared" si="267"/>
        <v>0</v>
      </c>
      <c r="BT733" s="109" t="str">
        <f t="shared" si="268"/>
        <v>不通过</v>
      </c>
      <c r="BU733" s="77">
        <f t="shared" si="269"/>
        <v>0</v>
      </c>
      <c r="BV733" s="109" t="str">
        <f t="shared" si="270"/>
        <v>不通过</v>
      </c>
    </row>
    <row r="734" ht="14.25" spans="1:74">
      <c r="A734" s="78">
        <v>725</v>
      </c>
      <c r="B734" s="76"/>
      <c r="C734" s="77"/>
      <c r="D734" s="77"/>
      <c r="E734" s="77"/>
      <c r="F734" s="77"/>
      <c r="G734" s="77"/>
      <c r="H734" s="77"/>
      <c r="I734" s="77"/>
      <c r="J734" s="96"/>
      <c r="K734" s="77"/>
      <c r="L734" s="77"/>
      <c r="M734" s="77"/>
      <c r="N734" s="77"/>
      <c r="O734" s="77"/>
      <c r="P734" s="9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109" t="str">
        <f t="shared" si="251"/>
        <v>通过</v>
      </c>
      <c r="BD734" s="110" t="str">
        <f t="shared" si="252"/>
        <v>通过</v>
      </c>
      <c r="BE734" s="109" t="str">
        <f t="shared" si="253"/>
        <v>通过</v>
      </c>
      <c r="BF734" s="109" t="str">
        <f t="shared" si="254"/>
        <v>通过</v>
      </c>
      <c r="BG734" s="77">
        <f t="shared" si="255"/>
        <v>0</v>
      </c>
      <c r="BH734" s="109" t="str">
        <f t="shared" si="256"/>
        <v>不通过</v>
      </c>
      <c r="BI734" s="77">
        <f t="shared" si="257"/>
        <v>0</v>
      </c>
      <c r="BJ734" s="109" t="str">
        <f t="shared" si="258"/>
        <v>不通过</v>
      </c>
      <c r="BK734" s="77">
        <f t="shared" si="259"/>
        <v>0</v>
      </c>
      <c r="BL734" s="109" t="str">
        <f t="shared" si="260"/>
        <v>不通过</v>
      </c>
      <c r="BM734" s="77">
        <f t="shared" si="261"/>
        <v>0</v>
      </c>
      <c r="BN734" s="109" t="str">
        <f t="shared" si="262"/>
        <v>不通过</v>
      </c>
      <c r="BO734" s="113">
        <f t="shared" si="263"/>
        <v>0</v>
      </c>
      <c r="BP734" s="109" t="str">
        <f t="shared" si="264"/>
        <v>不通过</v>
      </c>
      <c r="BQ734" s="77">
        <f t="shared" si="265"/>
        <v>0</v>
      </c>
      <c r="BR734" s="109" t="str">
        <f t="shared" si="266"/>
        <v>不通过</v>
      </c>
      <c r="BS734" s="77">
        <f t="shared" si="267"/>
        <v>0</v>
      </c>
      <c r="BT734" s="109" t="str">
        <f t="shared" si="268"/>
        <v>不通过</v>
      </c>
      <c r="BU734" s="77">
        <f t="shared" si="269"/>
        <v>0</v>
      </c>
      <c r="BV734" s="109" t="str">
        <f t="shared" si="270"/>
        <v>不通过</v>
      </c>
    </row>
    <row r="735" ht="14.25" spans="1:74">
      <c r="A735" s="76">
        <v>726</v>
      </c>
      <c r="B735" s="76"/>
      <c r="C735" s="77"/>
      <c r="D735" s="77"/>
      <c r="E735" s="77"/>
      <c r="F735" s="77"/>
      <c r="G735" s="77"/>
      <c r="H735" s="77"/>
      <c r="I735" s="77"/>
      <c r="J735" s="96"/>
      <c r="K735" s="77"/>
      <c r="L735" s="77"/>
      <c r="M735" s="77"/>
      <c r="N735" s="77"/>
      <c r="O735" s="77"/>
      <c r="P735" s="9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109" t="str">
        <f t="shared" si="251"/>
        <v>通过</v>
      </c>
      <c r="BD735" s="110" t="str">
        <f t="shared" si="252"/>
        <v>通过</v>
      </c>
      <c r="BE735" s="109" t="str">
        <f t="shared" si="253"/>
        <v>通过</v>
      </c>
      <c r="BF735" s="109" t="str">
        <f t="shared" si="254"/>
        <v>通过</v>
      </c>
      <c r="BG735" s="77">
        <f t="shared" si="255"/>
        <v>0</v>
      </c>
      <c r="BH735" s="109" t="str">
        <f t="shared" si="256"/>
        <v>不通过</v>
      </c>
      <c r="BI735" s="77">
        <f t="shared" si="257"/>
        <v>0</v>
      </c>
      <c r="BJ735" s="109" t="str">
        <f t="shared" si="258"/>
        <v>不通过</v>
      </c>
      <c r="BK735" s="77">
        <f t="shared" si="259"/>
        <v>0</v>
      </c>
      <c r="BL735" s="109" t="str">
        <f t="shared" si="260"/>
        <v>不通过</v>
      </c>
      <c r="BM735" s="77">
        <f t="shared" si="261"/>
        <v>0</v>
      </c>
      <c r="BN735" s="109" t="str">
        <f t="shared" si="262"/>
        <v>不通过</v>
      </c>
      <c r="BO735" s="113">
        <f t="shared" si="263"/>
        <v>0</v>
      </c>
      <c r="BP735" s="109" t="str">
        <f t="shared" si="264"/>
        <v>不通过</v>
      </c>
      <c r="BQ735" s="77">
        <f t="shared" si="265"/>
        <v>0</v>
      </c>
      <c r="BR735" s="109" t="str">
        <f t="shared" si="266"/>
        <v>不通过</v>
      </c>
      <c r="BS735" s="77">
        <f t="shared" si="267"/>
        <v>0</v>
      </c>
      <c r="BT735" s="109" t="str">
        <f t="shared" si="268"/>
        <v>不通过</v>
      </c>
      <c r="BU735" s="77">
        <f t="shared" si="269"/>
        <v>0</v>
      </c>
      <c r="BV735" s="109" t="str">
        <f t="shared" si="270"/>
        <v>不通过</v>
      </c>
    </row>
    <row r="736" ht="14.25" spans="1:74">
      <c r="A736" s="76">
        <v>727</v>
      </c>
      <c r="B736" s="76"/>
      <c r="C736" s="77"/>
      <c r="D736" s="77"/>
      <c r="E736" s="77"/>
      <c r="F736" s="77"/>
      <c r="G736" s="77"/>
      <c r="H736" s="77"/>
      <c r="I736" s="77"/>
      <c r="J736" s="96"/>
      <c r="K736" s="77"/>
      <c r="L736" s="77"/>
      <c r="M736" s="77"/>
      <c r="N736" s="77"/>
      <c r="O736" s="77"/>
      <c r="P736" s="9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109" t="str">
        <f t="shared" si="251"/>
        <v>通过</v>
      </c>
      <c r="BD736" s="110" t="str">
        <f t="shared" si="252"/>
        <v>通过</v>
      </c>
      <c r="BE736" s="109" t="str">
        <f t="shared" si="253"/>
        <v>通过</v>
      </c>
      <c r="BF736" s="109" t="str">
        <f t="shared" si="254"/>
        <v>通过</v>
      </c>
      <c r="BG736" s="77">
        <f t="shared" si="255"/>
        <v>0</v>
      </c>
      <c r="BH736" s="109" t="str">
        <f t="shared" si="256"/>
        <v>不通过</v>
      </c>
      <c r="BI736" s="77">
        <f t="shared" si="257"/>
        <v>0</v>
      </c>
      <c r="BJ736" s="109" t="str">
        <f t="shared" si="258"/>
        <v>不通过</v>
      </c>
      <c r="BK736" s="77">
        <f t="shared" si="259"/>
        <v>0</v>
      </c>
      <c r="BL736" s="109" t="str">
        <f t="shared" si="260"/>
        <v>不通过</v>
      </c>
      <c r="BM736" s="77">
        <f t="shared" si="261"/>
        <v>0</v>
      </c>
      <c r="BN736" s="109" t="str">
        <f t="shared" si="262"/>
        <v>不通过</v>
      </c>
      <c r="BO736" s="113">
        <f t="shared" si="263"/>
        <v>0</v>
      </c>
      <c r="BP736" s="109" t="str">
        <f t="shared" si="264"/>
        <v>不通过</v>
      </c>
      <c r="BQ736" s="77">
        <f t="shared" si="265"/>
        <v>0</v>
      </c>
      <c r="BR736" s="109" t="str">
        <f t="shared" si="266"/>
        <v>不通过</v>
      </c>
      <c r="BS736" s="77">
        <f t="shared" si="267"/>
        <v>0</v>
      </c>
      <c r="BT736" s="109" t="str">
        <f t="shared" si="268"/>
        <v>不通过</v>
      </c>
      <c r="BU736" s="77">
        <f t="shared" si="269"/>
        <v>0</v>
      </c>
      <c r="BV736" s="109" t="str">
        <f t="shared" si="270"/>
        <v>不通过</v>
      </c>
    </row>
    <row r="737" ht="14.25" spans="1:74">
      <c r="A737" s="78">
        <v>728</v>
      </c>
      <c r="B737" s="76"/>
      <c r="C737" s="77"/>
      <c r="D737" s="77"/>
      <c r="E737" s="77"/>
      <c r="F737" s="77"/>
      <c r="G737" s="77"/>
      <c r="H737" s="77"/>
      <c r="I737" s="77"/>
      <c r="J737" s="96"/>
      <c r="K737" s="77"/>
      <c r="L737" s="77"/>
      <c r="M737" s="77"/>
      <c r="N737" s="77"/>
      <c r="O737" s="77"/>
      <c r="P737" s="9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109" t="str">
        <f t="shared" si="251"/>
        <v>通过</v>
      </c>
      <c r="BD737" s="110" t="str">
        <f t="shared" si="252"/>
        <v>通过</v>
      </c>
      <c r="BE737" s="109" t="str">
        <f t="shared" si="253"/>
        <v>通过</v>
      </c>
      <c r="BF737" s="109" t="str">
        <f t="shared" si="254"/>
        <v>通过</v>
      </c>
      <c r="BG737" s="77">
        <f t="shared" si="255"/>
        <v>0</v>
      </c>
      <c r="BH737" s="109" t="str">
        <f t="shared" si="256"/>
        <v>不通过</v>
      </c>
      <c r="BI737" s="77">
        <f t="shared" si="257"/>
        <v>0</v>
      </c>
      <c r="BJ737" s="109" t="str">
        <f t="shared" si="258"/>
        <v>不通过</v>
      </c>
      <c r="BK737" s="77">
        <f t="shared" si="259"/>
        <v>0</v>
      </c>
      <c r="BL737" s="109" t="str">
        <f t="shared" si="260"/>
        <v>不通过</v>
      </c>
      <c r="BM737" s="77">
        <f t="shared" si="261"/>
        <v>0</v>
      </c>
      <c r="BN737" s="109" t="str">
        <f t="shared" si="262"/>
        <v>不通过</v>
      </c>
      <c r="BO737" s="113">
        <f t="shared" si="263"/>
        <v>0</v>
      </c>
      <c r="BP737" s="109" t="str">
        <f t="shared" si="264"/>
        <v>不通过</v>
      </c>
      <c r="BQ737" s="77">
        <f t="shared" si="265"/>
        <v>0</v>
      </c>
      <c r="BR737" s="109" t="str">
        <f t="shared" si="266"/>
        <v>不通过</v>
      </c>
      <c r="BS737" s="77">
        <f t="shared" si="267"/>
        <v>0</v>
      </c>
      <c r="BT737" s="109" t="str">
        <f t="shared" si="268"/>
        <v>不通过</v>
      </c>
      <c r="BU737" s="77">
        <f t="shared" si="269"/>
        <v>0</v>
      </c>
      <c r="BV737" s="109" t="str">
        <f t="shared" si="270"/>
        <v>不通过</v>
      </c>
    </row>
    <row r="738" ht="14.25" spans="1:74">
      <c r="A738" s="76">
        <v>729</v>
      </c>
      <c r="B738" s="76"/>
      <c r="C738" s="77"/>
      <c r="D738" s="77"/>
      <c r="E738" s="77"/>
      <c r="F738" s="77"/>
      <c r="G738" s="77"/>
      <c r="H738" s="77"/>
      <c r="I738" s="77"/>
      <c r="J738" s="96"/>
      <c r="K738" s="77"/>
      <c r="L738" s="77"/>
      <c r="M738" s="77"/>
      <c r="N738" s="77"/>
      <c r="O738" s="77"/>
      <c r="P738" s="9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109" t="str">
        <f t="shared" si="251"/>
        <v>通过</v>
      </c>
      <c r="BD738" s="110" t="str">
        <f t="shared" si="252"/>
        <v>通过</v>
      </c>
      <c r="BE738" s="109" t="str">
        <f t="shared" si="253"/>
        <v>通过</v>
      </c>
      <c r="BF738" s="109" t="str">
        <f t="shared" si="254"/>
        <v>通过</v>
      </c>
      <c r="BG738" s="77">
        <f t="shared" si="255"/>
        <v>0</v>
      </c>
      <c r="BH738" s="109" t="str">
        <f t="shared" si="256"/>
        <v>不通过</v>
      </c>
      <c r="BI738" s="77">
        <f t="shared" si="257"/>
        <v>0</v>
      </c>
      <c r="BJ738" s="109" t="str">
        <f t="shared" si="258"/>
        <v>不通过</v>
      </c>
      <c r="BK738" s="77">
        <f t="shared" si="259"/>
        <v>0</v>
      </c>
      <c r="BL738" s="109" t="str">
        <f t="shared" si="260"/>
        <v>不通过</v>
      </c>
      <c r="BM738" s="77">
        <f t="shared" si="261"/>
        <v>0</v>
      </c>
      <c r="BN738" s="109" t="str">
        <f t="shared" si="262"/>
        <v>不通过</v>
      </c>
      <c r="BO738" s="113">
        <f t="shared" si="263"/>
        <v>0</v>
      </c>
      <c r="BP738" s="109" t="str">
        <f t="shared" si="264"/>
        <v>不通过</v>
      </c>
      <c r="BQ738" s="77">
        <f t="shared" si="265"/>
        <v>0</v>
      </c>
      <c r="BR738" s="109" t="str">
        <f t="shared" si="266"/>
        <v>不通过</v>
      </c>
      <c r="BS738" s="77">
        <f t="shared" si="267"/>
        <v>0</v>
      </c>
      <c r="BT738" s="109" t="str">
        <f t="shared" si="268"/>
        <v>不通过</v>
      </c>
      <c r="BU738" s="77">
        <f t="shared" si="269"/>
        <v>0</v>
      </c>
      <c r="BV738" s="109" t="str">
        <f t="shared" si="270"/>
        <v>不通过</v>
      </c>
    </row>
    <row r="739" ht="14.25" spans="1:74">
      <c r="A739" s="76">
        <v>730</v>
      </c>
      <c r="B739" s="76"/>
      <c r="C739" s="77"/>
      <c r="D739" s="77"/>
      <c r="E739" s="77"/>
      <c r="F739" s="77"/>
      <c r="G739" s="77"/>
      <c r="H739" s="77"/>
      <c r="I739" s="77"/>
      <c r="J739" s="96"/>
      <c r="K739" s="77"/>
      <c r="L739" s="77"/>
      <c r="M739" s="77"/>
      <c r="N739" s="77"/>
      <c r="O739" s="77"/>
      <c r="P739" s="9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109" t="str">
        <f t="shared" si="251"/>
        <v>通过</v>
      </c>
      <c r="BD739" s="110" t="str">
        <f t="shared" si="252"/>
        <v>通过</v>
      </c>
      <c r="BE739" s="109" t="str">
        <f t="shared" si="253"/>
        <v>通过</v>
      </c>
      <c r="BF739" s="109" t="str">
        <f t="shared" si="254"/>
        <v>通过</v>
      </c>
      <c r="BG739" s="77">
        <f t="shared" si="255"/>
        <v>0</v>
      </c>
      <c r="BH739" s="109" t="str">
        <f t="shared" si="256"/>
        <v>不通过</v>
      </c>
      <c r="BI739" s="77">
        <f t="shared" si="257"/>
        <v>0</v>
      </c>
      <c r="BJ739" s="109" t="str">
        <f t="shared" si="258"/>
        <v>不通过</v>
      </c>
      <c r="BK739" s="77">
        <f t="shared" si="259"/>
        <v>0</v>
      </c>
      <c r="BL739" s="109" t="str">
        <f t="shared" si="260"/>
        <v>不通过</v>
      </c>
      <c r="BM739" s="77">
        <f t="shared" si="261"/>
        <v>0</v>
      </c>
      <c r="BN739" s="109" t="str">
        <f t="shared" si="262"/>
        <v>不通过</v>
      </c>
      <c r="BO739" s="113">
        <f t="shared" si="263"/>
        <v>0</v>
      </c>
      <c r="BP739" s="109" t="str">
        <f t="shared" si="264"/>
        <v>不通过</v>
      </c>
      <c r="BQ739" s="77">
        <f t="shared" si="265"/>
        <v>0</v>
      </c>
      <c r="BR739" s="109" t="str">
        <f t="shared" si="266"/>
        <v>不通过</v>
      </c>
      <c r="BS739" s="77">
        <f t="shared" si="267"/>
        <v>0</v>
      </c>
      <c r="BT739" s="109" t="str">
        <f t="shared" si="268"/>
        <v>不通过</v>
      </c>
      <c r="BU739" s="77">
        <f t="shared" si="269"/>
        <v>0</v>
      </c>
      <c r="BV739" s="109" t="str">
        <f t="shared" si="270"/>
        <v>不通过</v>
      </c>
    </row>
    <row r="740" ht="14.25" spans="1:74">
      <c r="A740" s="78">
        <v>731</v>
      </c>
      <c r="B740" s="76"/>
      <c r="C740" s="77"/>
      <c r="D740" s="77"/>
      <c r="E740" s="77"/>
      <c r="F740" s="77"/>
      <c r="G740" s="77"/>
      <c r="H740" s="77"/>
      <c r="I740" s="77"/>
      <c r="J740" s="96"/>
      <c r="K740" s="77"/>
      <c r="L740" s="77"/>
      <c r="M740" s="77"/>
      <c r="N740" s="77"/>
      <c r="O740" s="77"/>
      <c r="P740" s="9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109" t="str">
        <f t="shared" ref="BC740:BC803" si="271">IF(AND(L740&gt;=M740),"通过","不通过")</f>
        <v>通过</v>
      </c>
      <c r="BD740" s="110" t="str">
        <f t="shared" ref="BD740:BD803" si="272">IF(AND(Y740&gt;=Z740),"通过","不通过")</f>
        <v>通过</v>
      </c>
      <c r="BE740" s="109" t="str">
        <f t="shared" ref="BE740:BE803" si="273">IF(AND(AL740&gt;=AM740),"通过","不通过")</f>
        <v>通过</v>
      </c>
      <c r="BF740" s="109" t="str">
        <f t="shared" ref="BF740:BF803" si="274">IF(AND(AY740&gt;=AZ740),"通过","不通过")</f>
        <v>通过</v>
      </c>
      <c r="BG740" s="77">
        <f t="shared" ref="BG740:BG803" si="275">IF(AND(M740&gt;=1,J740&gt;0),1,0)</f>
        <v>0</v>
      </c>
      <c r="BH740" s="109" t="str">
        <f t="shared" ref="BH740:BH803" si="276">IF(AND(BG740&gt;=1),"通过","不通过")</f>
        <v>不通过</v>
      </c>
      <c r="BI740" s="77">
        <f t="shared" ref="BI740:BI803" si="277">IF(AND(O740&gt;=1,(G740+H740+I740)&gt;0),1,0)</f>
        <v>0</v>
      </c>
      <c r="BJ740" s="109" t="str">
        <f t="shared" ref="BJ740:BJ803" si="278">IF(AND(BI740&gt;=1),"通过","不通过")</f>
        <v>不通过</v>
      </c>
      <c r="BK740" s="77">
        <f t="shared" ref="BK740:BK803" si="279">IF(AND(Z740&gt;=1,W740&gt;0),1,0)</f>
        <v>0</v>
      </c>
      <c r="BL740" s="109" t="str">
        <f t="shared" ref="BL740:BL803" si="280">IF(AND(BK740&gt;=1),"通过","不通过")</f>
        <v>不通过</v>
      </c>
      <c r="BM740" s="77">
        <f t="shared" ref="BM740:BM803" si="281">IF(AND(AB740&gt;=1,(T740+U740+V740)&gt;0),1,0)</f>
        <v>0</v>
      </c>
      <c r="BN740" s="109" t="str">
        <f t="shared" ref="BN740:BN803" si="282">IF(AND(BM740&gt;=1),"通过","不通过")</f>
        <v>不通过</v>
      </c>
      <c r="BO740" s="113">
        <f t="shared" ref="BO740:BO803" si="283">IF(AND(AM740&gt;=1,AJ740&gt;0),1,0)</f>
        <v>0</v>
      </c>
      <c r="BP740" s="109" t="str">
        <f t="shared" ref="BP740:BP803" si="284">IF(AND(BO740&gt;=1),"通过","不通过")</f>
        <v>不通过</v>
      </c>
      <c r="BQ740" s="77">
        <f t="shared" ref="BQ740:BQ803" si="285">IF(AND(AO740&gt;=1,(AG740+AH740+AI740)&gt;0),1,0)</f>
        <v>0</v>
      </c>
      <c r="BR740" s="109" t="str">
        <f t="shared" ref="BR740:BR803" si="286">IF(AND(BQ740&gt;=1),"通过","不通过")</f>
        <v>不通过</v>
      </c>
      <c r="BS740" s="77">
        <f t="shared" ref="BS740:BS803" si="287">IF(AND(AZ740&gt;=1,AW740&gt;0),1,0)</f>
        <v>0</v>
      </c>
      <c r="BT740" s="109" t="str">
        <f t="shared" ref="BT740:BT803" si="288">IF(AND(BS740&gt;=1),"通过","不通过")</f>
        <v>不通过</v>
      </c>
      <c r="BU740" s="77">
        <f t="shared" ref="BU740:BU803" si="289">IF(AND(BB740&gt;=1,(AT740+AU740+AV740)&gt;0),1,0)</f>
        <v>0</v>
      </c>
      <c r="BV740" s="109" t="str">
        <f t="shared" ref="BV740:BV803" si="290">IF(AND(BU740&gt;=1),"通过","不通过")</f>
        <v>不通过</v>
      </c>
    </row>
    <row r="741" ht="14.25" spans="1:74">
      <c r="A741" s="76">
        <v>732</v>
      </c>
      <c r="B741" s="76"/>
      <c r="C741" s="77"/>
      <c r="D741" s="77"/>
      <c r="E741" s="77"/>
      <c r="F741" s="77"/>
      <c r="G741" s="77"/>
      <c r="H741" s="77"/>
      <c r="I741" s="77"/>
      <c r="J741" s="96"/>
      <c r="K741" s="77"/>
      <c r="L741" s="77"/>
      <c r="M741" s="77"/>
      <c r="N741" s="77"/>
      <c r="O741" s="77"/>
      <c r="P741" s="9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109" t="str">
        <f t="shared" si="271"/>
        <v>通过</v>
      </c>
      <c r="BD741" s="110" t="str">
        <f t="shared" si="272"/>
        <v>通过</v>
      </c>
      <c r="BE741" s="109" t="str">
        <f t="shared" si="273"/>
        <v>通过</v>
      </c>
      <c r="BF741" s="109" t="str">
        <f t="shared" si="274"/>
        <v>通过</v>
      </c>
      <c r="BG741" s="77">
        <f t="shared" si="275"/>
        <v>0</v>
      </c>
      <c r="BH741" s="109" t="str">
        <f t="shared" si="276"/>
        <v>不通过</v>
      </c>
      <c r="BI741" s="77">
        <f t="shared" si="277"/>
        <v>0</v>
      </c>
      <c r="BJ741" s="109" t="str">
        <f t="shared" si="278"/>
        <v>不通过</v>
      </c>
      <c r="BK741" s="77">
        <f t="shared" si="279"/>
        <v>0</v>
      </c>
      <c r="BL741" s="109" t="str">
        <f t="shared" si="280"/>
        <v>不通过</v>
      </c>
      <c r="BM741" s="77">
        <f t="shared" si="281"/>
        <v>0</v>
      </c>
      <c r="BN741" s="109" t="str">
        <f t="shared" si="282"/>
        <v>不通过</v>
      </c>
      <c r="BO741" s="113">
        <f t="shared" si="283"/>
        <v>0</v>
      </c>
      <c r="BP741" s="109" t="str">
        <f t="shared" si="284"/>
        <v>不通过</v>
      </c>
      <c r="BQ741" s="77">
        <f t="shared" si="285"/>
        <v>0</v>
      </c>
      <c r="BR741" s="109" t="str">
        <f t="shared" si="286"/>
        <v>不通过</v>
      </c>
      <c r="BS741" s="77">
        <f t="shared" si="287"/>
        <v>0</v>
      </c>
      <c r="BT741" s="109" t="str">
        <f t="shared" si="288"/>
        <v>不通过</v>
      </c>
      <c r="BU741" s="77">
        <f t="shared" si="289"/>
        <v>0</v>
      </c>
      <c r="BV741" s="109" t="str">
        <f t="shared" si="290"/>
        <v>不通过</v>
      </c>
    </row>
    <row r="742" ht="14.25" spans="1:74">
      <c r="A742" s="76">
        <v>733</v>
      </c>
      <c r="B742" s="76"/>
      <c r="C742" s="77"/>
      <c r="D742" s="77"/>
      <c r="E742" s="77"/>
      <c r="F742" s="77"/>
      <c r="G742" s="77"/>
      <c r="H742" s="77"/>
      <c r="I742" s="77"/>
      <c r="J742" s="96"/>
      <c r="K742" s="77"/>
      <c r="L742" s="77"/>
      <c r="M742" s="77"/>
      <c r="N742" s="77"/>
      <c r="O742" s="77"/>
      <c r="P742" s="9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109" t="str">
        <f t="shared" si="271"/>
        <v>通过</v>
      </c>
      <c r="BD742" s="110" t="str">
        <f t="shared" si="272"/>
        <v>通过</v>
      </c>
      <c r="BE742" s="109" t="str">
        <f t="shared" si="273"/>
        <v>通过</v>
      </c>
      <c r="BF742" s="109" t="str">
        <f t="shared" si="274"/>
        <v>通过</v>
      </c>
      <c r="BG742" s="77">
        <f t="shared" si="275"/>
        <v>0</v>
      </c>
      <c r="BH742" s="109" t="str">
        <f t="shared" si="276"/>
        <v>不通过</v>
      </c>
      <c r="BI742" s="77">
        <f t="shared" si="277"/>
        <v>0</v>
      </c>
      <c r="BJ742" s="109" t="str">
        <f t="shared" si="278"/>
        <v>不通过</v>
      </c>
      <c r="BK742" s="77">
        <f t="shared" si="279"/>
        <v>0</v>
      </c>
      <c r="BL742" s="109" t="str">
        <f t="shared" si="280"/>
        <v>不通过</v>
      </c>
      <c r="BM742" s="77">
        <f t="shared" si="281"/>
        <v>0</v>
      </c>
      <c r="BN742" s="109" t="str">
        <f t="shared" si="282"/>
        <v>不通过</v>
      </c>
      <c r="BO742" s="113">
        <f t="shared" si="283"/>
        <v>0</v>
      </c>
      <c r="BP742" s="109" t="str">
        <f t="shared" si="284"/>
        <v>不通过</v>
      </c>
      <c r="BQ742" s="77">
        <f t="shared" si="285"/>
        <v>0</v>
      </c>
      <c r="BR742" s="109" t="str">
        <f t="shared" si="286"/>
        <v>不通过</v>
      </c>
      <c r="BS742" s="77">
        <f t="shared" si="287"/>
        <v>0</v>
      </c>
      <c r="BT742" s="109" t="str">
        <f t="shared" si="288"/>
        <v>不通过</v>
      </c>
      <c r="BU742" s="77">
        <f t="shared" si="289"/>
        <v>0</v>
      </c>
      <c r="BV742" s="109" t="str">
        <f t="shared" si="290"/>
        <v>不通过</v>
      </c>
    </row>
    <row r="743" ht="14.25" spans="1:74">
      <c r="A743" s="78">
        <v>734</v>
      </c>
      <c r="B743" s="76"/>
      <c r="C743" s="77"/>
      <c r="D743" s="77"/>
      <c r="E743" s="77"/>
      <c r="F743" s="77"/>
      <c r="G743" s="77"/>
      <c r="H743" s="77"/>
      <c r="I743" s="77"/>
      <c r="J743" s="96"/>
      <c r="K743" s="77"/>
      <c r="L743" s="77"/>
      <c r="M743" s="77"/>
      <c r="N743" s="77"/>
      <c r="O743" s="77"/>
      <c r="P743" s="9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109" t="str">
        <f t="shared" si="271"/>
        <v>通过</v>
      </c>
      <c r="BD743" s="110" t="str">
        <f t="shared" si="272"/>
        <v>通过</v>
      </c>
      <c r="BE743" s="109" t="str">
        <f t="shared" si="273"/>
        <v>通过</v>
      </c>
      <c r="BF743" s="109" t="str">
        <f t="shared" si="274"/>
        <v>通过</v>
      </c>
      <c r="BG743" s="77">
        <f t="shared" si="275"/>
        <v>0</v>
      </c>
      <c r="BH743" s="109" t="str">
        <f t="shared" si="276"/>
        <v>不通过</v>
      </c>
      <c r="BI743" s="77">
        <f t="shared" si="277"/>
        <v>0</v>
      </c>
      <c r="BJ743" s="109" t="str">
        <f t="shared" si="278"/>
        <v>不通过</v>
      </c>
      <c r="BK743" s="77">
        <f t="shared" si="279"/>
        <v>0</v>
      </c>
      <c r="BL743" s="109" t="str">
        <f t="shared" si="280"/>
        <v>不通过</v>
      </c>
      <c r="BM743" s="77">
        <f t="shared" si="281"/>
        <v>0</v>
      </c>
      <c r="BN743" s="109" t="str">
        <f t="shared" si="282"/>
        <v>不通过</v>
      </c>
      <c r="BO743" s="113">
        <f t="shared" si="283"/>
        <v>0</v>
      </c>
      <c r="BP743" s="109" t="str">
        <f t="shared" si="284"/>
        <v>不通过</v>
      </c>
      <c r="BQ743" s="77">
        <f t="shared" si="285"/>
        <v>0</v>
      </c>
      <c r="BR743" s="109" t="str">
        <f t="shared" si="286"/>
        <v>不通过</v>
      </c>
      <c r="BS743" s="77">
        <f t="shared" si="287"/>
        <v>0</v>
      </c>
      <c r="BT743" s="109" t="str">
        <f t="shared" si="288"/>
        <v>不通过</v>
      </c>
      <c r="BU743" s="77">
        <f t="shared" si="289"/>
        <v>0</v>
      </c>
      <c r="BV743" s="109" t="str">
        <f t="shared" si="290"/>
        <v>不通过</v>
      </c>
    </row>
    <row r="744" ht="14.25" spans="1:74">
      <c r="A744" s="76">
        <v>735</v>
      </c>
      <c r="B744" s="76"/>
      <c r="C744" s="77"/>
      <c r="D744" s="77"/>
      <c r="E744" s="77"/>
      <c r="F744" s="77"/>
      <c r="G744" s="77"/>
      <c r="H744" s="77"/>
      <c r="I744" s="77"/>
      <c r="J744" s="96"/>
      <c r="K744" s="77"/>
      <c r="L744" s="77"/>
      <c r="M744" s="77"/>
      <c r="N744" s="77"/>
      <c r="O744" s="77"/>
      <c r="P744" s="9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109" t="str">
        <f t="shared" si="271"/>
        <v>通过</v>
      </c>
      <c r="BD744" s="110" t="str">
        <f t="shared" si="272"/>
        <v>通过</v>
      </c>
      <c r="BE744" s="109" t="str">
        <f t="shared" si="273"/>
        <v>通过</v>
      </c>
      <c r="BF744" s="109" t="str">
        <f t="shared" si="274"/>
        <v>通过</v>
      </c>
      <c r="BG744" s="77">
        <f t="shared" si="275"/>
        <v>0</v>
      </c>
      <c r="BH744" s="109" t="str">
        <f t="shared" si="276"/>
        <v>不通过</v>
      </c>
      <c r="BI744" s="77">
        <f t="shared" si="277"/>
        <v>0</v>
      </c>
      <c r="BJ744" s="109" t="str">
        <f t="shared" si="278"/>
        <v>不通过</v>
      </c>
      <c r="BK744" s="77">
        <f t="shared" si="279"/>
        <v>0</v>
      </c>
      <c r="BL744" s="109" t="str">
        <f t="shared" si="280"/>
        <v>不通过</v>
      </c>
      <c r="BM744" s="77">
        <f t="shared" si="281"/>
        <v>0</v>
      </c>
      <c r="BN744" s="109" t="str">
        <f t="shared" si="282"/>
        <v>不通过</v>
      </c>
      <c r="BO744" s="113">
        <f t="shared" si="283"/>
        <v>0</v>
      </c>
      <c r="BP744" s="109" t="str">
        <f t="shared" si="284"/>
        <v>不通过</v>
      </c>
      <c r="BQ744" s="77">
        <f t="shared" si="285"/>
        <v>0</v>
      </c>
      <c r="BR744" s="109" t="str">
        <f t="shared" si="286"/>
        <v>不通过</v>
      </c>
      <c r="BS744" s="77">
        <f t="shared" si="287"/>
        <v>0</v>
      </c>
      <c r="BT744" s="109" t="str">
        <f t="shared" si="288"/>
        <v>不通过</v>
      </c>
      <c r="BU744" s="77">
        <f t="shared" si="289"/>
        <v>0</v>
      </c>
      <c r="BV744" s="109" t="str">
        <f t="shared" si="290"/>
        <v>不通过</v>
      </c>
    </row>
    <row r="745" ht="14.25" spans="1:74">
      <c r="A745" s="76">
        <v>736</v>
      </c>
      <c r="B745" s="76"/>
      <c r="C745" s="77"/>
      <c r="D745" s="77"/>
      <c r="E745" s="77"/>
      <c r="F745" s="77"/>
      <c r="G745" s="77"/>
      <c r="H745" s="77"/>
      <c r="I745" s="77"/>
      <c r="J745" s="96"/>
      <c r="K745" s="77"/>
      <c r="L745" s="77"/>
      <c r="M745" s="77"/>
      <c r="N745" s="77"/>
      <c r="O745" s="77"/>
      <c r="P745" s="9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109" t="str">
        <f t="shared" si="271"/>
        <v>通过</v>
      </c>
      <c r="BD745" s="110" t="str">
        <f t="shared" si="272"/>
        <v>通过</v>
      </c>
      <c r="BE745" s="109" t="str">
        <f t="shared" si="273"/>
        <v>通过</v>
      </c>
      <c r="BF745" s="109" t="str">
        <f t="shared" si="274"/>
        <v>通过</v>
      </c>
      <c r="BG745" s="77">
        <f t="shared" si="275"/>
        <v>0</v>
      </c>
      <c r="BH745" s="109" t="str">
        <f t="shared" si="276"/>
        <v>不通过</v>
      </c>
      <c r="BI745" s="77">
        <f t="shared" si="277"/>
        <v>0</v>
      </c>
      <c r="BJ745" s="109" t="str">
        <f t="shared" si="278"/>
        <v>不通过</v>
      </c>
      <c r="BK745" s="77">
        <f t="shared" si="279"/>
        <v>0</v>
      </c>
      <c r="BL745" s="109" t="str">
        <f t="shared" si="280"/>
        <v>不通过</v>
      </c>
      <c r="BM745" s="77">
        <f t="shared" si="281"/>
        <v>0</v>
      </c>
      <c r="BN745" s="109" t="str">
        <f t="shared" si="282"/>
        <v>不通过</v>
      </c>
      <c r="BO745" s="113">
        <f t="shared" si="283"/>
        <v>0</v>
      </c>
      <c r="BP745" s="109" t="str">
        <f t="shared" si="284"/>
        <v>不通过</v>
      </c>
      <c r="BQ745" s="77">
        <f t="shared" si="285"/>
        <v>0</v>
      </c>
      <c r="BR745" s="109" t="str">
        <f t="shared" si="286"/>
        <v>不通过</v>
      </c>
      <c r="BS745" s="77">
        <f t="shared" si="287"/>
        <v>0</v>
      </c>
      <c r="BT745" s="109" t="str">
        <f t="shared" si="288"/>
        <v>不通过</v>
      </c>
      <c r="BU745" s="77">
        <f t="shared" si="289"/>
        <v>0</v>
      </c>
      <c r="BV745" s="109" t="str">
        <f t="shared" si="290"/>
        <v>不通过</v>
      </c>
    </row>
    <row r="746" ht="14.25" spans="1:74">
      <c r="A746" s="78">
        <v>737</v>
      </c>
      <c r="B746" s="76"/>
      <c r="C746" s="77"/>
      <c r="D746" s="77"/>
      <c r="E746" s="77"/>
      <c r="F746" s="77"/>
      <c r="G746" s="77"/>
      <c r="H746" s="77"/>
      <c r="I746" s="77"/>
      <c r="J746" s="96"/>
      <c r="K746" s="77"/>
      <c r="L746" s="77"/>
      <c r="M746" s="77"/>
      <c r="N746" s="77"/>
      <c r="O746" s="77"/>
      <c r="P746" s="9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109" t="str">
        <f t="shared" si="271"/>
        <v>通过</v>
      </c>
      <c r="BD746" s="110" t="str">
        <f t="shared" si="272"/>
        <v>通过</v>
      </c>
      <c r="BE746" s="109" t="str">
        <f t="shared" si="273"/>
        <v>通过</v>
      </c>
      <c r="BF746" s="109" t="str">
        <f t="shared" si="274"/>
        <v>通过</v>
      </c>
      <c r="BG746" s="77">
        <f t="shared" si="275"/>
        <v>0</v>
      </c>
      <c r="BH746" s="109" t="str">
        <f t="shared" si="276"/>
        <v>不通过</v>
      </c>
      <c r="BI746" s="77">
        <f t="shared" si="277"/>
        <v>0</v>
      </c>
      <c r="BJ746" s="109" t="str">
        <f t="shared" si="278"/>
        <v>不通过</v>
      </c>
      <c r="BK746" s="77">
        <f t="shared" si="279"/>
        <v>0</v>
      </c>
      <c r="BL746" s="109" t="str">
        <f t="shared" si="280"/>
        <v>不通过</v>
      </c>
      <c r="BM746" s="77">
        <f t="shared" si="281"/>
        <v>0</v>
      </c>
      <c r="BN746" s="109" t="str">
        <f t="shared" si="282"/>
        <v>不通过</v>
      </c>
      <c r="BO746" s="113">
        <f t="shared" si="283"/>
        <v>0</v>
      </c>
      <c r="BP746" s="109" t="str">
        <f t="shared" si="284"/>
        <v>不通过</v>
      </c>
      <c r="BQ746" s="77">
        <f t="shared" si="285"/>
        <v>0</v>
      </c>
      <c r="BR746" s="109" t="str">
        <f t="shared" si="286"/>
        <v>不通过</v>
      </c>
      <c r="BS746" s="77">
        <f t="shared" si="287"/>
        <v>0</v>
      </c>
      <c r="BT746" s="109" t="str">
        <f t="shared" si="288"/>
        <v>不通过</v>
      </c>
      <c r="BU746" s="77">
        <f t="shared" si="289"/>
        <v>0</v>
      </c>
      <c r="BV746" s="109" t="str">
        <f t="shared" si="290"/>
        <v>不通过</v>
      </c>
    </row>
    <row r="747" ht="14.25" spans="1:74">
      <c r="A747" s="76">
        <v>738</v>
      </c>
      <c r="B747" s="76"/>
      <c r="C747" s="77"/>
      <c r="D747" s="77"/>
      <c r="E747" s="77"/>
      <c r="F747" s="77"/>
      <c r="G747" s="77"/>
      <c r="H747" s="77"/>
      <c r="I747" s="77"/>
      <c r="J747" s="96"/>
      <c r="K747" s="77"/>
      <c r="L747" s="77"/>
      <c r="M747" s="77"/>
      <c r="N747" s="77"/>
      <c r="O747" s="77"/>
      <c r="P747" s="9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109" t="str">
        <f t="shared" si="271"/>
        <v>通过</v>
      </c>
      <c r="BD747" s="110" t="str">
        <f t="shared" si="272"/>
        <v>通过</v>
      </c>
      <c r="BE747" s="109" t="str">
        <f t="shared" si="273"/>
        <v>通过</v>
      </c>
      <c r="BF747" s="109" t="str">
        <f t="shared" si="274"/>
        <v>通过</v>
      </c>
      <c r="BG747" s="77">
        <f t="shared" si="275"/>
        <v>0</v>
      </c>
      <c r="BH747" s="109" t="str">
        <f t="shared" si="276"/>
        <v>不通过</v>
      </c>
      <c r="BI747" s="77">
        <f t="shared" si="277"/>
        <v>0</v>
      </c>
      <c r="BJ747" s="109" t="str">
        <f t="shared" si="278"/>
        <v>不通过</v>
      </c>
      <c r="BK747" s="77">
        <f t="shared" si="279"/>
        <v>0</v>
      </c>
      <c r="BL747" s="109" t="str">
        <f t="shared" si="280"/>
        <v>不通过</v>
      </c>
      <c r="BM747" s="77">
        <f t="shared" si="281"/>
        <v>0</v>
      </c>
      <c r="BN747" s="109" t="str">
        <f t="shared" si="282"/>
        <v>不通过</v>
      </c>
      <c r="BO747" s="113">
        <f t="shared" si="283"/>
        <v>0</v>
      </c>
      <c r="BP747" s="109" t="str">
        <f t="shared" si="284"/>
        <v>不通过</v>
      </c>
      <c r="BQ747" s="77">
        <f t="shared" si="285"/>
        <v>0</v>
      </c>
      <c r="BR747" s="109" t="str">
        <f t="shared" si="286"/>
        <v>不通过</v>
      </c>
      <c r="BS747" s="77">
        <f t="shared" si="287"/>
        <v>0</v>
      </c>
      <c r="BT747" s="109" t="str">
        <f t="shared" si="288"/>
        <v>不通过</v>
      </c>
      <c r="BU747" s="77">
        <f t="shared" si="289"/>
        <v>0</v>
      </c>
      <c r="BV747" s="109" t="str">
        <f t="shared" si="290"/>
        <v>不通过</v>
      </c>
    </row>
    <row r="748" ht="14.25" spans="1:74">
      <c r="A748" s="76">
        <v>739</v>
      </c>
      <c r="B748" s="76"/>
      <c r="C748" s="77"/>
      <c r="D748" s="77"/>
      <c r="E748" s="77"/>
      <c r="F748" s="77"/>
      <c r="G748" s="77"/>
      <c r="H748" s="77"/>
      <c r="I748" s="77"/>
      <c r="J748" s="96"/>
      <c r="K748" s="77"/>
      <c r="L748" s="77"/>
      <c r="M748" s="77"/>
      <c r="N748" s="77"/>
      <c r="O748" s="77"/>
      <c r="P748" s="9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109" t="str">
        <f t="shared" si="271"/>
        <v>通过</v>
      </c>
      <c r="BD748" s="110" t="str">
        <f t="shared" si="272"/>
        <v>通过</v>
      </c>
      <c r="BE748" s="109" t="str">
        <f t="shared" si="273"/>
        <v>通过</v>
      </c>
      <c r="BF748" s="109" t="str">
        <f t="shared" si="274"/>
        <v>通过</v>
      </c>
      <c r="BG748" s="77">
        <f t="shared" si="275"/>
        <v>0</v>
      </c>
      <c r="BH748" s="109" t="str">
        <f t="shared" si="276"/>
        <v>不通过</v>
      </c>
      <c r="BI748" s="77">
        <f t="shared" si="277"/>
        <v>0</v>
      </c>
      <c r="BJ748" s="109" t="str">
        <f t="shared" si="278"/>
        <v>不通过</v>
      </c>
      <c r="BK748" s="77">
        <f t="shared" si="279"/>
        <v>0</v>
      </c>
      <c r="BL748" s="109" t="str">
        <f t="shared" si="280"/>
        <v>不通过</v>
      </c>
      <c r="BM748" s="77">
        <f t="shared" si="281"/>
        <v>0</v>
      </c>
      <c r="BN748" s="109" t="str">
        <f t="shared" si="282"/>
        <v>不通过</v>
      </c>
      <c r="BO748" s="113">
        <f t="shared" si="283"/>
        <v>0</v>
      </c>
      <c r="BP748" s="109" t="str">
        <f t="shared" si="284"/>
        <v>不通过</v>
      </c>
      <c r="BQ748" s="77">
        <f t="shared" si="285"/>
        <v>0</v>
      </c>
      <c r="BR748" s="109" t="str">
        <f t="shared" si="286"/>
        <v>不通过</v>
      </c>
      <c r="BS748" s="77">
        <f t="shared" si="287"/>
        <v>0</v>
      </c>
      <c r="BT748" s="109" t="str">
        <f t="shared" si="288"/>
        <v>不通过</v>
      </c>
      <c r="BU748" s="77">
        <f t="shared" si="289"/>
        <v>0</v>
      </c>
      <c r="BV748" s="109" t="str">
        <f t="shared" si="290"/>
        <v>不通过</v>
      </c>
    </row>
    <row r="749" ht="14.25" spans="1:74">
      <c r="A749" s="78">
        <v>740</v>
      </c>
      <c r="B749" s="76"/>
      <c r="C749" s="77"/>
      <c r="D749" s="77"/>
      <c r="E749" s="77"/>
      <c r="F749" s="77"/>
      <c r="G749" s="77"/>
      <c r="H749" s="77"/>
      <c r="I749" s="77"/>
      <c r="J749" s="96"/>
      <c r="K749" s="77"/>
      <c r="L749" s="77"/>
      <c r="M749" s="77"/>
      <c r="N749" s="77"/>
      <c r="O749" s="77"/>
      <c r="P749" s="9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109" t="str">
        <f t="shared" si="271"/>
        <v>通过</v>
      </c>
      <c r="BD749" s="110" t="str">
        <f t="shared" si="272"/>
        <v>通过</v>
      </c>
      <c r="BE749" s="109" t="str">
        <f t="shared" si="273"/>
        <v>通过</v>
      </c>
      <c r="BF749" s="109" t="str">
        <f t="shared" si="274"/>
        <v>通过</v>
      </c>
      <c r="BG749" s="77">
        <f t="shared" si="275"/>
        <v>0</v>
      </c>
      <c r="BH749" s="109" t="str">
        <f t="shared" si="276"/>
        <v>不通过</v>
      </c>
      <c r="BI749" s="77">
        <f t="shared" si="277"/>
        <v>0</v>
      </c>
      <c r="BJ749" s="109" t="str">
        <f t="shared" si="278"/>
        <v>不通过</v>
      </c>
      <c r="BK749" s="77">
        <f t="shared" si="279"/>
        <v>0</v>
      </c>
      <c r="BL749" s="109" t="str">
        <f t="shared" si="280"/>
        <v>不通过</v>
      </c>
      <c r="BM749" s="77">
        <f t="shared" si="281"/>
        <v>0</v>
      </c>
      <c r="BN749" s="109" t="str">
        <f t="shared" si="282"/>
        <v>不通过</v>
      </c>
      <c r="BO749" s="113">
        <f t="shared" si="283"/>
        <v>0</v>
      </c>
      <c r="BP749" s="109" t="str">
        <f t="shared" si="284"/>
        <v>不通过</v>
      </c>
      <c r="BQ749" s="77">
        <f t="shared" si="285"/>
        <v>0</v>
      </c>
      <c r="BR749" s="109" t="str">
        <f t="shared" si="286"/>
        <v>不通过</v>
      </c>
      <c r="BS749" s="77">
        <f t="shared" si="287"/>
        <v>0</v>
      </c>
      <c r="BT749" s="109" t="str">
        <f t="shared" si="288"/>
        <v>不通过</v>
      </c>
      <c r="BU749" s="77">
        <f t="shared" si="289"/>
        <v>0</v>
      </c>
      <c r="BV749" s="109" t="str">
        <f t="shared" si="290"/>
        <v>不通过</v>
      </c>
    </row>
    <row r="750" ht="14.25" spans="1:74">
      <c r="A750" s="76">
        <v>741</v>
      </c>
      <c r="B750" s="76"/>
      <c r="C750" s="77"/>
      <c r="D750" s="77"/>
      <c r="E750" s="77"/>
      <c r="F750" s="77"/>
      <c r="G750" s="77"/>
      <c r="H750" s="77"/>
      <c r="I750" s="77"/>
      <c r="J750" s="96"/>
      <c r="K750" s="77"/>
      <c r="L750" s="77"/>
      <c r="M750" s="77"/>
      <c r="N750" s="77"/>
      <c r="O750" s="77"/>
      <c r="P750" s="9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109" t="str">
        <f t="shared" si="271"/>
        <v>通过</v>
      </c>
      <c r="BD750" s="110" t="str">
        <f t="shared" si="272"/>
        <v>通过</v>
      </c>
      <c r="BE750" s="109" t="str">
        <f t="shared" si="273"/>
        <v>通过</v>
      </c>
      <c r="BF750" s="109" t="str">
        <f t="shared" si="274"/>
        <v>通过</v>
      </c>
      <c r="BG750" s="77">
        <f t="shared" si="275"/>
        <v>0</v>
      </c>
      <c r="BH750" s="109" t="str">
        <f t="shared" si="276"/>
        <v>不通过</v>
      </c>
      <c r="BI750" s="77">
        <f t="shared" si="277"/>
        <v>0</v>
      </c>
      <c r="BJ750" s="109" t="str">
        <f t="shared" si="278"/>
        <v>不通过</v>
      </c>
      <c r="BK750" s="77">
        <f t="shared" si="279"/>
        <v>0</v>
      </c>
      <c r="BL750" s="109" t="str">
        <f t="shared" si="280"/>
        <v>不通过</v>
      </c>
      <c r="BM750" s="77">
        <f t="shared" si="281"/>
        <v>0</v>
      </c>
      <c r="BN750" s="109" t="str">
        <f t="shared" si="282"/>
        <v>不通过</v>
      </c>
      <c r="BO750" s="113">
        <f t="shared" si="283"/>
        <v>0</v>
      </c>
      <c r="BP750" s="109" t="str">
        <f t="shared" si="284"/>
        <v>不通过</v>
      </c>
      <c r="BQ750" s="77">
        <f t="shared" si="285"/>
        <v>0</v>
      </c>
      <c r="BR750" s="109" t="str">
        <f t="shared" si="286"/>
        <v>不通过</v>
      </c>
      <c r="BS750" s="77">
        <f t="shared" si="287"/>
        <v>0</v>
      </c>
      <c r="BT750" s="109" t="str">
        <f t="shared" si="288"/>
        <v>不通过</v>
      </c>
      <c r="BU750" s="77">
        <f t="shared" si="289"/>
        <v>0</v>
      </c>
      <c r="BV750" s="109" t="str">
        <f t="shared" si="290"/>
        <v>不通过</v>
      </c>
    </row>
    <row r="751" ht="14.25" spans="1:74">
      <c r="A751" s="76">
        <v>742</v>
      </c>
      <c r="B751" s="76"/>
      <c r="C751" s="77"/>
      <c r="D751" s="77"/>
      <c r="E751" s="77"/>
      <c r="F751" s="77"/>
      <c r="G751" s="77"/>
      <c r="H751" s="77"/>
      <c r="I751" s="77"/>
      <c r="J751" s="96"/>
      <c r="K751" s="77"/>
      <c r="L751" s="77"/>
      <c r="M751" s="77"/>
      <c r="N751" s="77"/>
      <c r="O751" s="77"/>
      <c r="P751" s="9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109" t="str">
        <f t="shared" si="271"/>
        <v>通过</v>
      </c>
      <c r="BD751" s="110" t="str">
        <f t="shared" si="272"/>
        <v>通过</v>
      </c>
      <c r="BE751" s="109" t="str">
        <f t="shared" si="273"/>
        <v>通过</v>
      </c>
      <c r="BF751" s="109" t="str">
        <f t="shared" si="274"/>
        <v>通过</v>
      </c>
      <c r="BG751" s="77">
        <f t="shared" si="275"/>
        <v>0</v>
      </c>
      <c r="BH751" s="109" t="str">
        <f t="shared" si="276"/>
        <v>不通过</v>
      </c>
      <c r="BI751" s="77">
        <f t="shared" si="277"/>
        <v>0</v>
      </c>
      <c r="BJ751" s="109" t="str">
        <f t="shared" si="278"/>
        <v>不通过</v>
      </c>
      <c r="BK751" s="77">
        <f t="shared" si="279"/>
        <v>0</v>
      </c>
      <c r="BL751" s="109" t="str">
        <f t="shared" si="280"/>
        <v>不通过</v>
      </c>
      <c r="BM751" s="77">
        <f t="shared" si="281"/>
        <v>0</v>
      </c>
      <c r="BN751" s="109" t="str">
        <f t="shared" si="282"/>
        <v>不通过</v>
      </c>
      <c r="BO751" s="113">
        <f t="shared" si="283"/>
        <v>0</v>
      </c>
      <c r="BP751" s="109" t="str">
        <f t="shared" si="284"/>
        <v>不通过</v>
      </c>
      <c r="BQ751" s="77">
        <f t="shared" si="285"/>
        <v>0</v>
      </c>
      <c r="BR751" s="109" t="str">
        <f t="shared" si="286"/>
        <v>不通过</v>
      </c>
      <c r="BS751" s="77">
        <f t="shared" si="287"/>
        <v>0</v>
      </c>
      <c r="BT751" s="109" t="str">
        <f t="shared" si="288"/>
        <v>不通过</v>
      </c>
      <c r="BU751" s="77">
        <f t="shared" si="289"/>
        <v>0</v>
      </c>
      <c r="BV751" s="109" t="str">
        <f t="shared" si="290"/>
        <v>不通过</v>
      </c>
    </row>
    <row r="752" ht="14.25" spans="1:74">
      <c r="A752" s="78">
        <v>743</v>
      </c>
      <c r="B752" s="76"/>
      <c r="C752" s="77"/>
      <c r="D752" s="77"/>
      <c r="E752" s="77"/>
      <c r="F752" s="77"/>
      <c r="G752" s="77"/>
      <c r="H752" s="77"/>
      <c r="I752" s="77"/>
      <c r="J752" s="96"/>
      <c r="K752" s="77"/>
      <c r="L752" s="77"/>
      <c r="M752" s="77"/>
      <c r="N752" s="77"/>
      <c r="O752" s="77"/>
      <c r="P752" s="9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109" t="str">
        <f t="shared" si="271"/>
        <v>通过</v>
      </c>
      <c r="BD752" s="110" t="str">
        <f t="shared" si="272"/>
        <v>通过</v>
      </c>
      <c r="BE752" s="109" t="str">
        <f t="shared" si="273"/>
        <v>通过</v>
      </c>
      <c r="BF752" s="109" t="str">
        <f t="shared" si="274"/>
        <v>通过</v>
      </c>
      <c r="BG752" s="77">
        <f t="shared" si="275"/>
        <v>0</v>
      </c>
      <c r="BH752" s="109" t="str">
        <f t="shared" si="276"/>
        <v>不通过</v>
      </c>
      <c r="BI752" s="77">
        <f t="shared" si="277"/>
        <v>0</v>
      </c>
      <c r="BJ752" s="109" t="str">
        <f t="shared" si="278"/>
        <v>不通过</v>
      </c>
      <c r="BK752" s="77">
        <f t="shared" si="279"/>
        <v>0</v>
      </c>
      <c r="BL752" s="109" t="str">
        <f t="shared" si="280"/>
        <v>不通过</v>
      </c>
      <c r="BM752" s="77">
        <f t="shared" si="281"/>
        <v>0</v>
      </c>
      <c r="BN752" s="109" t="str">
        <f t="shared" si="282"/>
        <v>不通过</v>
      </c>
      <c r="BO752" s="113">
        <f t="shared" si="283"/>
        <v>0</v>
      </c>
      <c r="BP752" s="109" t="str">
        <f t="shared" si="284"/>
        <v>不通过</v>
      </c>
      <c r="BQ752" s="77">
        <f t="shared" si="285"/>
        <v>0</v>
      </c>
      <c r="BR752" s="109" t="str">
        <f t="shared" si="286"/>
        <v>不通过</v>
      </c>
      <c r="BS752" s="77">
        <f t="shared" si="287"/>
        <v>0</v>
      </c>
      <c r="BT752" s="109" t="str">
        <f t="shared" si="288"/>
        <v>不通过</v>
      </c>
      <c r="BU752" s="77">
        <f t="shared" si="289"/>
        <v>0</v>
      </c>
      <c r="BV752" s="109" t="str">
        <f t="shared" si="290"/>
        <v>不通过</v>
      </c>
    </row>
    <row r="753" ht="14.25" spans="1:74">
      <c r="A753" s="76">
        <v>744</v>
      </c>
      <c r="B753" s="76"/>
      <c r="C753" s="77"/>
      <c r="D753" s="77"/>
      <c r="E753" s="77"/>
      <c r="F753" s="77"/>
      <c r="G753" s="77"/>
      <c r="H753" s="77"/>
      <c r="I753" s="77"/>
      <c r="J753" s="96"/>
      <c r="K753" s="77"/>
      <c r="L753" s="77"/>
      <c r="M753" s="77"/>
      <c r="N753" s="77"/>
      <c r="O753" s="77"/>
      <c r="P753" s="9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109" t="str">
        <f t="shared" si="271"/>
        <v>通过</v>
      </c>
      <c r="BD753" s="110" t="str">
        <f t="shared" si="272"/>
        <v>通过</v>
      </c>
      <c r="BE753" s="109" t="str">
        <f t="shared" si="273"/>
        <v>通过</v>
      </c>
      <c r="BF753" s="109" t="str">
        <f t="shared" si="274"/>
        <v>通过</v>
      </c>
      <c r="BG753" s="77">
        <f t="shared" si="275"/>
        <v>0</v>
      </c>
      <c r="BH753" s="109" t="str">
        <f t="shared" si="276"/>
        <v>不通过</v>
      </c>
      <c r="BI753" s="77">
        <f t="shared" si="277"/>
        <v>0</v>
      </c>
      <c r="BJ753" s="109" t="str">
        <f t="shared" si="278"/>
        <v>不通过</v>
      </c>
      <c r="BK753" s="77">
        <f t="shared" si="279"/>
        <v>0</v>
      </c>
      <c r="BL753" s="109" t="str">
        <f t="shared" si="280"/>
        <v>不通过</v>
      </c>
      <c r="BM753" s="77">
        <f t="shared" si="281"/>
        <v>0</v>
      </c>
      <c r="BN753" s="109" t="str">
        <f t="shared" si="282"/>
        <v>不通过</v>
      </c>
      <c r="BO753" s="113">
        <f t="shared" si="283"/>
        <v>0</v>
      </c>
      <c r="BP753" s="109" t="str">
        <f t="shared" si="284"/>
        <v>不通过</v>
      </c>
      <c r="BQ753" s="77">
        <f t="shared" si="285"/>
        <v>0</v>
      </c>
      <c r="BR753" s="109" t="str">
        <f t="shared" si="286"/>
        <v>不通过</v>
      </c>
      <c r="BS753" s="77">
        <f t="shared" si="287"/>
        <v>0</v>
      </c>
      <c r="BT753" s="109" t="str">
        <f t="shared" si="288"/>
        <v>不通过</v>
      </c>
      <c r="BU753" s="77">
        <f t="shared" si="289"/>
        <v>0</v>
      </c>
      <c r="BV753" s="109" t="str">
        <f t="shared" si="290"/>
        <v>不通过</v>
      </c>
    </row>
    <row r="754" ht="14.25" spans="1:74">
      <c r="A754" s="76">
        <v>745</v>
      </c>
      <c r="B754" s="76"/>
      <c r="C754" s="77"/>
      <c r="D754" s="77"/>
      <c r="E754" s="77"/>
      <c r="F754" s="77"/>
      <c r="G754" s="77"/>
      <c r="H754" s="77"/>
      <c r="I754" s="77"/>
      <c r="J754" s="96"/>
      <c r="K754" s="77"/>
      <c r="L754" s="77"/>
      <c r="M754" s="77"/>
      <c r="N754" s="77"/>
      <c r="O754" s="77"/>
      <c r="P754" s="9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109" t="str">
        <f t="shared" si="271"/>
        <v>通过</v>
      </c>
      <c r="BD754" s="110" t="str">
        <f t="shared" si="272"/>
        <v>通过</v>
      </c>
      <c r="BE754" s="109" t="str">
        <f t="shared" si="273"/>
        <v>通过</v>
      </c>
      <c r="BF754" s="109" t="str">
        <f t="shared" si="274"/>
        <v>通过</v>
      </c>
      <c r="BG754" s="77">
        <f t="shared" si="275"/>
        <v>0</v>
      </c>
      <c r="BH754" s="109" t="str">
        <f t="shared" si="276"/>
        <v>不通过</v>
      </c>
      <c r="BI754" s="77">
        <f t="shared" si="277"/>
        <v>0</v>
      </c>
      <c r="BJ754" s="109" t="str">
        <f t="shared" si="278"/>
        <v>不通过</v>
      </c>
      <c r="BK754" s="77">
        <f t="shared" si="279"/>
        <v>0</v>
      </c>
      <c r="BL754" s="109" t="str">
        <f t="shared" si="280"/>
        <v>不通过</v>
      </c>
      <c r="BM754" s="77">
        <f t="shared" si="281"/>
        <v>0</v>
      </c>
      <c r="BN754" s="109" t="str">
        <f t="shared" si="282"/>
        <v>不通过</v>
      </c>
      <c r="BO754" s="113">
        <f t="shared" si="283"/>
        <v>0</v>
      </c>
      <c r="BP754" s="109" t="str">
        <f t="shared" si="284"/>
        <v>不通过</v>
      </c>
      <c r="BQ754" s="77">
        <f t="shared" si="285"/>
        <v>0</v>
      </c>
      <c r="BR754" s="109" t="str">
        <f t="shared" si="286"/>
        <v>不通过</v>
      </c>
      <c r="BS754" s="77">
        <f t="shared" si="287"/>
        <v>0</v>
      </c>
      <c r="BT754" s="109" t="str">
        <f t="shared" si="288"/>
        <v>不通过</v>
      </c>
      <c r="BU754" s="77">
        <f t="shared" si="289"/>
        <v>0</v>
      </c>
      <c r="BV754" s="109" t="str">
        <f t="shared" si="290"/>
        <v>不通过</v>
      </c>
    </row>
    <row r="755" ht="14.25" spans="1:74">
      <c r="A755" s="78">
        <v>746</v>
      </c>
      <c r="B755" s="76"/>
      <c r="C755" s="77"/>
      <c r="D755" s="77"/>
      <c r="E755" s="77"/>
      <c r="F755" s="77"/>
      <c r="G755" s="77"/>
      <c r="H755" s="77"/>
      <c r="I755" s="77"/>
      <c r="J755" s="96"/>
      <c r="K755" s="77"/>
      <c r="L755" s="77"/>
      <c r="M755" s="77"/>
      <c r="N755" s="77"/>
      <c r="O755" s="77"/>
      <c r="P755" s="9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109" t="str">
        <f t="shared" si="271"/>
        <v>通过</v>
      </c>
      <c r="BD755" s="110" t="str">
        <f t="shared" si="272"/>
        <v>通过</v>
      </c>
      <c r="BE755" s="109" t="str">
        <f t="shared" si="273"/>
        <v>通过</v>
      </c>
      <c r="BF755" s="109" t="str">
        <f t="shared" si="274"/>
        <v>通过</v>
      </c>
      <c r="BG755" s="77">
        <f t="shared" si="275"/>
        <v>0</v>
      </c>
      <c r="BH755" s="109" t="str">
        <f t="shared" si="276"/>
        <v>不通过</v>
      </c>
      <c r="BI755" s="77">
        <f t="shared" si="277"/>
        <v>0</v>
      </c>
      <c r="BJ755" s="109" t="str">
        <f t="shared" si="278"/>
        <v>不通过</v>
      </c>
      <c r="BK755" s="77">
        <f t="shared" si="279"/>
        <v>0</v>
      </c>
      <c r="BL755" s="109" t="str">
        <f t="shared" si="280"/>
        <v>不通过</v>
      </c>
      <c r="BM755" s="77">
        <f t="shared" si="281"/>
        <v>0</v>
      </c>
      <c r="BN755" s="109" t="str">
        <f t="shared" si="282"/>
        <v>不通过</v>
      </c>
      <c r="BO755" s="113">
        <f t="shared" si="283"/>
        <v>0</v>
      </c>
      <c r="BP755" s="109" t="str">
        <f t="shared" si="284"/>
        <v>不通过</v>
      </c>
      <c r="BQ755" s="77">
        <f t="shared" si="285"/>
        <v>0</v>
      </c>
      <c r="BR755" s="109" t="str">
        <f t="shared" si="286"/>
        <v>不通过</v>
      </c>
      <c r="BS755" s="77">
        <f t="shared" si="287"/>
        <v>0</v>
      </c>
      <c r="BT755" s="109" t="str">
        <f t="shared" si="288"/>
        <v>不通过</v>
      </c>
      <c r="BU755" s="77">
        <f t="shared" si="289"/>
        <v>0</v>
      </c>
      <c r="BV755" s="109" t="str">
        <f t="shared" si="290"/>
        <v>不通过</v>
      </c>
    </row>
    <row r="756" ht="14.25" spans="1:74">
      <c r="A756" s="76">
        <v>747</v>
      </c>
      <c r="B756" s="76"/>
      <c r="C756" s="77"/>
      <c r="D756" s="77"/>
      <c r="E756" s="77"/>
      <c r="F756" s="77"/>
      <c r="G756" s="77"/>
      <c r="H756" s="77"/>
      <c r="I756" s="77"/>
      <c r="J756" s="96"/>
      <c r="K756" s="77"/>
      <c r="L756" s="77"/>
      <c r="M756" s="77"/>
      <c r="N756" s="77"/>
      <c r="O756" s="77"/>
      <c r="P756" s="9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109" t="str">
        <f t="shared" si="271"/>
        <v>通过</v>
      </c>
      <c r="BD756" s="110" t="str">
        <f t="shared" si="272"/>
        <v>通过</v>
      </c>
      <c r="BE756" s="109" t="str">
        <f t="shared" si="273"/>
        <v>通过</v>
      </c>
      <c r="BF756" s="109" t="str">
        <f t="shared" si="274"/>
        <v>通过</v>
      </c>
      <c r="BG756" s="77">
        <f t="shared" si="275"/>
        <v>0</v>
      </c>
      <c r="BH756" s="109" t="str">
        <f t="shared" si="276"/>
        <v>不通过</v>
      </c>
      <c r="BI756" s="77">
        <f t="shared" si="277"/>
        <v>0</v>
      </c>
      <c r="BJ756" s="109" t="str">
        <f t="shared" si="278"/>
        <v>不通过</v>
      </c>
      <c r="BK756" s="77">
        <f t="shared" si="279"/>
        <v>0</v>
      </c>
      <c r="BL756" s="109" t="str">
        <f t="shared" si="280"/>
        <v>不通过</v>
      </c>
      <c r="BM756" s="77">
        <f t="shared" si="281"/>
        <v>0</v>
      </c>
      <c r="BN756" s="109" t="str">
        <f t="shared" si="282"/>
        <v>不通过</v>
      </c>
      <c r="BO756" s="113">
        <f t="shared" si="283"/>
        <v>0</v>
      </c>
      <c r="BP756" s="109" t="str">
        <f t="shared" si="284"/>
        <v>不通过</v>
      </c>
      <c r="BQ756" s="77">
        <f t="shared" si="285"/>
        <v>0</v>
      </c>
      <c r="BR756" s="109" t="str">
        <f t="shared" si="286"/>
        <v>不通过</v>
      </c>
      <c r="BS756" s="77">
        <f t="shared" si="287"/>
        <v>0</v>
      </c>
      <c r="BT756" s="109" t="str">
        <f t="shared" si="288"/>
        <v>不通过</v>
      </c>
      <c r="BU756" s="77">
        <f t="shared" si="289"/>
        <v>0</v>
      </c>
      <c r="BV756" s="109" t="str">
        <f t="shared" si="290"/>
        <v>不通过</v>
      </c>
    </row>
    <row r="757" ht="14.25" spans="1:74">
      <c r="A757" s="76">
        <v>748</v>
      </c>
      <c r="B757" s="76"/>
      <c r="C757" s="77"/>
      <c r="D757" s="77"/>
      <c r="E757" s="77"/>
      <c r="F757" s="77"/>
      <c r="G757" s="77"/>
      <c r="H757" s="77"/>
      <c r="I757" s="77"/>
      <c r="J757" s="96"/>
      <c r="K757" s="77"/>
      <c r="L757" s="77"/>
      <c r="M757" s="77"/>
      <c r="N757" s="77"/>
      <c r="O757" s="77"/>
      <c r="P757" s="9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109" t="str">
        <f t="shared" si="271"/>
        <v>通过</v>
      </c>
      <c r="BD757" s="110" t="str">
        <f t="shared" si="272"/>
        <v>通过</v>
      </c>
      <c r="BE757" s="109" t="str">
        <f t="shared" si="273"/>
        <v>通过</v>
      </c>
      <c r="BF757" s="109" t="str">
        <f t="shared" si="274"/>
        <v>通过</v>
      </c>
      <c r="BG757" s="77">
        <f t="shared" si="275"/>
        <v>0</v>
      </c>
      <c r="BH757" s="109" t="str">
        <f t="shared" si="276"/>
        <v>不通过</v>
      </c>
      <c r="BI757" s="77">
        <f t="shared" si="277"/>
        <v>0</v>
      </c>
      <c r="BJ757" s="109" t="str">
        <f t="shared" si="278"/>
        <v>不通过</v>
      </c>
      <c r="BK757" s="77">
        <f t="shared" si="279"/>
        <v>0</v>
      </c>
      <c r="BL757" s="109" t="str">
        <f t="shared" si="280"/>
        <v>不通过</v>
      </c>
      <c r="BM757" s="77">
        <f t="shared" si="281"/>
        <v>0</v>
      </c>
      <c r="BN757" s="109" t="str">
        <f t="shared" si="282"/>
        <v>不通过</v>
      </c>
      <c r="BO757" s="113">
        <f t="shared" si="283"/>
        <v>0</v>
      </c>
      <c r="BP757" s="109" t="str">
        <f t="shared" si="284"/>
        <v>不通过</v>
      </c>
      <c r="BQ757" s="77">
        <f t="shared" si="285"/>
        <v>0</v>
      </c>
      <c r="BR757" s="109" t="str">
        <f t="shared" si="286"/>
        <v>不通过</v>
      </c>
      <c r="BS757" s="77">
        <f t="shared" si="287"/>
        <v>0</v>
      </c>
      <c r="BT757" s="109" t="str">
        <f t="shared" si="288"/>
        <v>不通过</v>
      </c>
      <c r="BU757" s="77">
        <f t="shared" si="289"/>
        <v>0</v>
      </c>
      <c r="BV757" s="109" t="str">
        <f t="shared" si="290"/>
        <v>不通过</v>
      </c>
    </row>
    <row r="758" ht="14.25" spans="1:74">
      <c r="A758" s="78">
        <v>749</v>
      </c>
      <c r="B758" s="76"/>
      <c r="C758" s="77"/>
      <c r="D758" s="77"/>
      <c r="E758" s="77"/>
      <c r="F758" s="77"/>
      <c r="G758" s="77"/>
      <c r="H758" s="77"/>
      <c r="I758" s="77"/>
      <c r="J758" s="96"/>
      <c r="K758" s="77"/>
      <c r="L758" s="77"/>
      <c r="M758" s="77"/>
      <c r="N758" s="77"/>
      <c r="O758" s="77"/>
      <c r="P758" s="9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109" t="str">
        <f t="shared" si="271"/>
        <v>通过</v>
      </c>
      <c r="BD758" s="110" t="str">
        <f t="shared" si="272"/>
        <v>通过</v>
      </c>
      <c r="BE758" s="109" t="str">
        <f t="shared" si="273"/>
        <v>通过</v>
      </c>
      <c r="BF758" s="109" t="str">
        <f t="shared" si="274"/>
        <v>通过</v>
      </c>
      <c r="BG758" s="77">
        <f t="shared" si="275"/>
        <v>0</v>
      </c>
      <c r="BH758" s="109" t="str">
        <f t="shared" si="276"/>
        <v>不通过</v>
      </c>
      <c r="BI758" s="77">
        <f t="shared" si="277"/>
        <v>0</v>
      </c>
      <c r="BJ758" s="109" t="str">
        <f t="shared" si="278"/>
        <v>不通过</v>
      </c>
      <c r="BK758" s="77">
        <f t="shared" si="279"/>
        <v>0</v>
      </c>
      <c r="BL758" s="109" t="str">
        <f t="shared" si="280"/>
        <v>不通过</v>
      </c>
      <c r="BM758" s="77">
        <f t="shared" si="281"/>
        <v>0</v>
      </c>
      <c r="BN758" s="109" t="str">
        <f t="shared" si="282"/>
        <v>不通过</v>
      </c>
      <c r="BO758" s="113">
        <f t="shared" si="283"/>
        <v>0</v>
      </c>
      <c r="BP758" s="109" t="str">
        <f t="shared" si="284"/>
        <v>不通过</v>
      </c>
      <c r="BQ758" s="77">
        <f t="shared" si="285"/>
        <v>0</v>
      </c>
      <c r="BR758" s="109" t="str">
        <f t="shared" si="286"/>
        <v>不通过</v>
      </c>
      <c r="BS758" s="77">
        <f t="shared" si="287"/>
        <v>0</v>
      </c>
      <c r="BT758" s="109" t="str">
        <f t="shared" si="288"/>
        <v>不通过</v>
      </c>
      <c r="BU758" s="77">
        <f t="shared" si="289"/>
        <v>0</v>
      </c>
      <c r="BV758" s="109" t="str">
        <f t="shared" si="290"/>
        <v>不通过</v>
      </c>
    </row>
    <row r="759" ht="14.25" spans="1:74">
      <c r="A759" s="76">
        <v>750</v>
      </c>
      <c r="B759" s="76"/>
      <c r="C759" s="77"/>
      <c r="D759" s="77"/>
      <c r="E759" s="77"/>
      <c r="F759" s="77"/>
      <c r="G759" s="77"/>
      <c r="H759" s="77"/>
      <c r="I759" s="77"/>
      <c r="J759" s="96"/>
      <c r="K759" s="77"/>
      <c r="L759" s="77"/>
      <c r="M759" s="77"/>
      <c r="N759" s="77"/>
      <c r="O759" s="77"/>
      <c r="P759" s="9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109" t="str">
        <f t="shared" si="271"/>
        <v>通过</v>
      </c>
      <c r="BD759" s="110" t="str">
        <f t="shared" si="272"/>
        <v>通过</v>
      </c>
      <c r="BE759" s="109" t="str">
        <f t="shared" si="273"/>
        <v>通过</v>
      </c>
      <c r="BF759" s="109" t="str">
        <f t="shared" si="274"/>
        <v>通过</v>
      </c>
      <c r="BG759" s="77">
        <f t="shared" si="275"/>
        <v>0</v>
      </c>
      <c r="BH759" s="109" t="str">
        <f t="shared" si="276"/>
        <v>不通过</v>
      </c>
      <c r="BI759" s="77">
        <f t="shared" si="277"/>
        <v>0</v>
      </c>
      <c r="BJ759" s="109" t="str">
        <f t="shared" si="278"/>
        <v>不通过</v>
      </c>
      <c r="BK759" s="77">
        <f t="shared" si="279"/>
        <v>0</v>
      </c>
      <c r="BL759" s="109" t="str">
        <f t="shared" si="280"/>
        <v>不通过</v>
      </c>
      <c r="BM759" s="77">
        <f t="shared" si="281"/>
        <v>0</v>
      </c>
      <c r="BN759" s="109" t="str">
        <f t="shared" si="282"/>
        <v>不通过</v>
      </c>
      <c r="BO759" s="113">
        <f t="shared" si="283"/>
        <v>0</v>
      </c>
      <c r="BP759" s="109" t="str">
        <f t="shared" si="284"/>
        <v>不通过</v>
      </c>
      <c r="BQ759" s="77">
        <f t="shared" si="285"/>
        <v>0</v>
      </c>
      <c r="BR759" s="109" t="str">
        <f t="shared" si="286"/>
        <v>不通过</v>
      </c>
      <c r="BS759" s="77">
        <f t="shared" si="287"/>
        <v>0</v>
      </c>
      <c r="BT759" s="109" t="str">
        <f t="shared" si="288"/>
        <v>不通过</v>
      </c>
      <c r="BU759" s="77">
        <f t="shared" si="289"/>
        <v>0</v>
      </c>
      <c r="BV759" s="109" t="str">
        <f t="shared" si="290"/>
        <v>不通过</v>
      </c>
    </row>
    <row r="760" ht="14.25" spans="1:74">
      <c r="A760" s="76">
        <v>751</v>
      </c>
      <c r="B760" s="76"/>
      <c r="C760" s="77"/>
      <c r="D760" s="77"/>
      <c r="E760" s="77"/>
      <c r="F760" s="77"/>
      <c r="G760" s="77"/>
      <c r="H760" s="77"/>
      <c r="I760" s="77"/>
      <c r="J760" s="96"/>
      <c r="K760" s="77"/>
      <c r="L760" s="77"/>
      <c r="M760" s="77"/>
      <c r="N760" s="77"/>
      <c r="O760" s="77"/>
      <c r="P760" s="9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109" t="str">
        <f t="shared" si="271"/>
        <v>通过</v>
      </c>
      <c r="BD760" s="110" t="str">
        <f t="shared" si="272"/>
        <v>通过</v>
      </c>
      <c r="BE760" s="109" t="str">
        <f t="shared" si="273"/>
        <v>通过</v>
      </c>
      <c r="BF760" s="109" t="str">
        <f t="shared" si="274"/>
        <v>通过</v>
      </c>
      <c r="BG760" s="77">
        <f t="shared" si="275"/>
        <v>0</v>
      </c>
      <c r="BH760" s="109" t="str">
        <f t="shared" si="276"/>
        <v>不通过</v>
      </c>
      <c r="BI760" s="77">
        <f t="shared" si="277"/>
        <v>0</v>
      </c>
      <c r="BJ760" s="109" t="str">
        <f t="shared" si="278"/>
        <v>不通过</v>
      </c>
      <c r="BK760" s="77">
        <f t="shared" si="279"/>
        <v>0</v>
      </c>
      <c r="BL760" s="109" t="str">
        <f t="shared" si="280"/>
        <v>不通过</v>
      </c>
      <c r="BM760" s="77">
        <f t="shared" si="281"/>
        <v>0</v>
      </c>
      <c r="BN760" s="109" t="str">
        <f t="shared" si="282"/>
        <v>不通过</v>
      </c>
      <c r="BO760" s="113">
        <f t="shared" si="283"/>
        <v>0</v>
      </c>
      <c r="BP760" s="109" t="str">
        <f t="shared" si="284"/>
        <v>不通过</v>
      </c>
      <c r="BQ760" s="77">
        <f t="shared" si="285"/>
        <v>0</v>
      </c>
      <c r="BR760" s="109" t="str">
        <f t="shared" si="286"/>
        <v>不通过</v>
      </c>
      <c r="BS760" s="77">
        <f t="shared" si="287"/>
        <v>0</v>
      </c>
      <c r="BT760" s="109" t="str">
        <f t="shared" si="288"/>
        <v>不通过</v>
      </c>
      <c r="BU760" s="77">
        <f t="shared" si="289"/>
        <v>0</v>
      </c>
      <c r="BV760" s="109" t="str">
        <f t="shared" si="290"/>
        <v>不通过</v>
      </c>
    </row>
    <row r="761" ht="14.25" spans="1:74">
      <c r="A761" s="78">
        <v>752</v>
      </c>
      <c r="B761" s="76"/>
      <c r="C761" s="77"/>
      <c r="D761" s="77"/>
      <c r="E761" s="77"/>
      <c r="F761" s="77"/>
      <c r="G761" s="77"/>
      <c r="H761" s="77"/>
      <c r="I761" s="77"/>
      <c r="J761" s="96"/>
      <c r="K761" s="77"/>
      <c r="L761" s="77"/>
      <c r="M761" s="77"/>
      <c r="N761" s="77"/>
      <c r="O761" s="77"/>
      <c r="P761" s="9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109" t="str">
        <f t="shared" si="271"/>
        <v>通过</v>
      </c>
      <c r="BD761" s="110" t="str">
        <f t="shared" si="272"/>
        <v>通过</v>
      </c>
      <c r="BE761" s="109" t="str">
        <f t="shared" si="273"/>
        <v>通过</v>
      </c>
      <c r="BF761" s="109" t="str">
        <f t="shared" si="274"/>
        <v>通过</v>
      </c>
      <c r="BG761" s="77">
        <f t="shared" si="275"/>
        <v>0</v>
      </c>
      <c r="BH761" s="109" t="str">
        <f t="shared" si="276"/>
        <v>不通过</v>
      </c>
      <c r="BI761" s="77">
        <f t="shared" si="277"/>
        <v>0</v>
      </c>
      <c r="BJ761" s="109" t="str">
        <f t="shared" si="278"/>
        <v>不通过</v>
      </c>
      <c r="BK761" s="77">
        <f t="shared" si="279"/>
        <v>0</v>
      </c>
      <c r="BL761" s="109" t="str">
        <f t="shared" si="280"/>
        <v>不通过</v>
      </c>
      <c r="BM761" s="77">
        <f t="shared" si="281"/>
        <v>0</v>
      </c>
      <c r="BN761" s="109" t="str">
        <f t="shared" si="282"/>
        <v>不通过</v>
      </c>
      <c r="BO761" s="113">
        <f t="shared" si="283"/>
        <v>0</v>
      </c>
      <c r="BP761" s="109" t="str">
        <f t="shared" si="284"/>
        <v>不通过</v>
      </c>
      <c r="BQ761" s="77">
        <f t="shared" si="285"/>
        <v>0</v>
      </c>
      <c r="BR761" s="109" t="str">
        <f t="shared" si="286"/>
        <v>不通过</v>
      </c>
      <c r="BS761" s="77">
        <f t="shared" si="287"/>
        <v>0</v>
      </c>
      <c r="BT761" s="109" t="str">
        <f t="shared" si="288"/>
        <v>不通过</v>
      </c>
      <c r="BU761" s="77">
        <f t="shared" si="289"/>
        <v>0</v>
      </c>
      <c r="BV761" s="109" t="str">
        <f t="shared" si="290"/>
        <v>不通过</v>
      </c>
    </row>
    <row r="762" ht="14.25" spans="1:74">
      <c r="A762" s="76">
        <v>753</v>
      </c>
      <c r="B762" s="76"/>
      <c r="C762" s="77"/>
      <c r="D762" s="77"/>
      <c r="E762" s="77"/>
      <c r="F762" s="77"/>
      <c r="G762" s="77"/>
      <c r="H762" s="77"/>
      <c r="I762" s="77"/>
      <c r="J762" s="96"/>
      <c r="K762" s="77"/>
      <c r="L762" s="77"/>
      <c r="M762" s="77"/>
      <c r="N762" s="77"/>
      <c r="O762" s="77"/>
      <c r="P762" s="9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109" t="str">
        <f t="shared" si="271"/>
        <v>通过</v>
      </c>
      <c r="BD762" s="110" t="str">
        <f t="shared" si="272"/>
        <v>通过</v>
      </c>
      <c r="BE762" s="109" t="str">
        <f t="shared" si="273"/>
        <v>通过</v>
      </c>
      <c r="BF762" s="109" t="str">
        <f t="shared" si="274"/>
        <v>通过</v>
      </c>
      <c r="BG762" s="77">
        <f t="shared" si="275"/>
        <v>0</v>
      </c>
      <c r="BH762" s="109" t="str">
        <f t="shared" si="276"/>
        <v>不通过</v>
      </c>
      <c r="BI762" s="77">
        <f t="shared" si="277"/>
        <v>0</v>
      </c>
      <c r="BJ762" s="109" t="str">
        <f t="shared" si="278"/>
        <v>不通过</v>
      </c>
      <c r="BK762" s="77">
        <f t="shared" si="279"/>
        <v>0</v>
      </c>
      <c r="BL762" s="109" t="str">
        <f t="shared" si="280"/>
        <v>不通过</v>
      </c>
      <c r="BM762" s="77">
        <f t="shared" si="281"/>
        <v>0</v>
      </c>
      <c r="BN762" s="109" t="str">
        <f t="shared" si="282"/>
        <v>不通过</v>
      </c>
      <c r="BO762" s="113">
        <f t="shared" si="283"/>
        <v>0</v>
      </c>
      <c r="BP762" s="109" t="str">
        <f t="shared" si="284"/>
        <v>不通过</v>
      </c>
      <c r="BQ762" s="77">
        <f t="shared" si="285"/>
        <v>0</v>
      </c>
      <c r="BR762" s="109" t="str">
        <f t="shared" si="286"/>
        <v>不通过</v>
      </c>
      <c r="BS762" s="77">
        <f t="shared" si="287"/>
        <v>0</v>
      </c>
      <c r="BT762" s="109" t="str">
        <f t="shared" si="288"/>
        <v>不通过</v>
      </c>
      <c r="BU762" s="77">
        <f t="shared" si="289"/>
        <v>0</v>
      </c>
      <c r="BV762" s="109" t="str">
        <f t="shared" si="290"/>
        <v>不通过</v>
      </c>
    </row>
    <row r="763" ht="14.25" spans="1:74">
      <c r="A763" s="76">
        <v>754</v>
      </c>
      <c r="B763" s="76"/>
      <c r="C763" s="77"/>
      <c r="D763" s="77"/>
      <c r="E763" s="77"/>
      <c r="F763" s="77"/>
      <c r="G763" s="77"/>
      <c r="H763" s="77"/>
      <c r="I763" s="77"/>
      <c r="J763" s="96"/>
      <c r="K763" s="77"/>
      <c r="L763" s="77"/>
      <c r="M763" s="77"/>
      <c r="N763" s="77"/>
      <c r="O763" s="77"/>
      <c r="P763" s="9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109" t="str">
        <f t="shared" si="271"/>
        <v>通过</v>
      </c>
      <c r="BD763" s="110" t="str">
        <f t="shared" si="272"/>
        <v>通过</v>
      </c>
      <c r="BE763" s="109" t="str">
        <f t="shared" si="273"/>
        <v>通过</v>
      </c>
      <c r="BF763" s="109" t="str">
        <f t="shared" si="274"/>
        <v>通过</v>
      </c>
      <c r="BG763" s="77">
        <f t="shared" si="275"/>
        <v>0</v>
      </c>
      <c r="BH763" s="109" t="str">
        <f t="shared" si="276"/>
        <v>不通过</v>
      </c>
      <c r="BI763" s="77">
        <f t="shared" si="277"/>
        <v>0</v>
      </c>
      <c r="BJ763" s="109" t="str">
        <f t="shared" si="278"/>
        <v>不通过</v>
      </c>
      <c r="BK763" s="77">
        <f t="shared" si="279"/>
        <v>0</v>
      </c>
      <c r="BL763" s="109" t="str">
        <f t="shared" si="280"/>
        <v>不通过</v>
      </c>
      <c r="BM763" s="77">
        <f t="shared" si="281"/>
        <v>0</v>
      </c>
      <c r="BN763" s="109" t="str">
        <f t="shared" si="282"/>
        <v>不通过</v>
      </c>
      <c r="BO763" s="113">
        <f t="shared" si="283"/>
        <v>0</v>
      </c>
      <c r="BP763" s="109" t="str">
        <f t="shared" si="284"/>
        <v>不通过</v>
      </c>
      <c r="BQ763" s="77">
        <f t="shared" si="285"/>
        <v>0</v>
      </c>
      <c r="BR763" s="109" t="str">
        <f t="shared" si="286"/>
        <v>不通过</v>
      </c>
      <c r="BS763" s="77">
        <f t="shared" si="287"/>
        <v>0</v>
      </c>
      <c r="BT763" s="109" t="str">
        <f t="shared" si="288"/>
        <v>不通过</v>
      </c>
      <c r="BU763" s="77">
        <f t="shared" si="289"/>
        <v>0</v>
      </c>
      <c r="BV763" s="109" t="str">
        <f t="shared" si="290"/>
        <v>不通过</v>
      </c>
    </row>
    <row r="764" ht="14.25" spans="1:74">
      <c r="A764" s="78">
        <v>755</v>
      </c>
      <c r="B764" s="76"/>
      <c r="C764" s="77"/>
      <c r="D764" s="77"/>
      <c r="E764" s="77"/>
      <c r="F764" s="77"/>
      <c r="G764" s="77"/>
      <c r="H764" s="77"/>
      <c r="I764" s="77"/>
      <c r="J764" s="96"/>
      <c r="K764" s="77"/>
      <c r="L764" s="77"/>
      <c r="M764" s="77"/>
      <c r="N764" s="77"/>
      <c r="O764" s="77"/>
      <c r="P764" s="9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109" t="str">
        <f t="shared" si="271"/>
        <v>通过</v>
      </c>
      <c r="BD764" s="110" t="str">
        <f t="shared" si="272"/>
        <v>通过</v>
      </c>
      <c r="BE764" s="109" t="str">
        <f t="shared" si="273"/>
        <v>通过</v>
      </c>
      <c r="BF764" s="109" t="str">
        <f t="shared" si="274"/>
        <v>通过</v>
      </c>
      <c r="BG764" s="77">
        <f t="shared" si="275"/>
        <v>0</v>
      </c>
      <c r="BH764" s="109" t="str">
        <f t="shared" si="276"/>
        <v>不通过</v>
      </c>
      <c r="BI764" s="77">
        <f t="shared" si="277"/>
        <v>0</v>
      </c>
      <c r="BJ764" s="109" t="str">
        <f t="shared" si="278"/>
        <v>不通过</v>
      </c>
      <c r="BK764" s="77">
        <f t="shared" si="279"/>
        <v>0</v>
      </c>
      <c r="BL764" s="109" t="str">
        <f t="shared" si="280"/>
        <v>不通过</v>
      </c>
      <c r="BM764" s="77">
        <f t="shared" si="281"/>
        <v>0</v>
      </c>
      <c r="BN764" s="109" t="str">
        <f t="shared" si="282"/>
        <v>不通过</v>
      </c>
      <c r="BO764" s="113">
        <f t="shared" si="283"/>
        <v>0</v>
      </c>
      <c r="BP764" s="109" t="str">
        <f t="shared" si="284"/>
        <v>不通过</v>
      </c>
      <c r="BQ764" s="77">
        <f t="shared" si="285"/>
        <v>0</v>
      </c>
      <c r="BR764" s="109" t="str">
        <f t="shared" si="286"/>
        <v>不通过</v>
      </c>
      <c r="BS764" s="77">
        <f t="shared" si="287"/>
        <v>0</v>
      </c>
      <c r="BT764" s="109" t="str">
        <f t="shared" si="288"/>
        <v>不通过</v>
      </c>
      <c r="BU764" s="77">
        <f t="shared" si="289"/>
        <v>0</v>
      </c>
      <c r="BV764" s="109" t="str">
        <f t="shared" si="290"/>
        <v>不通过</v>
      </c>
    </row>
    <row r="765" ht="14.25" spans="1:74">
      <c r="A765" s="76">
        <v>756</v>
      </c>
      <c r="B765" s="76"/>
      <c r="C765" s="77"/>
      <c r="D765" s="77"/>
      <c r="E765" s="77"/>
      <c r="F765" s="77"/>
      <c r="G765" s="77"/>
      <c r="H765" s="77"/>
      <c r="I765" s="77"/>
      <c r="J765" s="96"/>
      <c r="K765" s="77"/>
      <c r="L765" s="77"/>
      <c r="M765" s="77"/>
      <c r="N765" s="77"/>
      <c r="O765" s="77"/>
      <c r="P765" s="9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109" t="str">
        <f t="shared" si="271"/>
        <v>通过</v>
      </c>
      <c r="BD765" s="110" t="str">
        <f t="shared" si="272"/>
        <v>通过</v>
      </c>
      <c r="BE765" s="109" t="str">
        <f t="shared" si="273"/>
        <v>通过</v>
      </c>
      <c r="BF765" s="109" t="str">
        <f t="shared" si="274"/>
        <v>通过</v>
      </c>
      <c r="BG765" s="77">
        <f t="shared" si="275"/>
        <v>0</v>
      </c>
      <c r="BH765" s="109" t="str">
        <f t="shared" si="276"/>
        <v>不通过</v>
      </c>
      <c r="BI765" s="77">
        <f t="shared" si="277"/>
        <v>0</v>
      </c>
      <c r="BJ765" s="109" t="str">
        <f t="shared" si="278"/>
        <v>不通过</v>
      </c>
      <c r="BK765" s="77">
        <f t="shared" si="279"/>
        <v>0</v>
      </c>
      <c r="BL765" s="109" t="str">
        <f t="shared" si="280"/>
        <v>不通过</v>
      </c>
      <c r="BM765" s="77">
        <f t="shared" si="281"/>
        <v>0</v>
      </c>
      <c r="BN765" s="109" t="str">
        <f t="shared" si="282"/>
        <v>不通过</v>
      </c>
      <c r="BO765" s="113">
        <f t="shared" si="283"/>
        <v>0</v>
      </c>
      <c r="BP765" s="109" t="str">
        <f t="shared" si="284"/>
        <v>不通过</v>
      </c>
      <c r="BQ765" s="77">
        <f t="shared" si="285"/>
        <v>0</v>
      </c>
      <c r="BR765" s="109" t="str">
        <f t="shared" si="286"/>
        <v>不通过</v>
      </c>
      <c r="BS765" s="77">
        <f t="shared" si="287"/>
        <v>0</v>
      </c>
      <c r="BT765" s="109" t="str">
        <f t="shared" si="288"/>
        <v>不通过</v>
      </c>
      <c r="BU765" s="77">
        <f t="shared" si="289"/>
        <v>0</v>
      </c>
      <c r="BV765" s="109" t="str">
        <f t="shared" si="290"/>
        <v>不通过</v>
      </c>
    </row>
    <row r="766" ht="14.25" spans="1:74">
      <c r="A766" s="76">
        <v>757</v>
      </c>
      <c r="B766" s="76"/>
      <c r="C766" s="77"/>
      <c r="D766" s="77"/>
      <c r="E766" s="77"/>
      <c r="F766" s="77"/>
      <c r="G766" s="77"/>
      <c r="H766" s="77"/>
      <c r="I766" s="77"/>
      <c r="J766" s="96"/>
      <c r="K766" s="77"/>
      <c r="L766" s="77"/>
      <c r="M766" s="77"/>
      <c r="N766" s="77"/>
      <c r="O766" s="77"/>
      <c r="P766" s="9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109" t="str">
        <f t="shared" si="271"/>
        <v>通过</v>
      </c>
      <c r="BD766" s="110" t="str">
        <f t="shared" si="272"/>
        <v>通过</v>
      </c>
      <c r="BE766" s="109" t="str">
        <f t="shared" si="273"/>
        <v>通过</v>
      </c>
      <c r="BF766" s="109" t="str">
        <f t="shared" si="274"/>
        <v>通过</v>
      </c>
      <c r="BG766" s="77">
        <f t="shared" si="275"/>
        <v>0</v>
      </c>
      <c r="BH766" s="109" t="str">
        <f t="shared" si="276"/>
        <v>不通过</v>
      </c>
      <c r="BI766" s="77">
        <f t="shared" si="277"/>
        <v>0</v>
      </c>
      <c r="BJ766" s="109" t="str">
        <f t="shared" si="278"/>
        <v>不通过</v>
      </c>
      <c r="BK766" s="77">
        <f t="shared" si="279"/>
        <v>0</v>
      </c>
      <c r="BL766" s="109" t="str">
        <f t="shared" si="280"/>
        <v>不通过</v>
      </c>
      <c r="BM766" s="77">
        <f t="shared" si="281"/>
        <v>0</v>
      </c>
      <c r="BN766" s="109" t="str">
        <f t="shared" si="282"/>
        <v>不通过</v>
      </c>
      <c r="BO766" s="113">
        <f t="shared" si="283"/>
        <v>0</v>
      </c>
      <c r="BP766" s="109" t="str">
        <f t="shared" si="284"/>
        <v>不通过</v>
      </c>
      <c r="BQ766" s="77">
        <f t="shared" si="285"/>
        <v>0</v>
      </c>
      <c r="BR766" s="109" t="str">
        <f t="shared" si="286"/>
        <v>不通过</v>
      </c>
      <c r="BS766" s="77">
        <f t="shared" si="287"/>
        <v>0</v>
      </c>
      <c r="BT766" s="109" t="str">
        <f t="shared" si="288"/>
        <v>不通过</v>
      </c>
      <c r="BU766" s="77">
        <f t="shared" si="289"/>
        <v>0</v>
      </c>
      <c r="BV766" s="109" t="str">
        <f t="shared" si="290"/>
        <v>不通过</v>
      </c>
    </row>
    <row r="767" ht="14.25" spans="1:74">
      <c r="A767" s="78">
        <v>758</v>
      </c>
      <c r="B767" s="76"/>
      <c r="C767" s="77"/>
      <c r="D767" s="77"/>
      <c r="E767" s="77"/>
      <c r="F767" s="77"/>
      <c r="G767" s="77"/>
      <c r="H767" s="77"/>
      <c r="I767" s="77"/>
      <c r="J767" s="96"/>
      <c r="K767" s="77"/>
      <c r="L767" s="77"/>
      <c r="M767" s="77"/>
      <c r="N767" s="77"/>
      <c r="O767" s="77"/>
      <c r="P767" s="9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109" t="str">
        <f t="shared" si="271"/>
        <v>通过</v>
      </c>
      <c r="BD767" s="110" t="str">
        <f t="shared" si="272"/>
        <v>通过</v>
      </c>
      <c r="BE767" s="109" t="str">
        <f t="shared" si="273"/>
        <v>通过</v>
      </c>
      <c r="BF767" s="109" t="str">
        <f t="shared" si="274"/>
        <v>通过</v>
      </c>
      <c r="BG767" s="77">
        <f t="shared" si="275"/>
        <v>0</v>
      </c>
      <c r="BH767" s="109" t="str">
        <f t="shared" si="276"/>
        <v>不通过</v>
      </c>
      <c r="BI767" s="77">
        <f t="shared" si="277"/>
        <v>0</v>
      </c>
      <c r="BJ767" s="109" t="str">
        <f t="shared" si="278"/>
        <v>不通过</v>
      </c>
      <c r="BK767" s="77">
        <f t="shared" si="279"/>
        <v>0</v>
      </c>
      <c r="BL767" s="109" t="str">
        <f t="shared" si="280"/>
        <v>不通过</v>
      </c>
      <c r="BM767" s="77">
        <f t="shared" si="281"/>
        <v>0</v>
      </c>
      <c r="BN767" s="109" t="str">
        <f t="shared" si="282"/>
        <v>不通过</v>
      </c>
      <c r="BO767" s="113">
        <f t="shared" si="283"/>
        <v>0</v>
      </c>
      <c r="BP767" s="109" t="str">
        <f t="shared" si="284"/>
        <v>不通过</v>
      </c>
      <c r="BQ767" s="77">
        <f t="shared" si="285"/>
        <v>0</v>
      </c>
      <c r="BR767" s="109" t="str">
        <f t="shared" si="286"/>
        <v>不通过</v>
      </c>
      <c r="BS767" s="77">
        <f t="shared" si="287"/>
        <v>0</v>
      </c>
      <c r="BT767" s="109" t="str">
        <f t="shared" si="288"/>
        <v>不通过</v>
      </c>
      <c r="BU767" s="77">
        <f t="shared" si="289"/>
        <v>0</v>
      </c>
      <c r="BV767" s="109" t="str">
        <f t="shared" si="290"/>
        <v>不通过</v>
      </c>
    </row>
    <row r="768" ht="14.25" spans="1:74">
      <c r="A768" s="76">
        <v>759</v>
      </c>
      <c r="B768" s="76"/>
      <c r="C768" s="77"/>
      <c r="D768" s="77"/>
      <c r="E768" s="77"/>
      <c r="F768" s="77"/>
      <c r="G768" s="77"/>
      <c r="H768" s="77"/>
      <c r="I768" s="77"/>
      <c r="J768" s="96"/>
      <c r="K768" s="77"/>
      <c r="L768" s="77"/>
      <c r="M768" s="77"/>
      <c r="N768" s="77"/>
      <c r="O768" s="77"/>
      <c r="P768" s="9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109" t="str">
        <f t="shared" si="271"/>
        <v>通过</v>
      </c>
      <c r="BD768" s="110" t="str">
        <f t="shared" si="272"/>
        <v>通过</v>
      </c>
      <c r="BE768" s="109" t="str">
        <f t="shared" si="273"/>
        <v>通过</v>
      </c>
      <c r="BF768" s="109" t="str">
        <f t="shared" si="274"/>
        <v>通过</v>
      </c>
      <c r="BG768" s="77">
        <f t="shared" si="275"/>
        <v>0</v>
      </c>
      <c r="BH768" s="109" t="str">
        <f t="shared" si="276"/>
        <v>不通过</v>
      </c>
      <c r="BI768" s="77">
        <f t="shared" si="277"/>
        <v>0</v>
      </c>
      <c r="BJ768" s="109" t="str">
        <f t="shared" si="278"/>
        <v>不通过</v>
      </c>
      <c r="BK768" s="77">
        <f t="shared" si="279"/>
        <v>0</v>
      </c>
      <c r="BL768" s="109" t="str">
        <f t="shared" si="280"/>
        <v>不通过</v>
      </c>
      <c r="BM768" s="77">
        <f t="shared" si="281"/>
        <v>0</v>
      </c>
      <c r="BN768" s="109" t="str">
        <f t="shared" si="282"/>
        <v>不通过</v>
      </c>
      <c r="BO768" s="113">
        <f t="shared" si="283"/>
        <v>0</v>
      </c>
      <c r="BP768" s="109" t="str">
        <f t="shared" si="284"/>
        <v>不通过</v>
      </c>
      <c r="BQ768" s="77">
        <f t="shared" si="285"/>
        <v>0</v>
      </c>
      <c r="BR768" s="109" t="str">
        <f t="shared" si="286"/>
        <v>不通过</v>
      </c>
      <c r="BS768" s="77">
        <f t="shared" si="287"/>
        <v>0</v>
      </c>
      <c r="BT768" s="109" t="str">
        <f t="shared" si="288"/>
        <v>不通过</v>
      </c>
      <c r="BU768" s="77">
        <f t="shared" si="289"/>
        <v>0</v>
      </c>
      <c r="BV768" s="109" t="str">
        <f t="shared" si="290"/>
        <v>不通过</v>
      </c>
    </row>
    <row r="769" ht="14.25" spans="1:74">
      <c r="A769" s="76">
        <v>760</v>
      </c>
      <c r="B769" s="76"/>
      <c r="C769" s="77"/>
      <c r="D769" s="77"/>
      <c r="E769" s="77"/>
      <c r="F769" s="77"/>
      <c r="G769" s="77"/>
      <c r="H769" s="77"/>
      <c r="I769" s="77"/>
      <c r="J769" s="96"/>
      <c r="K769" s="77"/>
      <c r="L769" s="77"/>
      <c r="M769" s="77"/>
      <c r="N769" s="77"/>
      <c r="O769" s="77"/>
      <c r="P769" s="9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109" t="str">
        <f t="shared" si="271"/>
        <v>通过</v>
      </c>
      <c r="BD769" s="110" t="str">
        <f t="shared" si="272"/>
        <v>通过</v>
      </c>
      <c r="BE769" s="109" t="str">
        <f t="shared" si="273"/>
        <v>通过</v>
      </c>
      <c r="BF769" s="109" t="str">
        <f t="shared" si="274"/>
        <v>通过</v>
      </c>
      <c r="BG769" s="77">
        <f t="shared" si="275"/>
        <v>0</v>
      </c>
      <c r="BH769" s="109" t="str">
        <f t="shared" si="276"/>
        <v>不通过</v>
      </c>
      <c r="BI769" s="77">
        <f t="shared" si="277"/>
        <v>0</v>
      </c>
      <c r="BJ769" s="109" t="str">
        <f t="shared" si="278"/>
        <v>不通过</v>
      </c>
      <c r="BK769" s="77">
        <f t="shared" si="279"/>
        <v>0</v>
      </c>
      <c r="BL769" s="109" t="str">
        <f t="shared" si="280"/>
        <v>不通过</v>
      </c>
      <c r="BM769" s="77">
        <f t="shared" si="281"/>
        <v>0</v>
      </c>
      <c r="BN769" s="109" t="str">
        <f t="shared" si="282"/>
        <v>不通过</v>
      </c>
      <c r="BO769" s="113">
        <f t="shared" si="283"/>
        <v>0</v>
      </c>
      <c r="BP769" s="109" t="str">
        <f t="shared" si="284"/>
        <v>不通过</v>
      </c>
      <c r="BQ769" s="77">
        <f t="shared" si="285"/>
        <v>0</v>
      </c>
      <c r="BR769" s="109" t="str">
        <f t="shared" si="286"/>
        <v>不通过</v>
      </c>
      <c r="BS769" s="77">
        <f t="shared" si="287"/>
        <v>0</v>
      </c>
      <c r="BT769" s="109" t="str">
        <f t="shared" si="288"/>
        <v>不通过</v>
      </c>
      <c r="BU769" s="77">
        <f t="shared" si="289"/>
        <v>0</v>
      </c>
      <c r="BV769" s="109" t="str">
        <f t="shared" si="290"/>
        <v>不通过</v>
      </c>
    </row>
    <row r="770" ht="14.25" spans="1:74">
      <c r="A770" s="78">
        <v>761</v>
      </c>
      <c r="B770" s="76"/>
      <c r="C770" s="77"/>
      <c r="D770" s="77"/>
      <c r="E770" s="77"/>
      <c r="F770" s="77"/>
      <c r="G770" s="77"/>
      <c r="H770" s="77"/>
      <c r="I770" s="77"/>
      <c r="J770" s="96"/>
      <c r="K770" s="77"/>
      <c r="L770" s="77"/>
      <c r="M770" s="77"/>
      <c r="N770" s="77"/>
      <c r="O770" s="77"/>
      <c r="P770" s="9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109" t="str">
        <f t="shared" si="271"/>
        <v>通过</v>
      </c>
      <c r="BD770" s="110" t="str">
        <f t="shared" si="272"/>
        <v>通过</v>
      </c>
      <c r="BE770" s="109" t="str">
        <f t="shared" si="273"/>
        <v>通过</v>
      </c>
      <c r="BF770" s="109" t="str">
        <f t="shared" si="274"/>
        <v>通过</v>
      </c>
      <c r="BG770" s="77">
        <f t="shared" si="275"/>
        <v>0</v>
      </c>
      <c r="BH770" s="109" t="str">
        <f t="shared" si="276"/>
        <v>不通过</v>
      </c>
      <c r="BI770" s="77">
        <f t="shared" si="277"/>
        <v>0</v>
      </c>
      <c r="BJ770" s="109" t="str">
        <f t="shared" si="278"/>
        <v>不通过</v>
      </c>
      <c r="BK770" s="77">
        <f t="shared" si="279"/>
        <v>0</v>
      </c>
      <c r="BL770" s="109" t="str">
        <f t="shared" si="280"/>
        <v>不通过</v>
      </c>
      <c r="BM770" s="77">
        <f t="shared" si="281"/>
        <v>0</v>
      </c>
      <c r="BN770" s="109" t="str">
        <f t="shared" si="282"/>
        <v>不通过</v>
      </c>
      <c r="BO770" s="113">
        <f t="shared" si="283"/>
        <v>0</v>
      </c>
      <c r="BP770" s="109" t="str">
        <f t="shared" si="284"/>
        <v>不通过</v>
      </c>
      <c r="BQ770" s="77">
        <f t="shared" si="285"/>
        <v>0</v>
      </c>
      <c r="BR770" s="109" t="str">
        <f t="shared" si="286"/>
        <v>不通过</v>
      </c>
      <c r="BS770" s="77">
        <f t="shared" si="287"/>
        <v>0</v>
      </c>
      <c r="BT770" s="109" t="str">
        <f t="shared" si="288"/>
        <v>不通过</v>
      </c>
      <c r="BU770" s="77">
        <f t="shared" si="289"/>
        <v>0</v>
      </c>
      <c r="BV770" s="109" t="str">
        <f t="shared" si="290"/>
        <v>不通过</v>
      </c>
    </row>
    <row r="771" ht="14.25" spans="1:74">
      <c r="A771" s="76">
        <v>762</v>
      </c>
      <c r="B771" s="76"/>
      <c r="C771" s="77"/>
      <c r="D771" s="77"/>
      <c r="E771" s="77"/>
      <c r="F771" s="77"/>
      <c r="G771" s="77"/>
      <c r="H771" s="77"/>
      <c r="I771" s="77"/>
      <c r="J771" s="96"/>
      <c r="K771" s="77"/>
      <c r="L771" s="77"/>
      <c r="M771" s="77"/>
      <c r="N771" s="77"/>
      <c r="O771" s="77"/>
      <c r="P771" s="9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109" t="str">
        <f t="shared" si="271"/>
        <v>通过</v>
      </c>
      <c r="BD771" s="110" t="str">
        <f t="shared" si="272"/>
        <v>通过</v>
      </c>
      <c r="BE771" s="109" t="str">
        <f t="shared" si="273"/>
        <v>通过</v>
      </c>
      <c r="BF771" s="109" t="str">
        <f t="shared" si="274"/>
        <v>通过</v>
      </c>
      <c r="BG771" s="77">
        <f t="shared" si="275"/>
        <v>0</v>
      </c>
      <c r="BH771" s="109" t="str">
        <f t="shared" si="276"/>
        <v>不通过</v>
      </c>
      <c r="BI771" s="77">
        <f t="shared" si="277"/>
        <v>0</v>
      </c>
      <c r="BJ771" s="109" t="str">
        <f t="shared" si="278"/>
        <v>不通过</v>
      </c>
      <c r="BK771" s="77">
        <f t="shared" si="279"/>
        <v>0</v>
      </c>
      <c r="BL771" s="109" t="str">
        <f t="shared" si="280"/>
        <v>不通过</v>
      </c>
      <c r="BM771" s="77">
        <f t="shared" si="281"/>
        <v>0</v>
      </c>
      <c r="BN771" s="109" t="str">
        <f t="shared" si="282"/>
        <v>不通过</v>
      </c>
      <c r="BO771" s="113">
        <f t="shared" si="283"/>
        <v>0</v>
      </c>
      <c r="BP771" s="109" t="str">
        <f t="shared" si="284"/>
        <v>不通过</v>
      </c>
      <c r="BQ771" s="77">
        <f t="shared" si="285"/>
        <v>0</v>
      </c>
      <c r="BR771" s="109" t="str">
        <f t="shared" si="286"/>
        <v>不通过</v>
      </c>
      <c r="BS771" s="77">
        <f t="shared" si="287"/>
        <v>0</v>
      </c>
      <c r="BT771" s="109" t="str">
        <f t="shared" si="288"/>
        <v>不通过</v>
      </c>
      <c r="BU771" s="77">
        <f t="shared" si="289"/>
        <v>0</v>
      </c>
      <c r="BV771" s="109" t="str">
        <f t="shared" si="290"/>
        <v>不通过</v>
      </c>
    </row>
    <row r="772" ht="14.25" spans="1:74">
      <c r="A772" s="76">
        <v>763</v>
      </c>
      <c r="B772" s="76"/>
      <c r="C772" s="77"/>
      <c r="D772" s="77"/>
      <c r="E772" s="77"/>
      <c r="F772" s="77"/>
      <c r="G772" s="77"/>
      <c r="H772" s="77"/>
      <c r="I772" s="77"/>
      <c r="J772" s="96"/>
      <c r="K772" s="77"/>
      <c r="L772" s="77"/>
      <c r="M772" s="77"/>
      <c r="N772" s="77"/>
      <c r="O772" s="77"/>
      <c r="P772" s="9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109" t="str">
        <f t="shared" si="271"/>
        <v>通过</v>
      </c>
      <c r="BD772" s="110" t="str">
        <f t="shared" si="272"/>
        <v>通过</v>
      </c>
      <c r="BE772" s="109" t="str">
        <f t="shared" si="273"/>
        <v>通过</v>
      </c>
      <c r="BF772" s="109" t="str">
        <f t="shared" si="274"/>
        <v>通过</v>
      </c>
      <c r="BG772" s="77">
        <f t="shared" si="275"/>
        <v>0</v>
      </c>
      <c r="BH772" s="109" t="str">
        <f t="shared" si="276"/>
        <v>不通过</v>
      </c>
      <c r="BI772" s="77">
        <f t="shared" si="277"/>
        <v>0</v>
      </c>
      <c r="BJ772" s="109" t="str">
        <f t="shared" si="278"/>
        <v>不通过</v>
      </c>
      <c r="BK772" s="77">
        <f t="shared" si="279"/>
        <v>0</v>
      </c>
      <c r="BL772" s="109" t="str">
        <f t="shared" si="280"/>
        <v>不通过</v>
      </c>
      <c r="BM772" s="77">
        <f t="shared" si="281"/>
        <v>0</v>
      </c>
      <c r="BN772" s="109" t="str">
        <f t="shared" si="282"/>
        <v>不通过</v>
      </c>
      <c r="BO772" s="113">
        <f t="shared" si="283"/>
        <v>0</v>
      </c>
      <c r="BP772" s="109" t="str">
        <f t="shared" si="284"/>
        <v>不通过</v>
      </c>
      <c r="BQ772" s="77">
        <f t="shared" si="285"/>
        <v>0</v>
      </c>
      <c r="BR772" s="109" t="str">
        <f t="shared" si="286"/>
        <v>不通过</v>
      </c>
      <c r="BS772" s="77">
        <f t="shared" si="287"/>
        <v>0</v>
      </c>
      <c r="BT772" s="109" t="str">
        <f t="shared" si="288"/>
        <v>不通过</v>
      </c>
      <c r="BU772" s="77">
        <f t="shared" si="289"/>
        <v>0</v>
      </c>
      <c r="BV772" s="109" t="str">
        <f t="shared" si="290"/>
        <v>不通过</v>
      </c>
    </row>
    <row r="773" ht="14.25" spans="1:74">
      <c r="A773" s="78">
        <v>764</v>
      </c>
      <c r="B773" s="76"/>
      <c r="C773" s="77"/>
      <c r="D773" s="77"/>
      <c r="E773" s="77"/>
      <c r="F773" s="77"/>
      <c r="G773" s="77"/>
      <c r="H773" s="77"/>
      <c r="I773" s="77"/>
      <c r="J773" s="96"/>
      <c r="K773" s="77"/>
      <c r="L773" s="77"/>
      <c r="M773" s="77"/>
      <c r="N773" s="77"/>
      <c r="O773" s="77"/>
      <c r="P773" s="9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109" t="str">
        <f t="shared" si="271"/>
        <v>通过</v>
      </c>
      <c r="BD773" s="110" t="str">
        <f t="shared" si="272"/>
        <v>通过</v>
      </c>
      <c r="BE773" s="109" t="str">
        <f t="shared" si="273"/>
        <v>通过</v>
      </c>
      <c r="BF773" s="109" t="str">
        <f t="shared" si="274"/>
        <v>通过</v>
      </c>
      <c r="BG773" s="77">
        <f t="shared" si="275"/>
        <v>0</v>
      </c>
      <c r="BH773" s="109" t="str">
        <f t="shared" si="276"/>
        <v>不通过</v>
      </c>
      <c r="BI773" s="77">
        <f t="shared" si="277"/>
        <v>0</v>
      </c>
      <c r="BJ773" s="109" t="str">
        <f t="shared" si="278"/>
        <v>不通过</v>
      </c>
      <c r="BK773" s="77">
        <f t="shared" si="279"/>
        <v>0</v>
      </c>
      <c r="BL773" s="109" t="str">
        <f t="shared" si="280"/>
        <v>不通过</v>
      </c>
      <c r="BM773" s="77">
        <f t="shared" si="281"/>
        <v>0</v>
      </c>
      <c r="BN773" s="109" t="str">
        <f t="shared" si="282"/>
        <v>不通过</v>
      </c>
      <c r="BO773" s="113">
        <f t="shared" si="283"/>
        <v>0</v>
      </c>
      <c r="BP773" s="109" t="str">
        <f t="shared" si="284"/>
        <v>不通过</v>
      </c>
      <c r="BQ773" s="77">
        <f t="shared" si="285"/>
        <v>0</v>
      </c>
      <c r="BR773" s="109" t="str">
        <f t="shared" si="286"/>
        <v>不通过</v>
      </c>
      <c r="BS773" s="77">
        <f t="shared" si="287"/>
        <v>0</v>
      </c>
      <c r="BT773" s="109" t="str">
        <f t="shared" si="288"/>
        <v>不通过</v>
      </c>
      <c r="BU773" s="77">
        <f t="shared" si="289"/>
        <v>0</v>
      </c>
      <c r="BV773" s="109" t="str">
        <f t="shared" si="290"/>
        <v>不通过</v>
      </c>
    </row>
    <row r="774" ht="14.25" spans="1:74">
      <c r="A774" s="76">
        <v>765</v>
      </c>
      <c r="B774" s="76"/>
      <c r="C774" s="77"/>
      <c r="D774" s="77"/>
      <c r="E774" s="77"/>
      <c r="F774" s="77"/>
      <c r="G774" s="77"/>
      <c r="H774" s="77"/>
      <c r="I774" s="77"/>
      <c r="J774" s="96"/>
      <c r="K774" s="77"/>
      <c r="L774" s="77"/>
      <c r="M774" s="77"/>
      <c r="N774" s="77"/>
      <c r="O774" s="77"/>
      <c r="P774" s="9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109" t="str">
        <f t="shared" si="271"/>
        <v>通过</v>
      </c>
      <c r="BD774" s="110" t="str">
        <f t="shared" si="272"/>
        <v>通过</v>
      </c>
      <c r="BE774" s="109" t="str">
        <f t="shared" si="273"/>
        <v>通过</v>
      </c>
      <c r="BF774" s="109" t="str">
        <f t="shared" si="274"/>
        <v>通过</v>
      </c>
      <c r="BG774" s="77">
        <f t="shared" si="275"/>
        <v>0</v>
      </c>
      <c r="BH774" s="109" t="str">
        <f t="shared" si="276"/>
        <v>不通过</v>
      </c>
      <c r="BI774" s="77">
        <f t="shared" si="277"/>
        <v>0</v>
      </c>
      <c r="BJ774" s="109" t="str">
        <f t="shared" si="278"/>
        <v>不通过</v>
      </c>
      <c r="BK774" s="77">
        <f t="shared" si="279"/>
        <v>0</v>
      </c>
      <c r="BL774" s="109" t="str">
        <f t="shared" si="280"/>
        <v>不通过</v>
      </c>
      <c r="BM774" s="77">
        <f t="shared" si="281"/>
        <v>0</v>
      </c>
      <c r="BN774" s="109" t="str">
        <f t="shared" si="282"/>
        <v>不通过</v>
      </c>
      <c r="BO774" s="113">
        <f t="shared" si="283"/>
        <v>0</v>
      </c>
      <c r="BP774" s="109" t="str">
        <f t="shared" si="284"/>
        <v>不通过</v>
      </c>
      <c r="BQ774" s="77">
        <f t="shared" si="285"/>
        <v>0</v>
      </c>
      <c r="BR774" s="109" t="str">
        <f t="shared" si="286"/>
        <v>不通过</v>
      </c>
      <c r="BS774" s="77">
        <f t="shared" si="287"/>
        <v>0</v>
      </c>
      <c r="BT774" s="109" t="str">
        <f t="shared" si="288"/>
        <v>不通过</v>
      </c>
      <c r="BU774" s="77">
        <f t="shared" si="289"/>
        <v>0</v>
      </c>
      <c r="BV774" s="109" t="str">
        <f t="shared" si="290"/>
        <v>不通过</v>
      </c>
    </row>
    <row r="775" ht="14.25" spans="1:74">
      <c r="A775" s="76">
        <v>766</v>
      </c>
      <c r="B775" s="76"/>
      <c r="C775" s="77"/>
      <c r="D775" s="77"/>
      <c r="E775" s="77"/>
      <c r="F775" s="77"/>
      <c r="G775" s="77"/>
      <c r="H775" s="77"/>
      <c r="I775" s="77"/>
      <c r="J775" s="96"/>
      <c r="K775" s="77"/>
      <c r="L775" s="77"/>
      <c r="M775" s="77"/>
      <c r="N775" s="77"/>
      <c r="O775" s="77"/>
      <c r="P775" s="9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109" t="str">
        <f t="shared" si="271"/>
        <v>通过</v>
      </c>
      <c r="BD775" s="110" t="str">
        <f t="shared" si="272"/>
        <v>通过</v>
      </c>
      <c r="BE775" s="109" t="str">
        <f t="shared" si="273"/>
        <v>通过</v>
      </c>
      <c r="BF775" s="109" t="str">
        <f t="shared" si="274"/>
        <v>通过</v>
      </c>
      <c r="BG775" s="77">
        <f t="shared" si="275"/>
        <v>0</v>
      </c>
      <c r="BH775" s="109" t="str">
        <f t="shared" si="276"/>
        <v>不通过</v>
      </c>
      <c r="BI775" s="77">
        <f t="shared" si="277"/>
        <v>0</v>
      </c>
      <c r="BJ775" s="109" t="str">
        <f t="shared" si="278"/>
        <v>不通过</v>
      </c>
      <c r="BK775" s="77">
        <f t="shared" si="279"/>
        <v>0</v>
      </c>
      <c r="BL775" s="109" t="str">
        <f t="shared" si="280"/>
        <v>不通过</v>
      </c>
      <c r="BM775" s="77">
        <f t="shared" si="281"/>
        <v>0</v>
      </c>
      <c r="BN775" s="109" t="str">
        <f t="shared" si="282"/>
        <v>不通过</v>
      </c>
      <c r="BO775" s="113">
        <f t="shared" si="283"/>
        <v>0</v>
      </c>
      <c r="BP775" s="109" t="str">
        <f t="shared" si="284"/>
        <v>不通过</v>
      </c>
      <c r="BQ775" s="77">
        <f t="shared" si="285"/>
        <v>0</v>
      </c>
      <c r="BR775" s="109" t="str">
        <f t="shared" si="286"/>
        <v>不通过</v>
      </c>
      <c r="BS775" s="77">
        <f t="shared" si="287"/>
        <v>0</v>
      </c>
      <c r="BT775" s="109" t="str">
        <f t="shared" si="288"/>
        <v>不通过</v>
      </c>
      <c r="BU775" s="77">
        <f t="shared" si="289"/>
        <v>0</v>
      </c>
      <c r="BV775" s="109" t="str">
        <f t="shared" si="290"/>
        <v>不通过</v>
      </c>
    </row>
    <row r="776" ht="14.25" spans="1:74">
      <c r="A776" s="78">
        <v>767</v>
      </c>
      <c r="B776" s="76"/>
      <c r="C776" s="77"/>
      <c r="D776" s="77"/>
      <c r="E776" s="77"/>
      <c r="F776" s="77"/>
      <c r="G776" s="77"/>
      <c r="H776" s="77"/>
      <c r="I776" s="77"/>
      <c r="J776" s="96"/>
      <c r="K776" s="77"/>
      <c r="L776" s="77"/>
      <c r="M776" s="77"/>
      <c r="N776" s="77"/>
      <c r="O776" s="77"/>
      <c r="P776" s="9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109" t="str">
        <f t="shared" si="271"/>
        <v>通过</v>
      </c>
      <c r="BD776" s="110" t="str">
        <f t="shared" si="272"/>
        <v>通过</v>
      </c>
      <c r="BE776" s="109" t="str">
        <f t="shared" si="273"/>
        <v>通过</v>
      </c>
      <c r="BF776" s="109" t="str">
        <f t="shared" si="274"/>
        <v>通过</v>
      </c>
      <c r="BG776" s="77">
        <f t="shared" si="275"/>
        <v>0</v>
      </c>
      <c r="BH776" s="109" t="str">
        <f t="shared" si="276"/>
        <v>不通过</v>
      </c>
      <c r="BI776" s="77">
        <f t="shared" si="277"/>
        <v>0</v>
      </c>
      <c r="BJ776" s="109" t="str">
        <f t="shared" si="278"/>
        <v>不通过</v>
      </c>
      <c r="BK776" s="77">
        <f t="shared" si="279"/>
        <v>0</v>
      </c>
      <c r="BL776" s="109" t="str">
        <f t="shared" si="280"/>
        <v>不通过</v>
      </c>
      <c r="BM776" s="77">
        <f t="shared" si="281"/>
        <v>0</v>
      </c>
      <c r="BN776" s="109" t="str">
        <f t="shared" si="282"/>
        <v>不通过</v>
      </c>
      <c r="BO776" s="113">
        <f t="shared" si="283"/>
        <v>0</v>
      </c>
      <c r="BP776" s="109" t="str">
        <f t="shared" si="284"/>
        <v>不通过</v>
      </c>
      <c r="BQ776" s="77">
        <f t="shared" si="285"/>
        <v>0</v>
      </c>
      <c r="BR776" s="109" t="str">
        <f t="shared" si="286"/>
        <v>不通过</v>
      </c>
      <c r="BS776" s="77">
        <f t="shared" si="287"/>
        <v>0</v>
      </c>
      <c r="BT776" s="109" t="str">
        <f t="shared" si="288"/>
        <v>不通过</v>
      </c>
      <c r="BU776" s="77">
        <f t="shared" si="289"/>
        <v>0</v>
      </c>
      <c r="BV776" s="109" t="str">
        <f t="shared" si="290"/>
        <v>不通过</v>
      </c>
    </row>
    <row r="777" ht="14.25" spans="1:74">
      <c r="A777" s="76">
        <v>768</v>
      </c>
      <c r="B777" s="76"/>
      <c r="C777" s="77"/>
      <c r="D777" s="77"/>
      <c r="E777" s="77"/>
      <c r="F777" s="77"/>
      <c r="G777" s="77"/>
      <c r="H777" s="77"/>
      <c r="I777" s="77"/>
      <c r="J777" s="96"/>
      <c r="K777" s="77"/>
      <c r="L777" s="77"/>
      <c r="M777" s="77"/>
      <c r="N777" s="77"/>
      <c r="O777" s="77"/>
      <c r="P777" s="9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109" t="str">
        <f t="shared" si="271"/>
        <v>通过</v>
      </c>
      <c r="BD777" s="110" t="str">
        <f t="shared" si="272"/>
        <v>通过</v>
      </c>
      <c r="BE777" s="109" t="str">
        <f t="shared" si="273"/>
        <v>通过</v>
      </c>
      <c r="BF777" s="109" t="str">
        <f t="shared" si="274"/>
        <v>通过</v>
      </c>
      <c r="BG777" s="77">
        <f t="shared" si="275"/>
        <v>0</v>
      </c>
      <c r="BH777" s="109" t="str">
        <f t="shared" si="276"/>
        <v>不通过</v>
      </c>
      <c r="BI777" s="77">
        <f t="shared" si="277"/>
        <v>0</v>
      </c>
      <c r="BJ777" s="109" t="str">
        <f t="shared" si="278"/>
        <v>不通过</v>
      </c>
      <c r="BK777" s="77">
        <f t="shared" si="279"/>
        <v>0</v>
      </c>
      <c r="BL777" s="109" t="str">
        <f t="shared" si="280"/>
        <v>不通过</v>
      </c>
      <c r="BM777" s="77">
        <f t="shared" si="281"/>
        <v>0</v>
      </c>
      <c r="BN777" s="109" t="str">
        <f t="shared" si="282"/>
        <v>不通过</v>
      </c>
      <c r="BO777" s="113">
        <f t="shared" si="283"/>
        <v>0</v>
      </c>
      <c r="BP777" s="109" t="str">
        <f t="shared" si="284"/>
        <v>不通过</v>
      </c>
      <c r="BQ777" s="77">
        <f t="shared" si="285"/>
        <v>0</v>
      </c>
      <c r="BR777" s="109" t="str">
        <f t="shared" si="286"/>
        <v>不通过</v>
      </c>
      <c r="BS777" s="77">
        <f t="shared" si="287"/>
        <v>0</v>
      </c>
      <c r="BT777" s="109" t="str">
        <f t="shared" si="288"/>
        <v>不通过</v>
      </c>
      <c r="BU777" s="77">
        <f t="shared" si="289"/>
        <v>0</v>
      </c>
      <c r="BV777" s="109" t="str">
        <f t="shared" si="290"/>
        <v>不通过</v>
      </c>
    </row>
    <row r="778" ht="14.25" spans="1:74">
      <c r="A778" s="76">
        <v>769</v>
      </c>
      <c r="B778" s="76"/>
      <c r="C778" s="77"/>
      <c r="D778" s="77"/>
      <c r="E778" s="77"/>
      <c r="F778" s="77"/>
      <c r="G778" s="77"/>
      <c r="H778" s="77"/>
      <c r="I778" s="77"/>
      <c r="J778" s="96"/>
      <c r="K778" s="77"/>
      <c r="L778" s="77"/>
      <c r="M778" s="77"/>
      <c r="N778" s="77"/>
      <c r="O778" s="77"/>
      <c r="P778" s="9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109" t="str">
        <f t="shared" si="271"/>
        <v>通过</v>
      </c>
      <c r="BD778" s="110" t="str">
        <f t="shared" si="272"/>
        <v>通过</v>
      </c>
      <c r="BE778" s="109" t="str">
        <f t="shared" si="273"/>
        <v>通过</v>
      </c>
      <c r="BF778" s="109" t="str">
        <f t="shared" si="274"/>
        <v>通过</v>
      </c>
      <c r="BG778" s="77">
        <f t="shared" si="275"/>
        <v>0</v>
      </c>
      <c r="BH778" s="109" t="str">
        <f t="shared" si="276"/>
        <v>不通过</v>
      </c>
      <c r="BI778" s="77">
        <f t="shared" si="277"/>
        <v>0</v>
      </c>
      <c r="BJ778" s="109" t="str">
        <f t="shared" si="278"/>
        <v>不通过</v>
      </c>
      <c r="BK778" s="77">
        <f t="shared" si="279"/>
        <v>0</v>
      </c>
      <c r="BL778" s="109" t="str">
        <f t="shared" si="280"/>
        <v>不通过</v>
      </c>
      <c r="BM778" s="77">
        <f t="shared" si="281"/>
        <v>0</v>
      </c>
      <c r="BN778" s="109" t="str">
        <f t="shared" si="282"/>
        <v>不通过</v>
      </c>
      <c r="BO778" s="113">
        <f t="shared" si="283"/>
        <v>0</v>
      </c>
      <c r="BP778" s="109" t="str">
        <f t="shared" si="284"/>
        <v>不通过</v>
      </c>
      <c r="BQ778" s="77">
        <f t="shared" si="285"/>
        <v>0</v>
      </c>
      <c r="BR778" s="109" t="str">
        <f t="shared" si="286"/>
        <v>不通过</v>
      </c>
      <c r="BS778" s="77">
        <f t="shared" si="287"/>
        <v>0</v>
      </c>
      <c r="BT778" s="109" t="str">
        <f t="shared" si="288"/>
        <v>不通过</v>
      </c>
      <c r="BU778" s="77">
        <f t="shared" si="289"/>
        <v>0</v>
      </c>
      <c r="BV778" s="109" t="str">
        <f t="shared" si="290"/>
        <v>不通过</v>
      </c>
    </row>
    <row r="779" ht="14.25" spans="1:74">
      <c r="A779" s="78">
        <v>770</v>
      </c>
      <c r="B779" s="76"/>
      <c r="C779" s="77"/>
      <c r="D779" s="77"/>
      <c r="E779" s="77"/>
      <c r="F779" s="77"/>
      <c r="G779" s="77"/>
      <c r="H779" s="77"/>
      <c r="I779" s="77"/>
      <c r="J779" s="96"/>
      <c r="K779" s="77"/>
      <c r="L779" s="77"/>
      <c r="M779" s="77"/>
      <c r="N779" s="77"/>
      <c r="O779" s="77"/>
      <c r="P779" s="9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109" t="str">
        <f t="shared" si="271"/>
        <v>通过</v>
      </c>
      <c r="BD779" s="110" t="str">
        <f t="shared" si="272"/>
        <v>通过</v>
      </c>
      <c r="BE779" s="109" t="str">
        <f t="shared" si="273"/>
        <v>通过</v>
      </c>
      <c r="BF779" s="109" t="str">
        <f t="shared" si="274"/>
        <v>通过</v>
      </c>
      <c r="BG779" s="77">
        <f t="shared" si="275"/>
        <v>0</v>
      </c>
      <c r="BH779" s="109" t="str">
        <f t="shared" si="276"/>
        <v>不通过</v>
      </c>
      <c r="BI779" s="77">
        <f t="shared" si="277"/>
        <v>0</v>
      </c>
      <c r="BJ779" s="109" t="str">
        <f t="shared" si="278"/>
        <v>不通过</v>
      </c>
      <c r="BK779" s="77">
        <f t="shared" si="279"/>
        <v>0</v>
      </c>
      <c r="BL779" s="109" t="str">
        <f t="shared" si="280"/>
        <v>不通过</v>
      </c>
      <c r="BM779" s="77">
        <f t="shared" si="281"/>
        <v>0</v>
      </c>
      <c r="BN779" s="109" t="str">
        <f t="shared" si="282"/>
        <v>不通过</v>
      </c>
      <c r="BO779" s="113">
        <f t="shared" si="283"/>
        <v>0</v>
      </c>
      <c r="BP779" s="109" t="str">
        <f t="shared" si="284"/>
        <v>不通过</v>
      </c>
      <c r="BQ779" s="77">
        <f t="shared" si="285"/>
        <v>0</v>
      </c>
      <c r="BR779" s="109" t="str">
        <f t="shared" si="286"/>
        <v>不通过</v>
      </c>
      <c r="BS779" s="77">
        <f t="shared" si="287"/>
        <v>0</v>
      </c>
      <c r="BT779" s="109" t="str">
        <f t="shared" si="288"/>
        <v>不通过</v>
      </c>
      <c r="BU779" s="77">
        <f t="shared" si="289"/>
        <v>0</v>
      </c>
      <c r="BV779" s="109" t="str">
        <f t="shared" si="290"/>
        <v>不通过</v>
      </c>
    </row>
    <row r="780" ht="14.25" spans="1:74">
      <c r="A780" s="76">
        <v>771</v>
      </c>
      <c r="B780" s="76"/>
      <c r="C780" s="77"/>
      <c r="D780" s="77"/>
      <c r="E780" s="77"/>
      <c r="F780" s="77"/>
      <c r="G780" s="77"/>
      <c r="H780" s="77"/>
      <c r="I780" s="77"/>
      <c r="J780" s="96"/>
      <c r="K780" s="77"/>
      <c r="L780" s="77"/>
      <c r="M780" s="77"/>
      <c r="N780" s="77"/>
      <c r="O780" s="77"/>
      <c r="P780" s="9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109" t="str">
        <f t="shared" si="271"/>
        <v>通过</v>
      </c>
      <c r="BD780" s="110" t="str">
        <f t="shared" si="272"/>
        <v>通过</v>
      </c>
      <c r="BE780" s="109" t="str">
        <f t="shared" si="273"/>
        <v>通过</v>
      </c>
      <c r="BF780" s="109" t="str">
        <f t="shared" si="274"/>
        <v>通过</v>
      </c>
      <c r="BG780" s="77">
        <f t="shared" si="275"/>
        <v>0</v>
      </c>
      <c r="BH780" s="109" t="str">
        <f t="shared" si="276"/>
        <v>不通过</v>
      </c>
      <c r="BI780" s="77">
        <f t="shared" si="277"/>
        <v>0</v>
      </c>
      <c r="BJ780" s="109" t="str">
        <f t="shared" si="278"/>
        <v>不通过</v>
      </c>
      <c r="BK780" s="77">
        <f t="shared" si="279"/>
        <v>0</v>
      </c>
      <c r="BL780" s="109" t="str">
        <f t="shared" si="280"/>
        <v>不通过</v>
      </c>
      <c r="BM780" s="77">
        <f t="shared" si="281"/>
        <v>0</v>
      </c>
      <c r="BN780" s="109" t="str">
        <f t="shared" si="282"/>
        <v>不通过</v>
      </c>
      <c r="BO780" s="113">
        <f t="shared" si="283"/>
        <v>0</v>
      </c>
      <c r="BP780" s="109" t="str">
        <f t="shared" si="284"/>
        <v>不通过</v>
      </c>
      <c r="BQ780" s="77">
        <f t="shared" si="285"/>
        <v>0</v>
      </c>
      <c r="BR780" s="109" t="str">
        <f t="shared" si="286"/>
        <v>不通过</v>
      </c>
      <c r="BS780" s="77">
        <f t="shared" si="287"/>
        <v>0</v>
      </c>
      <c r="BT780" s="109" t="str">
        <f t="shared" si="288"/>
        <v>不通过</v>
      </c>
      <c r="BU780" s="77">
        <f t="shared" si="289"/>
        <v>0</v>
      </c>
      <c r="BV780" s="109" t="str">
        <f t="shared" si="290"/>
        <v>不通过</v>
      </c>
    </row>
    <row r="781" ht="14.25" spans="1:74">
      <c r="A781" s="76">
        <v>772</v>
      </c>
      <c r="B781" s="76"/>
      <c r="C781" s="77"/>
      <c r="D781" s="77"/>
      <c r="E781" s="77"/>
      <c r="F781" s="77"/>
      <c r="G781" s="77"/>
      <c r="H781" s="77"/>
      <c r="I781" s="77"/>
      <c r="J781" s="96"/>
      <c r="K781" s="77"/>
      <c r="L781" s="77"/>
      <c r="M781" s="77"/>
      <c r="N781" s="77"/>
      <c r="O781" s="77"/>
      <c r="P781" s="9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109" t="str">
        <f t="shared" si="271"/>
        <v>通过</v>
      </c>
      <c r="BD781" s="110" t="str">
        <f t="shared" si="272"/>
        <v>通过</v>
      </c>
      <c r="BE781" s="109" t="str">
        <f t="shared" si="273"/>
        <v>通过</v>
      </c>
      <c r="BF781" s="109" t="str">
        <f t="shared" si="274"/>
        <v>通过</v>
      </c>
      <c r="BG781" s="77">
        <f t="shared" si="275"/>
        <v>0</v>
      </c>
      <c r="BH781" s="109" t="str">
        <f t="shared" si="276"/>
        <v>不通过</v>
      </c>
      <c r="BI781" s="77">
        <f t="shared" si="277"/>
        <v>0</v>
      </c>
      <c r="BJ781" s="109" t="str">
        <f t="shared" si="278"/>
        <v>不通过</v>
      </c>
      <c r="BK781" s="77">
        <f t="shared" si="279"/>
        <v>0</v>
      </c>
      <c r="BL781" s="109" t="str">
        <f t="shared" si="280"/>
        <v>不通过</v>
      </c>
      <c r="BM781" s="77">
        <f t="shared" si="281"/>
        <v>0</v>
      </c>
      <c r="BN781" s="109" t="str">
        <f t="shared" si="282"/>
        <v>不通过</v>
      </c>
      <c r="BO781" s="113">
        <f t="shared" si="283"/>
        <v>0</v>
      </c>
      <c r="BP781" s="109" t="str">
        <f t="shared" si="284"/>
        <v>不通过</v>
      </c>
      <c r="BQ781" s="77">
        <f t="shared" si="285"/>
        <v>0</v>
      </c>
      <c r="BR781" s="109" t="str">
        <f t="shared" si="286"/>
        <v>不通过</v>
      </c>
      <c r="BS781" s="77">
        <f t="shared" si="287"/>
        <v>0</v>
      </c>
      <c r="BT781" s="109" t="str">
        <f t="shared" si="288"/>
        <v>不通过</v>
      </c>
      <c r="BU781" s="77">
        <f t="shared" si="289"/>
        <v>0</v>
      </c>
      <c r="BV781" s="109" t="str">
        <f t="shared" si="290"/>
        <v>不通过</v>
      </c>
    </row>
    <row r="782" ht="14.25" spans="1:74">
      <c r="A782" s="78">
        <v>773</v>
      </c>
      <c r="B782" s="76"/>
      <c r="C782" s="77"/>
      <c r="D782" s="77"/>
      <c r="E782" s="77"/>
      <c r="F782" s="77"/>
      <c r="G782" s="77"/>
      <c r="H782" s="77"/>
      <c r="I782" s="77"/>
      <c r="J782" s="96"/>
      <c r="K782" s="77"/>
      <c r="L782" s="77"/>
      <c r="M782" s="77"/>
      <c r="N782" s="77"/>
      <c r="O782" s="77"/>
      <c r="P782" s="9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109" t="str">
        <f t="shared" si="271"/>
        <v>通过</v>
      </c>
      <c r="BD782" s="110" t="str">
        <f t="shared" si="272"/>
        <v>通过</v>
      </c>
      <c r="BE782" s="109" t="str">
        <f t="shared" si="273"/>
        <v>通过</v>
      </c>
      <c r="BF782" s="109" t="str">
        <f t="shared" si="274"/>
        <v>通过</v>
      </c>
      <c r="BG782" s="77">
        <f t="shared" si="275"/>
        <v>0</v>
      </c>
      <c r="BH782" s="109" t="str">
        <f t="shared" si="276"/>
        <v>不通过</v>
      </c>
      <c r="BI782" s="77">
        <f t="shared" si="277"/>
        <v>0</v>
      </c>
      <c r="BJ782" s="109" t="str">
        <f t="shared" si="278"/>
        <v>不通过</v>
      </c>
      <c r="BK782" s="77">
        <f t="shared" si="279"/>
        <v>0</v>
      </c>
      <c r="BL782" s="109" t="str">
        <f t="shared" si="280"/>
        <v>不通过</v>
      </c>
      <c r="BM782" s="77">
        <f t="shared" si="281"/>
        <v>0</v>
      </c>
      <c r="BN782" s="109" t="str">
        <f t="shared" si="282"/>
        <v>不通过</v>
      </c>
      <c r="BO782" s="113">
        <f t="shared" si="283"/>
        <v>0</v>
      </c>
      <c r="BP782" s="109" t="str">
        <f t="shared" si="284"/>
        <v>不通过</v>
      </c>
      <c r="BQ782" s="77">
        <f t="shared" si="285"/>
        <v>0</v>
      </c>
      <c r="BR782" s="109" t="str">
        <f t="shared" si="286"/>
        <v>不通过</v>
      </c>
      <c r="BS782" s="77">
        <f t="shared" si="287"/>
        <v>0</v>
      </c>
      <c r="BT782" s="109" t="str">
        <f t="shared" si="288"/>
        <v>不通过</v>
      </c>
      <c r="BU782" s="77">
        <f t="shared" si="289"/>
        <v>0</v>
      </c>
      <c r="BV782" s="109" t="str">
        <f t="shared" si="290"/>
        <v>不通过</v>
      </c>
    </row>
    <row r="783" ht="14.25" spans="1:74">
      <c r="A783" s="76">
        <v>774</v>
      </c>
      <c r="B783" s="76"/>
      <c r="C783" s="77"/>
      <c r="D783" s="77"/>
      <c r="E783" s="77"/>
      <c r="F783" s="77"/>
      <c r="G783" s="77"/>
      <c r="H783" s="77"/>
      <c r="I783" s="77"/>
      <c r="J783" s="96"/>
      <c r="K783" s="77"/>
      <c r="L783" s="77"/>
      <c r="M783" s="77"/>
      <c r="N783" s="77"/>
      <c r="O783" s="77"/>
      <c r="P783" s="9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109" t="str">
        <f t="shared" si="271"/>
        <v>通过</v>
      </c>
      <c r="BD783" s="110" t="str">
        <f t="shared" si="272"/>
        <v>通过</v>
      </c>
      <c r="BE783" s="109" t="str">
        <f t="shared" si="273"/>
        <v>通过</v>
      </c>
      <c r="BF783" s="109" t="str">
        <f t="shared" si="274"/>
        <v>通过</v>
      </c>
      <c r="BG783" s="77">
        <f t="shared" si="275"/>
        <v>0</v>
      </c>
      <c r="BH783" s="109" t="str">
        <f t="shared" si="276"/>
        <v>不通过</v>
      </c>
      <c r="BI783" s="77">
        <f t="shared" si="277"/>
        <v>0</v>
      </c>
      <c r="BJ783" s="109" t="str">
        <f t="shared" si="278"/>
        <v>不通过</v>
      </c>
      <c r="BK783" s="77">
        <f t="shared" si="279"/>
        <v>0</v>
      </c>
      <c r="BL783" s="109" t="str">
        <f t="shared" si="280"/>
        <v>不通过</v>
      </c>
      <c r="BM783" s="77">
        <f t="shared" si="281"/>
        <v>0</v>
      </c>
      <c r="BN783" s="109" t="str">
        <f t="shared" si="282"/>
        <v>不通过</v>
      </c>
      <c r="BO783" s="113">
        <f t="shared" si="283"/>
        <v>0</v>
      </c>
      <c r="BP783" s="109" t="str">
        <f t="shared" si="284"/>
        <v>不通过</v>
      </c>
      <c r="BQ783" s="77">
        <f t="shared" si="285"/>
        <v>0</v>
      </c>
      <c r="BR783" s="109" t="str">
        <f t="shared" si="286"/>
        <v>不通过</v>
      </c>
      <c r="BS783" s="77">
        <f t="shared" si="287"/>
        <v>0</v>
      </c>
      <c r="BT783" s="109" t="str">
        <f t="shared" si="288"/>
        <v>不通过</v>
      </c>
      <c r="BU783" s="77">
        <f t="shared" si="289"/>
        <v>0</v>
      </c>
      <c r="BV783" s="109" t="str">
        <f t="shared" si="290"/>
        <v>不通过</v>
      </c>
    </row>
    <row r="784" ht="14.25" spans="1:74">
      <c r="A784" s="76">
        <v>775</v>
      </c>
      <c r="B784" s="76"/>
      <c r="C784" s="77"/>
      <c r="D784" s="77"/>
      <c r="E784" s="77"/>
      <c r="F784" s="77"/>
      <c r="G784" s="77"/>
      <c r="H784" s="77"/>
      <c r="I784" s="77"/>
      <c r="J784" s="96"/>
      <c r="K784" s="77"/>
      <c r="L784" s="77"/>
      <c r="M784" s="77"/>
      <c r="N784" s="77"/>
      <c r="O784" s="77"/>
      <c r="P784" s="9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109" t="str">
        <f t="shared" si="271"/>
        <v>通过</v>
      </c>
      <c r="BD784" s="110" t="str">
        <f t="shared" si="272"/>
        <v>通过</v>
      </c>
      <c r="BE784" s="109" t="str">
        <f t="shared" si="273"/>
        <v>通过</v>
      </c>
      <c r="BF784" s="109" t="str">
        <f t="shared" si="274"/>
        <v>通过</v>
      </c>
      <c r="BG784" s="77">
        <f t="shared" si="275"/>
        <v>0</v>
      </c>
      <c r="BH784" s="109" t="str">
        <f t="shared" si="276"/>
        <v>不通过</v>
      </c>
      <c r="BI784" s="77">
        <f t="shared" si="277"/>
        <v>0</v>
      </c>
      <c r="BJ784" s="109" t="str">
        <f t="shared" si="278"/>
        <v>不通过</v>
      </c>
      <c r="BK784" s="77">
        <f t="shared" si="279"/>
        <v>0</v>
      </c>
      <c r="BL784" s="109" t="str">
        <f t="shared" si="280"/>
        <v>不通过</v>
      </c>
      <c r="BM784" s="77">
        <f t="shared" si="281"/>
        <v>0</v>
      </c>
      <c r="BN784" s="109" t="str">
        <f t="shared" si="282"/>
        <v>不通过</v>
      </c>
      <c r="BO784" s="113">
        <f t="shared" si="283"/>
        <v>0</v>
      </c>
      <c r="BP784" s="109" t="str">
        <f t="shared" si="284"/>
        <v>不通过</v>
      </c>
      <c r="BQ784" s="77">
        <f t="shared" si="285"/>
        <v>0</v>
      </c>
      <c r="BR784" s="109" t="str">
        <f t="shared" si="286"/>
        <v>不通过</v>
      </c>
      <c r="BS784" s="77">
        <f t="shared" si="287"/>
        <v>0</v>
      </c>
      <c r="BT784" s="109" t="str">
        <f t="shared" si="288"/>
        <v>不通过</v>
      </c>
      <c r="BU784" s="77">
        <f t="shared" si="289"/>
        <v>0</v>
      </c>
      <c r="BV784" s="109" t="str">
        <f t="shared" si="290"/>
        <v>不通过</v>
      </c>
    </row>
    <row r="785" ht="14.25" spans="1:74">
      <c r="A785" s="78">
        <v>776</v>
      </c>
      <c r="B785" s="76"/>
      <c r="C785" s="77"/>
      <c r="D785" s="77"/>
      <c r="E785" s="77"/>
      <c r="F785" s="77"/>
      <c r="G785" s="77"/>
      <c r="H785" s="77"/>
      <c r="I785" s="77"/>
      <c r="J785" s="96"/>
      <c r="K785" s="77"/>
      <c r="L785" s="77"/>
      <c r="M785" s="77"/>
      <c r="N785" s="77"/>
      <c r="O785" s="77"/>
      <c r="P785" s="9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109" t="str">
        <f t="shared" si="271"/>
        <v>通过</v>
      </c>
      <c r="BD785" s="110" t="str">
        <f t="shared" si="272"/>
        <v>通过</v>
      </c>
      <c r="BE785" s="109" t="str">
        <f t="shared" si="273"/>
        <v>通过</v>
      </c>
      <c r="BF785" s="109" t="str">
        <f t="shared" si="274"/>
        <v>通过</v>
      </c>
      <c r="BG785" s="77">
        <f t="shared" si="275"/>
        <v>0</v>
      </c>
      <c r="BH785" s="109" t="str">
        <f t="shared" si="276"/>
        <v>不通过</v>
      </c>
      <c r="BI785" s="77">
        <f t="shared" si="277"/>
        <v>0</v>
      </c>
      <c r="BJ785" s="109" t="str">
        <f t="shared" si="278"/>
        <v>不通过</v>
      </c>
      <c r="BK785" s="77">
        <f t="shared" si="279"/>
        <v>0</v>
      </c>
      <c r="BL785" s="109" t="str">
        <f t="shared" si="280"/>
        <v>不通过</v>
      </c>
      <c r="BM785" s="77">
        <f t="shared" si="281"/>
        <v>0</v>
      </c>
      <c r="BN785" s="109" t="str">
        <f t="shared" si="282"/>
        <v>不通过</v>
      </c>
      <c r="BO785" s="113">
        <f t="shared" si="283"/>
        <v>0</v>
      </c>
      <c r="BP785" s="109" t="str">
        <f t="shared" si="284"/>
        <v>不通过</v>
      </c>
      <c r="BQ785" s="77">
        <f t="shared" si="285"/>
        <v>0</v>
      </c>
      <c r="BR785" s="109" t="str">
        <f t="shared" si="286"/>
        <v>不通过</v>
      </c>
      <c r="BS785" s="77">
        <f t="shared" si="287"/>
        <v>0</v>
      </c>
      <c r="BT785" s="109" t="str">
        <f t="shared" si="288"/>
        <v>不通过</v>
      </c>
      <c r="BU785" s="77">
        <f t="shared" si="289"/>
        <v>0</v>
      </c>
      <c r="BV785" s="109" t="str">
        <f t="shared" si="290"/>
        <v>不通过</v>
      </c>
    </row>
    <row r="786" ht="14.25" spans="1:74">
      <c r="A786" s="76">
        <v>777</v>
      </c>
      <c r="B786" s="76"/>
      <c r="C786" s="77"/>
      <c r="D786" s="77"/>
      <c r="E786" s="77"/>
      <c r="F786" s="77"/>
      <c r="G786" s="77"/>
      <c r="H786" s="77"/>
      <c r="I786" s="77"/>
      <c r="J786" s="96"/>
      <c r="K786" s="77"/>
      <c r="L786" s="77"/>
      <c r="M786" s="77"/>
      <c r="N786" s="77"/>
      <c r="O786" s="77"/>
      <c r="P786" s="9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109" t="str">
        <f t="shared" si="271"/>
        <v>通过</v>
      </c>
      <c r="BD786" s="110" t="str">
        <f t="shared" si="272"/>
        <v>通过</v>
      </c>
      <c r="BE786" s="109" t="str">
        <f t="shared" si="273"/>
        <v>通过</v>
      </c>
      <c r="BF786" s="109" t="str">
        <f t="shared" si="274"/>
        <v>通过</v>
      </c>
      <c r="BG786" s="77">
        <f t="shared" si="275"/>
        <v>0</v>
      </c>
      <c r="BH786" s="109" t="str">
        <f t="shared" si="276"/>
        <v>不通过</v>
      </c>
      <c r="BI786" s="77">
        <f t="shared" si="277"/>
        <v>0</v>
      </c>
      <c r="BJ786" s="109" t="str">
        <f t="shared" si="278"/>
        <v>不通过</v>
      </c>
      <c r="BK786" s="77">
        <f t="shared" si="279"/>
        <v>0</v>
      </c>
      <c r="BL786" s="109" t="str">
        <f t="shared" si="280"/>
        <v>不通过</v>
      </c>
      <c r="BM786" s="77">
        <f t="shared" si="281"/>
        <v>0</v>
      </c>
      <c r="BN786" s="109" t="str">
        <f t="shared" si="282"/>
        <v>不通过</v>
      </c>
      <c r="BO786" s="113">
        <f t="shared" si="283"/>
        <v>0</v>
      </c>
      <c r="BP786" s="109" t="str">
        <f t="shared" si="284"/>
        <v>不通过</v>
      </c>
      <c r="BQ786" s="77">
        <f t="shared" si="285"/>
        <v>0</v>
      </c>
      <c r="BR786" s="109" t="str">
        <f t="shared" si="286"/>
        <v>不通过</v>
      </c>
      <c r="BS786" s="77">
        <f t="shared" si="287"/>
        <v>0</v>
      </c>
      <c r="BT786" s="109" t="str">
        <f t="shared" si="288"/>
        <v>不通过</v>
      </c>
      <c r="BU786" s="77">
        <f t="shared" si="289"/>
        <v>0</v>
      </c>
      <c r="BV786" s="109" t="str">
        <f t="shared" si="290"/>
        <v>不通过</v>
      </c>
    </row>
    <row r="787" ht="14.25" spans="1:74">
      <c r="A787" s="76">
        <v>778</v>
      </c>
      <c r="B787" s="76"/>
      <c r="C787" s="77"/>
      <c r="D787" s="77"/>
      <c r="E787" s="77"/>
      <c r="F787" s="77"/>
      <c r="G787" s="77"/>
      <c r="H787" s="77"/>
      <c r="I787" s="77"/>
      <c r="J787" s="96"/>
      <c r="K787" s="77"/>
      <c r="L787" s="77"/>
      <c r="M787" s="77"/>
      <c r="N787" s="77"/>
      <c r="O787" s="77"/>
      <c r="P787" s="9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109" t="str">
        <f t="shared" si="271"/>
        <v>通过</v>
      </c>
      <c r="BD787" s="110" t="str">
        <f t="shared" si="272"/>
        <v>通过</v>
      </c>
      <c r="BE787" s="109" t="str">
        <f t="shared" si="273"/>
        <v>通过</v>
      </c>
      <c r="BF787" s="109" t="str">
        <f t="shared" si="274"/>
        <v>通过</v>
      </c>
      <c r="BG787" s="77">
        <f t="shared" si="275"/>
        <v>0</v>
      </c>
      <c r="BH787" s="109" t="str">
        <f t="shared" si="276"/>
        <v>不通过</v>
      </c>
      <c r="BI787" s="77">
        <f t="shared" si="277"/>
        <v>0</v>
      </c>
      <c r="BJ787" s="109" t="str">
        <f t="shared" si="278"/>
        <v>不通过</v>
      </c>
      <c r="BK787" s="77">
        <f t="shared" si="279"/>
        <v>0</v>
      </c>
      <c r="BL787" s="109" t="str">
        <f t="shared" si="280"/>
        <v>不通过</v>
      </c>
      <c r="BM787" s="77">
        <f t="shared" si="281"/>
        <v>0</v>
      </c>
      <c r="BN787" s="109" t="str">
        <f t="shared" si="282"/>
        <v>不通过</v>
      </c>
      <c r="BO787" s="113">
        <f t="shared" si="283"/>
        <v>0</v>
      </c>
      <c r="BP787" s="109" t="str">
        <f t="shared" si="284"/>
        <v>不通过</v>
      </c>
      <c r="BQ787" s="77">
        <f t="shared" si="285"/>
        <v>0</v>
      </c>
      <c r="BR787" s="109" t="str">
        <f t="shared" si="286"/>
        <v>不通过</v>
      </c>
      <c r="BS787" s="77">
        <f t="shared" si="287"/>
        <v>0</v>
      </c>
      <c r="BT787" s="109" t="str">
        <f t="shared" si="288"/>
        <v>不通过</v>
      </c>
      <c r="BU787" s="77">
        <f t="shared" si="289"/>
        <v>0</v>
      </c>
      <c r="BV787" s="109" t="str">
        <f t="shared" si="290"/>
        <v>不通过</v>
      </c>
    </row>
    <row r="788" ht="14.25" spans="1:74">
      <c r="A788" s="78">
        <v>779</v>
      </c>
      <c r="B788" s="76"/>
      <c r="C788" s="77"/>
      <c r="D788" s="77"/>
      <c r="E788" s="77"/>
      <c r="F788" s="77"/>
      <c r="G788" s="77"/>
      <c r="H788" s="77"/>
      <c r="I788" s="77"/>
      <c r="J788" s="96"/>
      <c r="K788" s="77"/>
      <c r="L788" s="77"/>
      <c r="M788" s="77"/>
      <c r="N788" s="77"/>
      <c r="O788" s="77"/>
      <c r="P788" s="9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109" t="str">
        <f t="shared" si="271"/>
        <v>通过</v>
      </c>
      <c r="BD788" s="110" t="str">
        <f t="shared" si="272"/>
        <v>通过</v>
      </c>
      <c r="BE788" s="109" t="str">
        <f t="shared" si="273"/>
        <v>通过</v>
      </c>
      <c r="BF788" s="109" t="str">
        <f t="shared" si="274"/>
        <v>通过</v>
      </c>
      <c r="BG788" s="77">
        <f t="shared" si="275"/>
        <v>0</v>
      </c>
      <c r="BH788" s="109" t="str">
        <f t="shared" si="276"/>
        <v>不通过</v>
      </c>
      <c r="BI788" s="77">
        <f t="shared" si="277"/>
        <v>0</v>
      </c>
      <c r="BJ788" s="109" t="str">
        <f t="shared" si="278"/>
        <v>不通过</v>
      </c>
      <c r="BK788" s="77">
        <f t="shared" si="279"/>
        <v>0</v>
      </c>
      <c r="BL788" s="109" t="str">
        <f t="shared" si="280"/>
        <v>不通过</v>
      </c>
      <c r="BM788" s="77">
        <f t="shared" si="281"/>
        <v>0</v>
      </c>
      <c r="BN788" s="109" t="str">
        <f t="shared" si="282"/>
        <v>不通过</v>
      </c>
      <c r="BO788" s="113">
        <f t="shared" si="283"/>
        <v>0</v>
      </c>
      <c r="BP788" s="109" t="str">
        <f t="shared" si="284"/>
        <v>不通过</v>
      </c>
      <c r="BQ788" s="77">
        <f t="shared" si="285"/>
        <v>0</v>
      </c>
      <c r="BR788" s="109" t="str">
        <f t="shared" si="286"/>
        <v>不通过</v>
      </c>
      <c r="BS788" s="77">
        <f t="shared" si="287"/>
        <v>0</v>
      </c>
      <c r="BT788" s="109" t="str">
        <f t="shared" si="288"/>
        <v>不通过</v>
      </c>
      <c r="BU788" s="77">
        <f t="shared" si="289"/>
        <v>0</v>
      </c>
      <c r="BV788" s="109" t="str">
        <f t="shared" si="290"/>
        <v>不通过</v>
      </c>
    </row>
    <row r="789" ht="14.25" spans="1:74">
      <c r="A789" s="76">
        <v>780</v>
      </c>
      <c r="B789" s="76"/>
      <c r="C789" s="77"/>
      <c r="D789" s="77"/>
      <c r="E789" s="77"/>
      <c r="F789" s="77"/>
      <c r="G789" s="77"/>
      <c r="H789" s="77"/>
      <c r="I789" s="77"/>
      <c r="J789" s="96"/>
      <c r="K789" s="77"/>
      <c r="L789" s="77"/>
      <c r="M789" s="77"/>
      <c r="N789" s="77"/>
      <c r="O789" s="77"/>
      <c r="P789" s="9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109" t="str">
        <f t="shared" si="271"/>
        <v>通过</v>
      </c>
      <c r="BD789" s="110" t="str">
        <f t="shared" si="272"/>
        <v>通过</v>
      </c>
      <c r="BE789" s="109" t="str">
        <f t="shared" si="273"/>
        <v>通过</v>
      </c>
      <c r="BF789" s="109" t="str">
        <f t="shared" si="274"/>
        <v>通过</v>
      </c>
      <c r="BG789" s="77">
        <f t="shared" si="275"/>
        <v>0</v>
      </c>
      <c r="BH789" s="109" t="str">
        <f t="shared" si="276"/>
        <v>不通过</v>
      </c>
      <c r="BI789" s="77">
        <f t="shared" si="277"/>
        <v>0</v>
      </c>
      <c r="BJ789" s="109" t="str">
        <f t="shared" si="278"/>
        <v>不通过</v>
      </c>
      <c r="BK789" s="77">
        <f t="shared" si="279"/>
        <v>0</v>
      </c>
      <c r="BL789" s="109" t="str">
        <f t="shared" si="280"/>
        <v>不通过</v>
      </c>
      <c r="BM789" s="77">
        <f t="shared" si="281"/>
        <v>0</v>
      </c>
      <c r="BN789" s="109" t="str">
        <f t="shared" si="282"/>
        <v>不通过</v>
      </c>
      <c r="BO789" s="113">
        <f t="shared" si="283"/>
        <v>0</v>
      </c>
      <c r="BP789" s="109" t="str">
        <f t="shared" si="284"/>
        <v>不通过</v>
      </c>
      <c r="BQ789" s="77">
        <f t="shared" si="285"/>
        <v>0</v>
      </c>
      <c r="BR789" s="109" t="str">
        <f t="shared" si="286"/>
        <v>不通过</v>
      </c>
      <c r="BS789" s="77">
        <f t="shared" si="287"/>
        <v>0</v>
      </c>
      <c r="BT789" s="109" t="str">
        <f t="shared" si="288"/>
        <v>不通过</v>
      </c>
      <c r="BU789" s="77">
        <f t="shared" si="289"/>
        <v>0</v>
      </c>
      <c r="BV789" s="109" t="str">
        <f t="shared" si="290"/>
        <v>不通过</v>
      </c>
    </row>
    <row r="790" ht="14.25" spans="1:74">
      <c r="A790" s="76">
        <v>781</v>
      </c>
      <c r="B790" s="76"/>
      <c r="C790" s="77"/>
      <c r="D790" s="77"/>
      <c r="E790" s="77"/>
      <c r="F790" s="77"/>
      <c r="G790" s="77"/>
      <c r="H790" s="77"/>
      <c r="I790" s="77"/>
      <c r="J790" s="96"/>
      <c r="K790" s="77"/>
      <c r="L790" s="77"/>
      <c r="M790" s="77"/>
      <c r="N790" s="77"/>
      <c r="O790" s="77"/>
      <c r="P790" s="9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109" t="str">
        <f t="shared" si="271"/>
        <v>通过</v>
      </c>
      <c r="BD790" s="110" t="str">
        <f t="shared" si="272"/>
        <v>通过</v>
      </c>
      <c r="BE790" s="109" t="str">
        <f t="shared" si="273"/>
        <v>通过</v>
      </c>
      <c r="BF790" s="109" t="str">
        <f t="shared" si="274"/>
        <v>通过</v>
      </c>
      <c r="BG790" s="77">
        <f t="shared" si="275"/>
        <v>0</v>
      </c>
      <c r="BH790" s="109" t="str">
        <f t="shared" si="276"/>
        <v>不通过</v>
      </c>
      <c r="BI790" s="77">
        <f t="shared" si="277"/>
        <v>0</v>
      </c>
      <c r="BJ790" s="109" t="str">
        <f t="shared" si="278"/>
        <v>不通过</v>
      </c>
      <c r="BK790" s="77">
        <f t="shared" si="279"/>
        <v>0</v>
      </c>
      <c r="BL790" s="109" t="str">
        <f t="shared" si="280"/>
        <v>不通过</v>
      </c>
      <c r="BM790" s="77">
        <f t="shared" si="281"/>
        <v>0</v>
      </c>
      <c r="BN790" s="109" t="str">
        <f t="shared" si="282"/>
        <v>不通过</v>
      </c>
      <c r="BO790" s="113">
        <f t="shared" si="283"/>
        <v>0</v>
      </c>
      <c r="BP790" s="109" t="str">
        <f t="shared" si="284"/>
        <v>不通过</v>
      </c>
      <c r="BQ790" s="77">
        <f t="shared" si="285"/>
        <v>0</v>
      </c>
      <c r="BR790" s="109" t="str">
        <f t="shared" si="286"/>
        <v>不通过</v>
      </c>
      <c r="BS790" s="77">
        <f t="shared" si="287"/>
        <v>0</v>
      </c>
      <c r="BT790" s="109" t="str">
        <f t="shared" si="288"/>
        <v>不通过</v>
      </c>
      <c r="BU790" s="77">
        <f t="shared" si="289"/>
        <v>0</v>
      </c>
      <c r="BV790" s="109" t="str">
        <f t="shared" si="290"/>
        <v>不通过</v>
      </c>
    </row>
    <row r="791" ht="14.25" spans="1:74">
      <c r="A791" s="78">
        <v>782</v>
      </c>
      <c r="B791" s="76"/>
      <c r="C791" s="77"/>
      <c r="D791" s="77"/>
      <c r="E791" s="77"/>
      <c r="F791" s="77"/>
      <c r="G791" s="77"/>
      <c r="H791" s="77"/>
      <c r="I791" s="77"/>
      <c r="J791" s="96"/>
      <c r="K791" s="77"/>
      <c r="L791" s="77"/>
      <c r="M791" s="77"/>
      <c r="N791" s="77"/>
      <c r="O791" s="77"/>
      <c r="P791" s="9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109" t="str">
        <f t="shared" si="271"/>
        <v>通过</v>
      </c>
      <c r="BD791" s="110" t="str">
        <f t="shared" si="272"/>
        <v>通过</v>
      </c>
      <c r="BE791" s="109" t="str">
        <f t="shared" si="273"/>
        <v>通过</v>
      </c>
      <c r="BF791" s="109" t="str">
        <f t="shared" si="274"/>
        <v>通过</v>
      </c>
      <c r="BG791" s="77">
        <f t="shared" si="275"/>
        <v>0</v>
      </c>
      <c r="BH791" s="109" t="str">
        <f t="shared" si="276"/>
        <v>不通过</v>
      </c>
      <c r="BI791" s="77">
        <f t="shared" si="277"/>
        <v>0</v>
      </c>
      <c r="BJ791" s="109" t="str">
        <f t="shared" si="278"/>
        <v>不通过</v>
      </c>
      <c r="BK791" s="77">
        <f t="shared" si="279"/>
        <v>0</v>
      </c>
      <c r="BL791" s="109" t="str">
        <f t="shared" si="280"/>
        <v>不通过</v>
      </c>
      <c r="BM791" s="77">
        <f t="shared" si="281"/>
        <v>0</v>
      </c>
      <c r="BN791" s="109" t="str">
        <f t="shared" si="282"/>
        <v>不通过</v>
      </c>
      <c r="BO791" s="113">
        <f t="shared" si="283"/>
        <v>0</v>
      </c>
      <c r="BP791" s="109" t="str">
        <f t="shared" si="284"/>
        <v>不通过</v>
      </c>
      <c r="BQ791" s="77">
        <f t="shared" si="285"/>
        <v>0</v>
      </c>
      <c r="BR791" s="109" t="str">
        <f t="shared" si="286"/>
        <v>不通过</v>
      </c>
      <c r="BS791" s="77">
        <f t="shared" si="287"/>
        <v>0</v>
      </c>
      <c r="BT791" s="109" t="str">
        <f t="shared" si="288"/>
        <v>不通过</v>
      </c>
      <c r="BU791" s="77">
        <f t="shared" si="289"/>
        <v>0</v>
      </c>
      <c r="BV791" s="109" t="str">
        <f t="shared" si="290"/>
        <v>不通过</v>
      </c>
    </row>
    <row r="792" ht="14.25" spans="1:74">
      <c r="A792" s="76">
        <v>783</v>
      </c>
      <c r="B792" s="76"/>
      <c r="C792" s="77"/>
      <c r="D792" s="77"/>
      <c r="E792" s="77"/>
      <c r="F792" s="77"/>
      <c r="G792" s="77"/>
      <c r="H792" s="77"/>
      <c r="I792" s="77"/>
      <c r="J792" s="96"/>
      <c r="K792" s="77"/>
      <c r="L792" s="77"/>
      <c r="M792" s="77"/>
      <c r="N792" s="77"/>
      <c r="O792" s="77"/>
      <c r="P792" s="9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109" t="str">
        <f t="shared" si="271"/>
        <v>通过</v>
      </c>
      <c r="BD792" s="110" t="str">
        <f t="shared" si="272"/>
        <v>通过</v>
      </c>
      <c r="BE792" s="109" t="str">
        <f t="shared" si="273"/>
        <v>通过</v>
      </c>
      <c r="BF792" s="109" t="str">
        <f t="shared" si="274"/>
        <v>通过</v>
      </c>
      <c r="BG792" s="77">
        <f t="shared" si="275"/>
        <v>0</v>
      </c>
      <c r="BH792" s="109" t="str">
        <f t="shared" si="276"/>
        <v>不通过</v>
      </c>
      <c r="BI792" s="77">
        <f t="shared" si="277"/>
        <v>0</v>
      </c>
      <c r="BJ792" s="109" t="str">
        <f t="shared" si="278"/>
        <v>不通过</v>
      </c>
      <c r="BK792" s="77">
        <f t="shared" si="279"/>
        <v>0</v>
      </c>
      <c r="BL792" s="109" t="str">
        <f t="shared" si="280"/>
        <v>不通过</v>
      </c>
      <c r="BM792" s="77">
        <f t="shared" si="281"/>
        <v>0</v>
      </c>
      <c r="BN792" s="109" t="str">
        <f t="shared" si="282"/>
        <v>不通过</v>
      </c>
      <c r="BO792" s="113">
        <f t="shared" si="283"/>
        <v>0</v>
      </c>
      <c r="BP792" s="109" t="str">
        <f t="shared" si="284"/>
        <v>不通过</v>
      </c>
      <c r="BQ792" s="77">
        <f t="shared" si="285"/>
        <v>0</v>
      </c>
      <c r="BR792" s="109" t="str">
        <f t="shared" si="286"/>
        <v>不通过</v>
      </c>
      <c r="BS792" s="77">
        <f t="shared" si="287"/>
        <v>0</v>
      </c>
      <c r="BT792" s="109" t="str">
        <f t="shared" si="288"/>
        <v>不通过</v>
      </c>
      <c r="BU792" s="77">
        <f t="shared" si="289"/>
        <v>0</v>
      </c>
      <c r="BV792" s="109" t="str">
        <f t="shared" si="290"/>
        <v>不通过</v>
      </c>
    </row>
    <row r="793" ht="14.25" spans="1:74">
      <c r="A793" s="76">
        <v>784</v>
      </c>
      <c r="B793" s="76"/>
      <c r="C793" s="77"/>
      <c r="D793" s="77"/>
      <c r="E793" s="77"/>
      <c r="F793" s="77"/>
      <c r="G793" s="77"/>
      <c r="H793" s="77"/>
      <c r="I793" s="77"/>
      <c r="J793" s="96"/>
      <c r="K793" s="77"/>
      <c r="L793" s="77"/>
      <c r="M793" s="77"/>
      <c r="N793" s="77"/>
      <c r="O793" s="77"/>
      <c r="P793" s="9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109" t="str">
        <f t="shared" si="271"/>
        <v>通过</v>
      </c>
      <c r="BD793" s="110" t="str">
        <f t="shared" si="272"/>
        <v>通过</v>
      </c>
      <c r="BE793" s="109" t="str">
        <f t="shared" si="273"/>
        <v>通过</v>
      </c>
      <c r="BF793" s="109" t="str">
        <f t="shared" si="274"/>
        <v>通过</v>
      </c>
      <c r="BG793" s="77">
        <f t="shared" si="275"/>
        <v>0</v>
      </c>
      <c r="BH793" s="109" t="str">
        <f t="shared" si="276"/>
        <v>不通过</v>
      </c>
      <c r="BI793" s="77">
        <f t="shared" si="277"/>
        <v>0</v>
      </c>
      <c r="BJ793" s="109" t="str">
        <f t="shared" si="278"/>
        <v>不通过</v>
      </c>
      <c r="BK793" s="77">
        <f t="shared" si="279"/>
        <v>0</v>
      </c>
      <c r="BL793" s="109" t="str">
        <f t="shared" si="280"/>
        <v>不通过</v>
      </c>
      <c r="BM793" s="77">
        <f t="shared" si="281"/>
        <v>0</v>
      </c>
      <c r="BN793" s="109" t="str">
        <f t="shared" si="282"/>
        <v>不通过</v>
      </c>
      <c r="BO793" s="113">
        <f t="shared" si="283"/>
        <v>0</v>
      </c>
      <c r="BP793" s="109" t="str">
        <f t="shared" si="284"/>
        <v>不通过</v>
      </c>
      <c r="BQ793" s="77">
        <f t="shared" si="285"/>
        <v>0</v>
      </c>
      <c r="BR793" s="109" t="str">
        <f t="shared" si="286"/>
        <v>不通过</v>
      </c>
      <c r="BS793" s="77">
        <f t="shared" si="287"/>
        <v>0</v>
      </c>
      <c r="BT793" s="109" t="str">
        <f t="shared" si="288"/>
        <v>不通过</v>
      </c>
      <c r="BU793" s="77">
        <f t="shared" si="289"/>
        <v>0</v>
      </c>
      <c r="BV793" s="109" t="str">
        <f t="shared" si="290"/>
        <v>不通过</v>
      </c>
    </row>
    <row r="794" ht="14.25" spans="1:74">
      <c r="A794" s="78">
        <v>785</v>
      </c>
      <c r="B794" s="76"/>
      <c r="C794" s="77"/>
      <c r="D794" s="77"/>
      <c r="E794" s="77"/>
      <c r="F794" s="77"/>
      <c r="G794" s="77"/>
      <c r="H794" s="77"/>
      <c r="I794" s="77"/>
      <c r="J794" s="96"/>
      <c r="K794" s="77"/>
      <c r="L794" s="77"/>
      <c r="M794" s="77"/>
      <c r="N794" s="77"/>
      <c r="O794" s="77"/>
      <c r="P794" s="9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109" t="str">
        <f t="shared" si="271"/>
        <v>通过</v>
      </c>
      <c r="BD794" s="110" t="str">
        <f t="shared" si="272"/>
        <v>通过</v>
      </c>
      <c r="BE794" s="109" t="str">
        <f t="shared" si="273"/>
        <v>通过</v>
      </c>
      <c r="BF794" s="109" t="str">
        <f t="shared" si="274"/>
        <v>通过</v>
      </c>
      <c r="BG794" s="77">
        <f t="shared" si="275"/>
        <v>0</v>
      </c>
      <c r="BH794" s="109" t="str">
        <f t="shared" si="276"/>
        <v>不通过</v>
      </c>
      <c r="BI794" s="77">
        <f t="shared" si="277"/>
        <v>0</v>
      </c>
      <c r="BJ794" s="109" t="str">
        <f t="shared" si="278"/>
        <v>不通过</v>
      </c>
      <c r="BK794" s="77">
        <f t="shared" si="279"/>
        <v>0</v>
      </c>
      <c r="BL794" s="109" t="str">
        <f t="shared" si="280"/>
        <v>不通过</v>
      </c>
      <c r="BM794" s="77">
        <f t="shared" si="281"/>
        <v>0</v>
      </c>
      <c r="BN794" s="109" t="str">
        <f t="shared" si="282"/>
        <v>不通过</v>
      </c>
      <c r="BO794" s="113">
        <f t="shared" si="283"/>
        <v>0</v>
      </c>
      <c r="BP794" s="109" t="str">
        <f t="shared" si="284"/>
        <v>不通过</v>
      </c>
      <c r="BQ794" s="77">
        <f t="shared" si="285"/>
        <v>0</v>
      </c>
      <c r="BR794" s="109" t="str">
        <f t="shared" si="286"/>
        <v>不通过</v>
      </c>
      <c r="BS794" s="77">
        <f t="shared" si="287"/>
        <v>0</v>
      </c>
      <c r="BT794" s="109" t="str">
        <f t="shared" si="288"/>
        <v>不通过</v>
      </c>
      <c r="BU794" s="77">
        <f t="shared" si="289"/>
        <v>0</v>
      </c>
      <c r="BV794" s="109" t="str">
        <f t="shared" si="290"/>
        <v>不通过</v>
      </c>
    </row>
    <row r="795" ht="14.25" spans="1:74">
      <c r="A795" s="76">
        <v>786</v>
      </c>
      <c r="B795" s="76"/>
      <c r="C795" s="77"/>
      <c r="D795" s="77"/>
      <c r="E795" s="77"/>
      <c r="F795" s="77"/>
      <c r="G795" s="77"/>
      <c r="H795" s="77"/>
      <c r="I795" s="77"/>
      <c r="J795" s="96"/>
      <c r="K795" s="77"/>
      <c r="L795" s="77"/>
      <c r="M795" s="77"/>
      <c r="N795" s="77"/>
      <c r="O795" s="77"/>
      <c r="P795" s="9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109" t="str">
        <f t="shared" si="271"/>
        <v>通过</v>
      </c>
      <c r="BD795" s="110" t="str">
        <f t="shared" si="272"/>
        <v>通过</v>
      </c>
      <c r="BE795" s="109" t="str">
        <f t="shared" si="273"/>
        <v>通过</v>
      </c>
      <c r="BF795" s="109" t="str">
        <f t="shared" si="274"/>
        <v>通过</v>
      </c>
      <c r="BG795" s="77">
        <f t="shared" si="275"/>
        <v>0</v>
      </c>
      <c r="BH795" s="109" t="str">
        <f t="shared" si="276"/>
        <v>不通过</v>
      </c>
      <c r="BI795" s="77">
        <f t="shared" si="277"/>
        <v>0</v>
      </c>
      <c r="BJ795" s="109" t="str">
        <f t="shared" si="278"/>
        <v>不通过</v>
      </c>
      <c r="BK795" s="77">
        <f t="shared" si="279"/>
        <v>0</v>
      </c>
      <c r="BL795" s="109" t="str">
        <f t="shared" si="280"/>
        <v>不通过</v>
      </c>
      <c r="BM795" s="77">
        <f t="shared" si="281"/>
        <v>0</v>
      </c>
      <c r="BN795" s="109" t="str">
        <f t="shared" si="282"/>
        <v>不通过</v>
      </c>
      <c r="BO795" s="113">
        <f t="shared" si="283"/>
        <v>0</v>
      </c>
      <c r="BP795" s="109" t="str">
        <f t="shared" si="284"/>
        <v>不通过</v>
      </c>
      <c r="BQ795" s="77">
        <f t="shared" si="285"/>
        <v>0</v>
      </c>
      <c r="BR795" s="109" t="str">
        <f t="shared" si="286"/>
        <v>不通过</v>
      </c>
      <c r="BS795" s="77">
        <f t="shared" si="287"/>
        <v>0</v>
      </c>
      <c r="BT795" s="109" t="str">
        <f t="shared" si="288"/>
        <v>不通过</v>
      </c>
      <c r="BU795" s="77">
        <f t="shared" si="289"/>
        <v>0</v>
      </c>
      <c r="BV795" s="109" t="str">
        <f t="shared" si="290"/>
        <v>不通过</v>
      </c>
    </row>
    <row r="796" ht="14.25" spans="1:74">
      <c r="A796" s="76">
        <v>787</v>
      </c>
      <c r="B796" s="76"/>
      <c r="C796" s="77"/>
      <c r="D796" s="77"/>
      <c r="E796" s="77"/>
      <c r="F796" s="77"/>
      <c r="G796" s="77"/>
      <c r="H796" s="77"/>
      <c r="I796" s="77"/>
      <c r="J796" s="96"/>
      <c r="K796" s="77"/>
      <c r="L796" s="77"/>
      <c r="M796" s="77"/>
      <c r="N796" s="77"/>
      <c r="O796" s="77"/>
      <c r="P796" s="9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109" t="str">
        <f t="shared" si="271"/>
        <v>通过</v>
      </c>
      <c r="BD796" s="110" t="str">
        <f t="shared" si="272"/>
        <v>通过</v>
      </c>
      <c r="BE796" s="109" t="str">
        <f t="shared" si="273"/>
        <v>通过</v>
      </c>
      <c r="BF796" s="109" t="str">
        <f t="shared" si="274"/>
        <v>通过</v>
      </c>
      <c r="BG796" s="77">
        <f t="shared" si="275"/>
        <v>0</v>
      </c>
      <c r="BH796" s="109" t="str">
        <f t="shared" si="276"/>
        <v>不通过</v>
      </c>
      <c r="BI796" s="77">
        <f t="shared" si="277"/>
        <v>0</v>
      </c>
      <c r="BJ796" s="109" t="str">
        <f t="shared" si="278"/>
        <v>不通过</v>
      </c>
      <c r="BK796" s="77">
        <f t="shared" si="279"/>
        <v>0</v>
      </c>
      <c r="BL796" s="109" t="str">
        <f t="shared" si="280"/>
        <v>不通过</v>
      </c>
      <c r="BM796" s="77">
        <f t="shared" si="281"/>
        <v>0</v>
      </c>
      <c r="BN796" s="109" t="str">
        <f t="shared" si="282"/>
        <v>不通过</v>
      </c>
      <c r="BO796" s="113">
        <f t="shared" si="283"/>
        <v>0</v>
      </c>
      <c r="BP796" s="109" t="str">
        <f t="shared" si="284"/>
        <v>不通过</v>
      </c>
      <c r="BQ796" s="77">
        <f t="shared" si="285"/>
        <v>0</v>
      </c>
      <c r="BR796" s="109" t="str">
        <f t="shared" si="286"/>
        <v>不通过</v>
      </c>
      <c r="BS796" s="77">
        <f t="shared" si="287"/>
        <v>0</v>
      </c>
      <c r="BT796" s="109" t="str">
        <f t="shared" si="288"/>
        <v>不通过</v>
      </c>
      <c r="BU796" s="77">
        <f t="shared" si="289"/>
        <v>0</v>
      </c>
      <c r="BV796" s="109" t="str">
        <f t="shared" si="290"/>
        <v>不通过</v>
      </c>
    </row>
    <row r="797" ht="14.25" spans="1:74">
      <c r="A797" s="78">
        <v>788</v>
      </c>
      <c r="B797" s="76"/>
      <c r="C797" s="77"/>
      <c r="D797" s="77"/>
      <c r="E797" s="77"/>
      <c r="F797" s="77"/>
      <c r="G797" s="77"/>
      <c r="H797" s="77"/>
      <c r="I797" s="77"/>
      <c r="J797" s="96"/>
      <c r="K797" s="77"/>
      <c r="L797" s="77"/>
      <c r="M797" s="77"/>
      <c r="N797" s="77"/>
      <c r="O797" s="77"/>
      <c r="P797" s="9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109" t="str">
        <f t="shared" si="271"/>
        <v>通过</v>
      </c>
      <c r="BD797" s="110" t="str">
        <f t="shared" si="272"/>
        <v>通过</v>
      </c>
      <c r="BE797" s="109" t="str">
        <f t="shared" si="273"/>
        <v>通过</v>
      </c>
      <c r="BF797" s="109" t="str">
        <f t="shared" si="274"/>
        <v>通过</v>
      </c>
      <c r="BG797" s="77">
        <f t="shared" si="275"/>
        <v>0</v>
      </c>
      <c r="BH797" s="109" t="str">
        <f t="shared" si="276"/>
        <v>不通过</v>
      </c>
      <c r="BI797" s="77">
        <f t="shared" si="277"/>
        <v>0</v>
      </c>
      <c r="BJ797" s="109" t="str">
        <f t="shared" si="278"/>
        <v>不通过</v>
      </c>
      <c r="BK797" s="77">
        <f t="shared" si="279"/>
        <v>0</v>
      </c>
      <c r="BL797" s="109" t="str">
        <f t="shared" si="280"/>
        <v>不通过</v>
      </c>
      <c r="BM797" s="77">
        <f t="shared" si="281"/>
        <v>0</v>
      </c>
      <c r="BN797" s="109" t="str">
        <f t="shared" si="282"/>
        <v>不通过</v>
      </c>
      <c r="BO797" s="113">
        <f t="shared" si="283"/>
        <v>0</v>
      </c>
      <c r="BP797" s="109" t="str">
        <f t="shared" si="284"/>
        <v>不通过</v>
      </c>
      <c r="BQ797" s="77">
        <f t="shared" si="285"/>
        <v>0</v>
      </c>
      <c r="BR797" s="109" t="str">
        <f t="shared" si="286"/>
        <v>不通过</v>
      </c>
      <c r="BS797" s="77">
        <f t="shared" si="287"/>
        <v>0</v>
      </c>
      <c r="BT797" s="109" t="str">
        <f t="shared" si="288"/>
        <v>不通过</v>
      </c>
      <c r="BU797" s="77">
        <f t="shared" si="289"/>
        <v>0</v>
      </c>
      <c r="BV797" s="109" t="str">
        <f t="shared" si="290"/>
        <v>不通过</v>
      </c>
    </row>
    <row r="798" ht="14.25" spans="1:74">
      <c r="A798" s="76">
        <v>789</v>
      </c>
      <c r="B798" s="76"/>
      <c r="C798" s="77"/>
      <c r="D798" s="77"/>
      <c r="E798" s="77"/>
      <c r="F798" s="77"/>
      <c r="G798" s="77"/>
      <c r="H798" s="77"/>
      <c r="I798" s="77"/>
      <c r="J798" s="96"/>
      <c r="K798" s="77"/>
      <c r="L798" s="77"/>
      <c r="M798" s="77"/>
      <c r="N798" s="77"/>
      <c r="O798" s="77"/>
      <c r="P798" s="9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109" t="str">
        <f t="shared" si="271"/>
        <v>通过</v>
      </c>
      <c r="BD798" s="110" t="str">
        <f t="shared" si="272"/>
        <v>通过</v>
      </c>
      <c r="BE798" s="109" t="str">
        <f t="shared" si="273"/>
        <v>通过</v>
      </c>
      <c r="BF798" s="109" t="str">
        <f t="shared" si="274"/>
        <v>通过</v>
      </c>
      <c r="BG798" s="77">
        <f t="shared" si="275"/>
        <v>0</v>
      </c>
      <c r="BH798" s="109" t="str">
        <f t="shared" si="276"/>
        <v>不通过</v>
      </c>
      <c r="BI798" s="77">
        <f t="shared" si="277"/>
        <v>0</v>
      </c>
      <c r="BJ798" s="109" t="str">
        <f t="shared" si="278"/>
        <v>不通过</v>
      </c>
      <c r="BK798" s="77">
        <f t="shared" si="279"/>
        <v>0</v>
      </c>
      <c r="BL798" s="109" t="str">
        <f t="shared" si="280"/>
        <v>不通过</v>
      </c>
      <c r="BM798" s="77">
        <f t="shared" si="281"/>
        <v>0</v>
      </c>
      <c r="BN798" s="109" t="str">
        <f t="shared" si="282"/>
        <v>不通过</v>
      </c>
      <c r="BO798" s="113">
        <f t="shared" si="283"/>
        <v>0</v>
      </c>
      <c r="BP798" s="109" t="str">
        <f t="shared" si="284"/>
        <v>不通过</v>
      </c>
      <c r="BQ798" s="77">
        <f t="shared" si="285"/>
        <v>0</v>
      </c>
      <c r="BR798" s="109" t="str">
        <f t="shared" si="286"/>
        <v>不通过</v>
      </c>
      <c r="BS798" s="77">
        <f t="shared" si="287"/>
        <v>0</v>
      </c>
      <c r="BT798" s="109" t="str">
        <f t="shared" si="288"/>
        <v>不通过</v>
      </c>
      <c r="BU798" s="77">
        <f t="shared" si="289"/>
        <v>0</v>
      </c>
      <c r="BV798" s="109" t="str">
        <f t="shared" si="290"/>
        <v>不通过</v>
      </c>
    </row>
    <row r="799" ht="14.25" spans="1:74">
      <c r="A799" s="76">
        <v>790</v>
      </c>
      <c r="B799" s="76"/>
      <c r="C799" s="77"/>
      <c r="D799" s="77"/>
      <c r="E799" s="77"/>
      <c r="F799" s="77"/>
      <c r="G799" s="77"/>
      <c r="H799" s="77"/>
      <c r="I799" s="77"/>
      <c r="J799" s="96"/>
      <c r="K799" s="77"/>
      <c r="L799" s="77"/>
      <c r="M799" s="77"/>
      <c r="N799" s="77"/>
      <c r="O799" s="77"/>
      <c r="P799" s="9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109" t="str">
        <f t="shared" si="271"/>
        <v>通过</v>
      </c>
      <c r="BD799" s="110" t="str">
        <f t="shared" si="272"/>
        <v>通过</v>
      </c>
      <c r="BE799" s="109" t="str">
        <f t="shared" si="273"/>
        <v>通过</v>
      </c>
      <c r="BF799" s="109" t="str">
        <f t="shared" si="274"/>
        <v>通过</v>
      </c>
      <c r="BG799" s="77">
        <f t="shared" si="275"/>
        <v>0</v>
      </c>
      <c r="BH799" s="109" t="str">
        <f t="shared" si="276"/>
        <v>不通过</v>
      </c>
      <c r="BI799" s="77">
        <f t="shared" si="277"/>
        <v>0</v>
      </c>
      <c r="BJ799" s="109" t="str">
        <f t="shared" si="278"/>
        <v>不通过</v>
      </c>
      <c r="BK799" s="77">
        <f t="shared" si="279"/>
        <v>0</v>
      </c>
      <c r="BL799" s="109" t="str">
        <f t="shared" si="280"/>
        <v>不通过</v>
      </c>
      <c r="BM799" s="77">
        <f t="shared" si="281"/>
        <v>0</v>
      </c>
      <c r="BN799" s="109" t="str">
        <f t="shared" si="282"/>
        <v>不通过</v>
      </c>
      <c r="BO799" s="113">
        <f t="shared" si="283"/>
        <v>0</v>
      </c>
      <c r="BP799" s="109" t="str">
        <f t="shared" si="284"/>
        <v>不通过</v>
      </c>
      <c r="BQ799" s="77">
        <f t="shared" si="285"/>
        <v>0</v>
      </c>
      <c r="BR799" s="109" t="str">
        <f t="shared" si="286"/>
        <v>不通过</v>
      </c>
      <c r="BS799" s="77">
        <f t="shared" si="287"/>
        <v>0</v>
      </c>
      <c r="BT799" s="109" t="str">
        <f t="shared" si="288"/>
        <v>不通过</v>
      </c>
      <c r="BU799" s="77">
        <f t="shared" si="289"/>
        <v>0</v>
      </c>
      <c r="BV799" s="109" t="str">
        <f t="shared" si="290"/>
        <v>不通过</v>
      </c>
    </row>
    <row r="800" ht="14.25" spans="1:74">
      <c r="A800" s="78">
        <v>791</v>
      </c>
      <c r="B800" s="76"/>
      <c r="C800" s="77"/>
      <c r="D800" s="77"/>
      <c r="E800" s="77"/>
      <c r="F800" s="77"/>
      <c r="G800" s="77"/>
      <c r="H800" s="77"/>
      <c r="I800" s="77"/>
      <c r="J800" s="96"/>
      <c r="K800" s="77"/>
      <c r="L800" s="77"/>
      <c r="M800" s="77"/>
      <c r="N800" s="77"/>
      <c r="O800" s="77"/>
      <c r="P800" s="9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109" t="str">
        <f t="shared" si="271"/>
        <v>通过</v>
      </c>
      <c r="BD800" s="110" t="str">
        <f t="shared" si="272"/>
        <v>通过</v>
      </c>
      <c r="BE800" s="109" t="str">
        <f t="shared" si="273"/>
        <v>通过</v>
      </c>
      <c r="BF800" s="109" t="str">
        <f t="shared" si="274"/>
        <v>通过</v>
      </c>
      <c r="BG800" s="77">
        <f t="shared" si="275"/>
        <v>0</v>
      </c>
      <c r="BH800" s="109" t="str">
        <f t="shared" si="276"/>
        <v>不通过</v>
      </c>
      <c r="BI800" s="77">
        <f t="shared" si="277"/>
        <v>0</v>
      </c>
      <c r="BJ800" s="109" t="str">
        <f t="shared" si="278"/>
        <v>不通过</v>
      </c>
      <c r="BK800" s="77">
        <f t="shared" si="279"/>
        <v>0</v>
      </c>
      <c r="BL800" s="109" t="str">
        <f t="shared" si="280"/>
        <v>不通过</v>
      </c>
      <c r="BM800" s="77">
        <f t="shared" si="281"/>
        <v>0</v>
      </c>
      <c r="BN800" s="109" t="str">
        <f t="shared" si="282"/>
        <v>不通过</v>
      </c>
      <c r="BO800" s="113">
        <f t="shared" si="283"/>
        <v>0</v>
      </c>
      <c r="BP800" s="109" t="str">
        <f t="shared" si="284"/>
        <v>不通过</v>
      </c>
      <c r="BQ800" s="77">
        <f t="shared" si="285"/>
        <v>0</v>
      </c>
      <c r="BR800" s="109" t="str">
        <f t="shared" si="286"/>
        <v>不通过</v>
      </c>
      <c r="BS800" s="77">
        <f t="shared" si="287"/>
        <v>0</v>
      </c>
      <c r="BT800" s="109" t="str">
        <f t="shared" si="288"/>
        <v>不通过</v>
      </c>
      <c r="BU800" s="77">
        <f t="shared" si="289"/>
        <v>0</v>
      </c>
      <c r="BV800" s="109" t="str">
        <f t="shared" si="290"/>
        <v>不通过</v>
      </c>
    </row>
    <row r="801" ht="14.25" spans="1:74">
      <c r="A801" s="76">
        <v>792</v>
      </c>
      <c r="B801" s="76"/>
      <c r="C801" s="77"/>
      <c r="D801" s="77"/>
      <c r="E801" s="77"/>
      <c r="F801" s="77"/>
      <c r="G801" s="77"/>
      <c r="H801" s="77"/>
      <c r="I801" s="77"/>
      <c r="J801" s="96"/>
      <c r="K801" s="77"/>
      <c r="L801" s="77"/>
      <c r="M801" s="77"/>
      <c r="N801" s="77"/>
      <c r="O801" s="77"/>
      <c r="P801" s="9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109" t="str">
        <f t="shared" si="271"/>
        <v>通过</v>
      </c>
      <c r="BD801" s="110" t="str">
        <f t="shared" si="272"/>
        <v>通过</v>
      </c>
      <c r="BE801" s="109" t="str">
        <f t="shared" si="273"/>
        <v>通过</v>
      </c>
      <c r="BF801" s="109" t="str">
        <f t="shared" si="274"/>
        <v>通过</v>
      </c>
      <c r="BG801" s="77">
        <f t="shared" si="275"/>
        <v>0</v>
      </c>
      <c r="BH801" s="109" t="str">
        <f t="shared" si="276"/>
        <v>不通过</v>
      </c>
      <c r="BI801" s="77">
        <f t="shared" si="277"/>
        <v>0</v>
      </c>
      <c r="BJ801" s="109" t="str">
        <f t="shared" si="278"/>
        <v>不通过</v>
      </c>
      <c r="BK801" s="77">
        <f t="shared" si="279"/>
        <v>0</v>
      </c>
      <c r="BL801" s="109" t="str">
        <f t="shared" si="280"/>
        <v>不通过</v>
      </c>
      <c r="BM801" s="77">
        <f t="shared" si="281"/>
        <v>0</v>
      </c>
      <c r="BN801" s="109" t="str">
        <f t="shared" si="282"/>
        <v>不通过</v>
      </c>
      <c r="BO801" s="113">
        <f t="shared" si="283"/>
        <v>0</v>
      </c>
      <c r="BP801" s="109" t="str">
        <f t="shared" si="284"/>
        <v>不通过</v>
      </c>
      <c r="BQ801" s="77">
        <f t="shared" si="285"/>
        <v>0</v>
      </c>
      <c r="BR801" s="109" t="str">
        <f t="shared" si="286"/>
        <v>不通过</v>
      </c>
      <c r="BS801" s="77">
        <f t="shared" si="287"/>
        <v>0</v>
      </c>
      <c r="BT801" s="109" t="str">
        <f t="shared" si="288"/>
        <v>不通过</v>
      </c>
      <c r="BU801" s="77">
        <f t="shared" si="289"/>
        <v>0</v>
      </c>
      <c r="BV801" s="109" t="str">
        <f t="shared" si="290"/>
        <v>不通过</v>
      </c>
    </row>
    <row r="802" ht="14.25" spans="1:74">
      <c r="A802" s="76">
        <v>793</v>
      </c>
      <c r="B802" s="76"/>
      <c r="C802" s="77"/>
      <c r="D802" s="77"/>
      <c r="E802" s="77"/>
      <c r="F802" s="77"/>
      <c r="G802" s="77"/>
      <c r="H802" s="77"/>
      <c r="I802" s="77"/>
      <c r="J802" s="96"/>
      <c r="K802" s="77"/>
      <c r="L802" s="77"/>
      <c r="M802" s="77"/>
      <c r="N802" s="77"/>
      <c r="O802" s="77"/>
      <c r="P802" s="9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109" t="str">
        <f t="shared" si="271"/>
        <v>通过</v>
      </c>
      <c r="BD802" s="110" t="str">
        <f t="shared" si="272"/>
        <v>通过</v>
      </c>
      <c r="BE802" s="109" t="str">
        <f t="shared" si="273"/>
        <v>通过</v>
      </c>
      <c r="BF802" s="109" t="str">
        <f t="shared" si="274"/>
        <v>通过</v>
      </c>
      <c r="BG802" s="77">
        <f t="shared" si="275"/>
        <v>0</v>
      </c>
      <c r="BH802" s="109" t="str">
        <f t="shared" si="276"/>
        <v>不通过</v>
      </c>
      <c r="BI802" s="77">
        <f t="shared" si="277"/>
        <v>0</v>
      </c>
      <c r="BJ802" s="109" t="str">
        <f t="shared" si="278"/>
        <v>不通过</v>
      </c>
      <c r="BK802" s="77">
        <f t="shared" si="279"/>
        <v>0</v>
      </c>
      <c r="BL802" s="109" t="str">
        <f t="shared" si="280"/>
        <v>不通过</v>
      </c>
      <c r="BM802" s="77">
        <f t="shared" si="281"/>
        <v>0</v>
      </c>
      <c r="BN802" s="109" t="str">
        <f t="shared" si="282"/>
        <v>不通过</v>
      </c>
      <c r="BO802" s="113">
        <f t="shared" si="283"/>
        <v>0</v>
      </c>
      <c r="BP802" s="109" t="str">
        <f t="shared" si="284"/>
        <v>不通过</v>
      </c>
      <c r="BQ802" s="77">
        <f t="shared" si="285"/>
        <v>0</v>
      </c>
      <c r="BR802" s="109" t="str">
        <f t="shared" si="286"/>
        <v>不通过</v>
      </c>
      <c r="BS802" s="77">
        <f t="shared" si="287"/>
        <v>0</v>
      </c>
      <c r="BT802" s="109" t="str">
        <f t="shared" si="288"/>
        <v>不通过</v>
      </c>
      <c r="BU802" s="77">
        <f t="shared" si="289"/>
        <v>0</v>
      </c>
      <c r="BV802" s="109" t="str">
        <f t="shared" si="290"/>
        <v>不通过</v>
      </c>
    </row>
    <row r="803" ht="14.25" spans="1:74">
      <c r="A803" s="78">
        <v>794</v>
      </c>
      <c r="B803" s="76"/>
      <c r="C803" s="77"/>
      <c r="D803" s="77"/>
      <c r="E803" s="77"/>
      <c r="F803" s="77"/>
      <c r="G803" s="77"/>
      <c r="H803" s="77"/>
      <c r="I803" s="77"/>
      <c r="J803" s="96"/>
      <c r="K803" s="77"/>
      <c r="L803" s="77"/>
      <c r="M803" s="77"/>
      <c r="N803" s="77"/>
      <c r="O803" s="77"/>
      <c r="P803" s="9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109" t="str">
        <f t="shared" si="271"/>
        <v>通过</v>
      </c>
      <c r="BD803" s="110" t="str">
        <f t="shared" si="272"/>
        <v>通过</v>
      </c>
      <c r="BE803" s="109" t="str">
        <f t="shared" si="273"/>
        <v>通过</v>
      </c>
      <c r="BF803" s="109" t="str">
        <f t="shared" si="274"/>
        <v>通过</v>
      </c>
      <c r="BG803" s="77">
        <f t="shared" si="275"/>
        <v>0</v>
      </c>
      <c r="BH803" s="109" t="str">
        <f t="shared" si="276"/>
        <v>不通过</v>
      </c>
      <c r="BI803" s="77">
        <f t="shared" si="277"/>
        <v>0</v>
      </c>
      <c r="BJ803" s="109" t="str">
        <f t="shared" si="278"/>
        <v>不通过</v>
      </c>
      <c r="BK803" s="77">
        <f t="shared" si="279"/>
        <v>0</v>
      </c>
      <c r="BL803" s="109" t="str">
        <f t="shared" si="280"/>
        <v>不通过</v>
      </c>
      <c r="BM803" s="77">
        <f t="shared" si="281"/>
        <v>0</v>
      </c>
      <c r="BN803" s="109" t="str">
        <f t="shared" si="282"/>
        <v>不通过</v>
      </c>
      <c r="BO803" s="113">
        <f t="shared" si="283"/>
        <v>0</v>
      </c>
      <c r="BP803" s="109" t="str">
        <f t="shared" si="284"/>
        <v>不通过</v>
      </c>
      <c r="BQ803" s="77">
        <f t="shared" si="285"/>
        <v>0</v>
      </c>
      <c r="BR803" s="109" t="str">
        <f t="shared" si="286"/>
        <v>不通过</v>
      </c>
      <c r="BS803" s="77">
        <f t="shared" si="287"/>
        <v>0</v>
      </c>
      <c r="BT803" s="109" t="str">
        <f t="shared" si="288"/>
        <v>不通过</v>
      </c>
      <c r="BU803" s="77">
        <f t="shared" si="289"/>
        <v>0</v>
      </c>
      <c r="BV803" s="109" t="str">
        <f t="shared" si="290"/>
        <v>不通过</v>
      </c>
    </row>
    <row r="804" ht="14.25" spans="1:74">
      <c r="A804" s="76">
        <v>795</v>
      </c>
      <c r="B804" s="76"/>
      <c r="C804" s="77"/>
      <c r="D804" s="77"/>
      <c r="E804" s="77"/>
      <c r="F804" s="77"/>
      <c r="G804" s="77"/>
      <c r="H804" s="77"/>
      <c r="I804" s="77"/>
      <c r="J804" s="96"/>
      <c r="K804" s="77"/>
      <c r="L804" s="77"/>
      <c r="M804" s="77"/>
      <c r="N804" s="77"/>
      <c r="O804" s="77"/>
      <c r="P804" s="9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109" t="str">
        <f t="shared" ref="BC804:BC867" si="291">IF(AND(L804&gt;=M804),"通过","不通过")</f>
        <v>通过</v>
      </c>
      <c r="BD804" s="110" t="str">
        <f t="shared" ref="BD804:BD867" si="292">IF(AND(Y804&gt;=Z804),"通过","不通过")</f>
        <v>通过</v>
      </c>
      <c r="BE804" s="109" t="str">
        <f t="shared" ref="BE804:BE867" si="293">IF(AND(AL804&gt;=AM804),"通过","不通过")</f>
        <v>通过</v>
      </c>
      <c r="BF804" s="109" t="str">
        <f t="shared" ref="BF804:BF867" si="294">IF(AND(AY804&gt;=AZ804),"通过","不通过")</f>
        <v>通过</v>
      </c>
      <c r="BG804" s="77">
        <f t="shared" ref="BG804:BG867" si="295">IF(AND(M804&gt;=1,J804&gt;0),1,0)</f>
        <v>0</v>
      </c>
      <c r="BH804" s="109" t="str">
        <f t="shared" ref="BH804:BH867" si="296">IF(AND(BG804&gt;=1),"通过","不通过")</f>
        <v>不通过</v>
      </c>
      <c r="BI804" s="77">
        <f t="shared" ref="BI804:BI867" si="297">IF(AND(O804&gt;=1,(G804+H804+I804)&gt;0),1,0)</f>
        <v>0</v>
      </c>
      <c r="BJ804" s="109" t="str">
        <f t="shared" ref="BJ804:BJ867" si="298">IF(AND(BI804&gt;=1),"通过","不通过")</f>
        <v>不通过</v>
      </c>
      <c r="BK804" s="77">
        <f t="shared" ref="BK804:BK867" si="299">IF(AND(Z804&gt;=1,W804&gt;0),1,0)</f>
        <v>0</v>
      </c>
      <c r="BL804" s="109" t="str">
        <f t="shared" ref="BL804:BL867" si="300">IF(AND(BK804&gt;=1),"通过","不通过")</f>
        <v>不通过</v>
      </c>
      <c r="BM804" s="77">
        <f t="shared" ref="BM804:BM867" si="301">IF(AND(AB804&gt;=1,(T804+U804+V804)&gt;0),1,0)</f>
        <v>0</v>
      </c>
      <c r="BN804" s="109" t="str">
        <f t="shared" ref="BN804:BN867" si="302">IF(AND(BM804&gt;=1),"通过","不通过")</f>
        <v>不通过</v>
      </c>
      <c r="BO804" s="113">
        <f t="shared" ref="BO804:BO867" si="303">IF(AND(AM804&gt;=1,AJ804&gt;0),1,0)</f>
        <v>0</v>
      </c>
      <c r="BP804" s="109" t="str">
        <f t="shared" ref="BP804:BP867" si="304">IF(AND(BO804&gt;=1),"通过","不通过")</f>
        <v>不通过</v>
      </c>
      <c r="BQ804" s="77">
        <f t="shared" ref="BQ804:BQ867" si="305">IF(AND(AO804&gt;=1,(AG804+AH804+AI804)&gt;0),1,0)</f>
        <v>0</v>
      </c>
      <c r="BR804" s="109" t="str">
        <f t="shared" ref="BR804:BR867" si="306">IF(AND(BQ804&gt;=1),"通过","不通过")</f>
        <v>不通过</v>
      </c>
      <c r="BS804" s="77">
        <f t="shared" ref="BS804:BS867" si="307">IF(AND(AZ804&gt;=1,AW804&gt;0),1,0)</f>
        <v>0</v>
      </c>
      <c r="BT804" s="109" t="str">
        <f t="shared" ref="BT804:BT867" si="308">IF(AND(BS804&gt;=1),"通过","不通过")</f>
        <v>不通过</v>
      </c>
      <c r="BU804" s="77">
        <f t="shared" ref="BU804:BU867" si="309">IF(AND(BB804&gt;=1,(AT804+AU804+AV804)&gt;0),1,0)</f>
        <v>0</v>
      </c>
      <c r="BV804" s="109" t="str">
        <f t="shared" ref="BV804:BV867" si="310">IF(AND(BU804&gt;=1),"通过","不通过")</f>
        <v>不通过</v>
      </c>
    </row>
    <row r="805" ht="14.25" spans="1:74">
      <c r="A805" s="76">
        <v>796</v>
      </c>
      <c r="B805" s="76"/>
      <c r="C805" s="77"/>
      <c r="D805" s="77"/>
      <c r="E805" s="77"/>
      <c r="F805" s="77"/>
      <c r="G805" s="77"/>
      <c r="H805" s="77"/>
      <c r="I805" s="77"/>
      <c r="J805" s="96"/>
      <c r="K805" s="77"/>
      <c r="L805" s="77"/>
      <c r="M805" s="77"/>
      <c r="N805" s="77"/>
      <c r="O805" s="77"/>
      <c r="P805" s="9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109" t="str">
        <f t="shared" si="291"/>
        <v>通过</v>
      </c>
      <c r="BD805" s="110" t="str">
        <f t="shared" si="292"/>
        <v>通过</v>
      </c>
      <c r="BE805" s="109" t="str">
        <f t="shared" si="293"/>
        <v>通过</v>
      </c>
      <c r="BF805" s="109" t="str">
        <f t="shared" si="294"/>
        <v>通过</v>
      </c>
      <c r="BG805" s="77">
        <f t="shared" si="295"/>
        <v>0</v>
      </c>
      <c r="BH805" s="109" t="str">
        <f t="shared" si="296"/>
        <v>不通过</v>
      </c>
      <c r="BI805" s="77">
        <f t="shared" si="297"/>
        <v>0</v>
      </c>
      <c r="BJ805" s="109" t="str">
        <f t="shared" si="298"/>
        <v>不通过</v>
      </c>
      <c r="BK805" s="77">
        <f t="shared" si="299"/>
        <v>0</v>
      </c>
      <c r="BL805" s="109" t="str">
        <f t="shared" si="300"/>
        <v>不通过</v>
      </c>
      <c r="BM805" s="77">
        <f t="shared" si="301"/>
        <v>0</v>
      </c>
      <c r="BN805" s="109" t="str">
        <f t="shared" si="302"/>
        <v>不通过</v>
      </c>
      <c r="BO805" s="113">
        <f t="shared" si="303"/>
        <v>0</v>
      </c>
      <c r="BP805" s="109" t="str">
        <f t="shared" si="304"/>
        <v>不通过</v>
      </c>
      <c r="BQ805" s="77">
        <f t="shared" si="305"/>
        <v>0</v>
      </c>
      <c r="BR805" s="109" t="str">
        <f t="shared" si="306"/>
        <v>不通过</v>
      </c>
      <c r="BS805" s="77">
        <f t="shared" si="307"/>
        <v>0</v>
      </c>
      <c r="BT805" s="109" t="str">
        <f t="shared" si="308"/>
        <v>不通过</v>
      </c>
      <c r="BU805" s="77">
        <f t="shared" si="309"/>
        <v>0</v>
      </c>
      <c r="BV805" s="109" t="str">
        <f t="shared" si="310"/>
        <v>不通过</v>
      </c>
    </row>
    <row r="806" ht="14.25" spans="1:74">
      <c r="A806" s="78">
        <v>797</v>
      </c>
      <c r="B806" s="76"/>
      <c r="C806" s="77"/>
      <c r="D806" s="77"/>
      <c r="E806" s="77"/>
      <c r="F806" s="77"/>
      <c r="G806" s="77"/>
      <c r="H806" s="77"/>
      <c r="I806" s="77"/>
      <c r="J806" s="96"/>
      <c r="K806" s="77"/>
      <c r="L806" s="77"/>
      <c r="M806" s="77"/>
      <c r="N806" s="77"/>
      <c r="O806" s="77"/>
      <c r="P806" s="9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109" t="str">
        <f t="shared" si="291"/>
        <v>通过</v>
      </c>
      <c r="BD806" s="110" t="str">
        <f t="shared" si="292"/>
        <v>通过</v>
      </c>
      <c r="BE806" s="109" t="str">
        <f t="shared" si="293"/>
        <v>通过</v>
      </c>
      <c r="BF806" s="109" t="str">
        <f t="shared" si="294"/>
        <v>通过</v>
      </c>
      <c r="BG806" s="77">
        <f t="shared" si="295"/>
        <v>0</v>
      </c>
      <c r="BH806" s="109" t="str">
        <f t="shared" si="296"/>
        <v>不通过</v>
      </c>
      <c r="BI806" s="77">
        <f t="shared" si="297"/>
        <v>0</v>
      </c>
      <c r="BJ806" s="109" t="str">
        <f t="shared" si="298"/>
        <v>不通过</v>
      </c>
      <c r="BK806" s="77">
        <f t="shared" si="299"/>
        <v>0</v>
      </c>
      <c r="BL806" s="109" t="str">
        <f t="shared" si="300"/>
        <v>不通过</v>
      </c>
      <c r="BM806" s="77">
        <f t="shared" si="301"/>
        <v>0</v>
      </c>
      <c r="BN806" s="109" t="str">
        <f t="shared" si="302"/>
        <v>不通过</v>
      </c>
      <c r="BO806" s="113">
        <f t="shared" si="303"/>
        <v>0</v>
      </c>
      <c r="BP806" s="109" t="str">
        <f t="shared" si="304"/>
        <v>不通过</v>
      </c>
      <c r="BQ806" s="77">
        <f t="shared" si="305"/>
        <v>0</v>
      </c>
      <c r="BR806" s="109" t="str">
        <f t="shared" si="306"/>
        <v>不通过</v>
      </c>
      <c r="BS806" s="77">
        <f t="shared" si="307"/>
        <v>0</v>
      </c>
      <c r="BT806" s="109" t="str">
        <f t="shared" si="308"/>
        <v>不通过</v>
      </c>
      <c r="BU806" s="77">
        <f t="shared" si="309"/>
        <v>0</v>
      </c>
      <c r="BV806" s="109" t="str">
        <f t="shared" si="310"/>
        <v>不通过</v>
      </c>
    </row>
    <row r="807" ht="14.25" spans="1:74">
      <c r="A807" s="76">
        <v>798</v>
      </c>
      <c r="B807" s="76"/>
      <c r="C807" s="77"/>
      <c r="D807" s="77"/>
      <c r="E807" s="77"/>
      <c r="F807" s="77"/>
      <c r="G807" s="77"/>
      <c r="H807" s="77"/>
      <c r="I807" s="77"/>
      <c r="J807" s="96"/>
      <c r="K807" s="77"/>
      <c r="L807" s="77"/>
      <c r="M807" s="77"/>
      <c r="N807" s="77"/>
      <c r="O807" s="77"/>
      <c r="P807" s="9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109" t="str">
        <f t="shared" si="291"/>
        <v>通过</v>
      </c>
      <c r="BD807" s="110" t="str">
        <f t="shared" si="292"/>
        <v>通过</v>
      </c>
      <c r="BE807" s="109" t="str">
        <f t="shared" si="293"/>
        <v>通过</v>
      </c>
      <c r="BF807" s="109" t="str">
        <f t="shared" si="294"/>
        <v>通过</v>
      </c>
      <c r="BG807" s="77">
        <f t="shared" si="295"/>
        <v>0</v>
      </c>
      <c r="BH807" s="109" t="str">
        <f t="shared" si="296"/>
        <v>不通过</v>
      </c>
      <c r="BI807" s="77">
        <f t="shared" si="297"/>
        <v>0</v>
      </c>
      <c r="BJ807" s="109" t="str">
        <f t="shared" si="298"/>
        <v>不通过</v>
      </c>
      <c r="BK807" s="77">
        <f t="shared" si="299"/>
        <v>0</v>
      </c>
      <c r="BL807" s="109" t="str">
        <f t="shared" si="300"/>
        <v>不通过</v>
      </c>
      <c r="BM807" s="77">
        <f t="shared" si="301"/>
        <v>0</v>
      </c>
      <c r="BN807" s="109" t="str">
        <f t="shared" si="302"/>
        <v>不通过</v>
      </c>
      <c r="BO807" s="113">
        <f t="shared" si="303"/>
        <v>0</v>
      </c>
      <c r="BP807" s="109" t="str">
        <f t="shared" si="304"/>
        <v>不通过</v>
      </c>
      <c r="BQ807" s="77">
        <f t="shared" si="305"/>
        <v>0</v>
      </c>
      <c r="BR807" s="109" t="str">
        <f t="shared" si="306"/>
        <v>不通过</v>
      </c>
      <c r="BS807" s="77">
        <f t="shared" si="307"/>
        <v>0</v>
      </c>
      <c r="BT807" s="109" t="str">
        <f t="shared" si="308"/>
        <v>不通过</v>
      </c>
      <c r="BU807" s="77">
        <f t="shared" si="309"/>
        <v>0</v>
      </c>
      <c r="BV807" s="109" t="str">
        <f t="shared" si="310"/>
        <v>不通过</v>
      </c>
    </row>
    <row r="808" ht="14.25" spans="1:74">
      <c r="A808" s="76">
        <v>799</v>
      </c>
      <c r="B808" s="76"/>
      <c r="C808" s="77"/>
      <c r="D808" s="77"/>
      <c r="E808" s="77"/>
      <c r="F808" s="77"/>
      <c r="G808" s="77"/>
      <c r="H808" s="77"/>
      <c r="I808" s="77"/>
      <c r="J808" s="96"/>
      <c r="K808" s="77"/>
      <c r="L808" s="77"/>
      <c r="M808" s="77"/>
      <c r="N808" s="77"/>
      <c r="O808" s="77"/>
      <c r="P808" s="9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109" t="str">
        <f t="shared" si="291"/>
        <v>通过</v>
      </c>
      <c r="BD808" s="110" t="str">
        <f t="shared" si="292"/>
        <v>通过</v>
      </c>
      <c r="BE808" s="109" t="str">
        <f t="shared" si="293"/>
        <v>通过</v>
      </c>
      <c r="BF808" s="109" t="str">
        <f t="shared" si="294"/>
        <v>通过</v>
      </c>
      <c r="BG808" s="77">
        <f t="shared" si="295"/>
        <v>0</v>
      </c>
      <c r="BH808" s="109" t="str">
        <f t="shared" si="296"/>
        <v>不通过</v>
      </c>
      <c r="BI808" s="77">
        <f t="shared" si="297"/>
        <v>0</v>
      </c>
      <c r="BJ808" s="109" t="str">
        <f t="shared" si="298"/>
        <v>不通过</v>
      </c>
      <c r="BK808" s="77">
        <f t="shared" si="299"/>
        <v>0</v>
      </c>
      <c r="BL808" s="109" t="str">
        <f t="shared" si="300"/>
        <v>不通过</v>
      </c>
      <c r="BM808" s="77">
        <f t="shared" si="301"/>
        <v>0</v>
      </c>
      <c r="BN808" s="109" t="str">
        <f t="shared" si="302"/>
        <v>不通过</v>
      </c>
      <c r="BO808" s="113">
        <f t="shared" si="303"/>
        <v>0</v>
      </c>
      <c r="BP808" s="109" t="str">
        <f t="shared" si="304"/>
        <v>不通过</v>
      </c>
      <c r="BQ808" s="77">
        <f t="shared" si="305"/>
        <v>0</v>
      </c>
      <c r="BR808" s="109" t="str">
        <f t="shared" si="306"/>
        <v>不通过</v>
      </c>
      <c r="BS808" s="77">
        <f t="shared" si="307"/>
        <v>0</v>
      </c>
      <c r="BT808" s="109" t="str">
        <f t="shared" si="308"/>
        <v>不通过</v>
      </c>
      <c r="BU808" s="77">
        <f t="shared" si="309"/>
        <v>0</v>
      </c>
      <c r="BV808" s="109" t="str">
        <f t="shared" si="310"/>
        <v>不通过</v>
      </c>
    </row>
    <row r="809" ht="14.25" spans="1:74">
      <c r="A809" s="78">
        <v>800</v>
      </c>
      <c r="B809" s="76"/>
      <c r="C809" s="77"/>
      <c r="D809" s="77"/>
      <c r="E809" s="77"/>
      <c r="F809" s="77"/>
      <c r="G809" s="77"/>
      <c r="H809" s="77"/>
      <c r="I809" s="77"/>
      <c r="J809" s="96"/>
      <c r="K809" s="77"/>
      <c r="L809" s="77"/>
      <c r="M809" s="77"/>
      <c r="N809" s="77"/>
      <c r="O809" s="77"/>
      <c r="P809" s="9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109" t="str">
        <f t="shared" si="291"/>
        <v>通过</v>
      </c>
      <c r="BD809" s="110" t="str">
        <f t="shared" si="292"/>
        <v>通过</v>
      </c>
      <c r="BE809" s="109" t="str">
        <f t="shared" si="293"/>
        <v>通过</v>
      </c>
      <c r="BF809" s="109" t="str">
        <f t="shared" si="294"/>
        <v>通过</v>
      </c>
      <c r="BG809" s="77">
        <f t="shared" si="295"/>
        <v>0</v>
      </c>
      <c r="BH809" s="109" t="str">
        <f t="shared" si="296"/>
        <v>不通过</v>
      </c>
      <c r="BI809" s="77">
        <f t="shared" si="297"/>
        <v>0</v>
      </c>
      <c r="BJ809" s="109" t="str">
        <f t="shared" si="298"/>
        <v>不通过</v>
      </c>
      <c r="BK809" s="77">
        <f t="shared" si="299"/>
        <v>0</v>
      </c>
      <c r="BL809" s="109" t="str">
        <f t="shared" si="300"/>
        <v>不通过</v>
      </c>
      <c r="BM809" s="77">
        <f t="shared" si="301"/>
        <v>0</v>
      </c>
      <c r="BN809" s="109" t="str">
        <f t="shared" si="302"/>
        <v>不通过</v>
      </c>
      <c r="BO809" s="113">
        <f t="shared" si="303"/>
        <v>0</v>
      </c>
      <c r="BP809" s="109" t="str">
        <f t="shared" si="304"/>
        <v>不通过</v>
      </c>
      <c r="BQ809" s="77">
        <f t="shared" si="305"/>
        <v>0</v>
      </c>
      <c r="BR809" s="109" t="str">
        <f t="shared" si="306"/>
        <v>不通过</v>
      </c>
      <c r="BS809" s="77">
        <f t="shared" si="307"/>
        <v>0</v>
      </c>
      <c r="BT809" s="109" t="str">
        <f t="shared" si="308"/>
        <v>不通过</v>
      </c>
      <c r="BU809" s="77">
        <f t="shared" si="309"/>
        <v>0</v>
      </c>
      <c r="BV809" s="109" t="str">
        <f t="shared" si="310"/>
        <v>不通过</v>
      </c>
    </row>
    <row r="810" ht="14.25" spans="1:74">
      <c r="A810" s="76">
        <v>801</v>
      </c>
      <c r="B810" s="76"/>
      <c r="C810" s="77"/>
      <c r="D810" s="77"/>
      <c r="E810" s="77"/>
      <c r="F810" s="77"/>
      <c r="G810" s="77"/>
      <c r="H810" s="77"/>
      <c r="I810" s="77"/>
      <c r="J810" s="96"/>
      <c r="K810" s="77"/>
      <c r="L810" s="77"/>
      <c r="M810" s="77"/>
      <c r="N810" s="77"/>
      <c r="O810" s="77"/>
      <c r="P810" s="9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109" t="str">
        <f t="shared" si="291"/>
        <v>通过</v>
      </c>
      <c r="BD810" s="110" t="str">
        <f t="shared" si="292"/>
        <v>通过</v>
      </c>
      <c r="BE810" s="109" t="str">
        <f t="shared" si="293"/>
        <v>通过</v>
      </c>
      <c r="BF810" s="109" t="str">
        <f t="shared" si="294"/>
        <v>通过</v>
      </c>
      <c r="BG810" s="77">
        <f t="shared" si="295"/>
        <v>0</v>
      </c>
      <c r="BH810" s="109" t="str">
        <f t="shared" si="296"/>
        <v>不通过</v>
      </c>
      <c r="BI810" s="77">
        <f t="shared" si="297"/>
        <v>0</v>
      </c>
      <c r="BJ810" s="109" t="str">
        <f t="shared" si="298"/>
        <v>不通过</v>
      </c>
      <c r="BK810" s="77">
        <f t="shared" si="299"/>
        <v>0</v>
      </c>
      <c r="BL810" s="109" t="str">
        <f t="shared" si="300"/>
        <v>不通过</v>
      </c>
      <c r="BM810" s="77">
        <f t="shared" si="301"/>
        <v>0</v>
      </c>
      <c r="BN810" s="109" t="str">
        <f t="shared" si="302"/>
        <v>不通过</v>
      </c>
      <c r="BO810" s="113">
        <f t="shared" si="303"/>
        <v>0</v>
      </c>
      <c r="BP810" s="109" t="str">
        <f t="shared" si="304"/>
        <v>不通过</v>
      </c>
      <c r="BQ810" s="77">
        <f t="shared" si="305"/>
        <v>0</v>
      </c>
      <c r="BR810" s="109" t="str">
        <f t="shared" si="306"/>
        <v>不通过</v>
      </c>
      <c r="BS810" s="77">
        <f t="shared" si="307"/>
        <v>0</v>
      </c>
      <c r="BT810" s="109" t="str">
        <f t="shared" si="308"/>
        <v>不通过</v>
      </c>
      <c r="BU810" s="77">
        <f t="shared" si="309"/>
        <v>0</v>
      </c>
      <c r="BV810" s="109" t="str">
        <f t="shared" si="310"/>
        <v>不通过</v>
      </c>
    </row>
    <row r="811" ht="14.25" spans="1:74">
      <c r="A811" s="76">
        <v>802</v>
      </c>
      <c r="B811" s="76"/>
      <c r="C811" s="77"/>
      <c r="D811" s="77"/>
      <c r="E811" s="77"/>
      <c r="F811" s="77"/>
      <c r="G811" s="77"/>
      <c r="H811" s="77"/>
      <c r="I811" s="77"/>
      <c r="J811" s="96"/>
      <c r="K811" s="77"/>
      <c r="L811" s="77"/>
      <c r="M811" s="77"/>
      <c r="N811" s="77"/>
      <c r="O811" s="77"/>
      <c r="P811" s="9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109" t="str">
        <f t="shared" si="291"/>
        <v>通过</v>
      </c>
      <c r="BD811" s="110" t="str">
        <f t="shared" si="292"/>
        <v>通过</v>
      </c>
      <c r="BE811" s="109" t="str">
        <f t="shared" si="293"/>
        <v>通过</v>
      </c>
      <c r="BF811" s="109" t="str">
        <f t="shared" si="294"/>
        <v>通过</v>
      </c>
      <c r="BG811" s="77">
        <f t="shared" si="295"/>
        <v>0</v>
      </c>
      <c r="BH811" s="109" t="str">
        <f t="shared" si="296"/>
        <v>不通过</v>
      </c>
      <c r="BI811" s="77">
        <f t="shared" si="297"/>
        <v>0</v>
      </c>
      <c r="BJ811" s="109" t="str">
        <f t="shared" si="298"/>
        <v>不通过</v>
      </c>
      <c r="BK811" s="77">
        <f t="shared" si="299"/>
        <v>0</v>
      </c>
      <c r="BL811" s="109" t="str">
        <f t="shared" si="300"/>
        <v>不通过</v>
      </c>
      <c r="BM811" s="77">
        <f t="shared" si="301"/>
        <v>0</v>
      </c>
      <c r="BN811" s="109" t="str">
        <f t="shared" si="302"/>
        <v>不通过</v>
      </c>
      <c r="BO811" s="113">
        <f t="shared" si="303"/>
        <v>0</v>
      </c>
      <c r="BP811" s="109" t="str">
        <f t="shared" si="304"/>
        <v>不通过</v>
      </c>
      <c r="BQ811" s="77">
        <f t="shared" si="305"/>
        <v>0</v>
      </c>
      <c r="BR811" s="109" t="str">
        <f t="shared" si="306"/>
        <v>不通过</v>
      </c>
      <c r="BS811" s="77">
        <f t="shared" si="307"/>
        <v>0</v>
      </c>
      <c r="BT811" s="109" t="str">
        <f t="shared" si="308"/>
        <v>不通过</v>
      </c>
      <c r="BU811" s="77">
        <f t="shared" si="309"/>
        <v>0</v>
      </c>
      <c r="BV811" s="109" t="str">
        <f t="shared" si="310"/>
        <v>不通过</v>
      </c>
    </row>
    <row r="812" ht="14.25" spans="1:74">
      <c r="A812" s="78">
        <v>803</v>
      </c>
      <c r="B812" s="76"/>
      <c r="C812" s="77"/>
      <c r="D812" s="77"/>
      <c r="E812" s="77"/>
      <c r="F812" s="77"/>
      <c r="G812" s="77"/>
      <c r="H812" s="77"/>
      <c r="I812" s="77"/>
      <c r="J812" s="96"/>
      <c r="K812" s="77"/>
      <c r="L812" s="77"/>
      <c r="M812" s="77"/>
      <c r="N812" s="77"/>
      <c r="O812" s="77"/>
      <c r="P812" s="9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109" t="str">
        <f t="shared" si="291"/>
        <v>通过</v>
      </c>
      <c r="BD812" s="110" t="str">
        <f t="shared" si="292"/>
        <v>通过</v>
      </c>
      <c r="BE812" s="109" t="str">
        <f t="shared" si="293"/>
        <v>通过</v>
      </c>
      <c r="BF812" s="109" t="str">
        <f t="shared" si="294"/>
        <v>通过</v>
      </c>
      <c r="BG812" s="77">
        <f t="shared" si="295"/>
        <v>0</v>
      </c>
      <c r="BH812" s="109" t="str">
        <f t="shared" si="296"/>
        <v>不通过</v>
      </c>
      <c r="BI812" s="77">
        <f t="shared" si="297"/>
        <v>0</v>
      </c>
      <c r="BJ812" s="109" t="str">
        <f t="shared" si="298"/>
        <v>不通过</v>
      </c>
      <c r="BK812" s="77">
        <f t="shared" si="299"/>
        <v>0</v>
      </c>
      <c r="BL812" s="109" t="str">
        <f t="shared" si="300"/>
        <v>不通过</v>
      </c>
      <c r="BM812" s="77">
        <f t="shared" si="301"/>
        <v>0</v>
      </c>
      <c r="BN812" s="109" t="str">
        <f t="shared" si="302"/>
        <v>不通过</v>
      </c>
      <c r="BO812" s="113">
        <f t="shared" si="303"/>
        <v>0</v>
      </c>
      <c r="BP812" s="109" t="str">
        <f t="shared" si="304"/>
        <v>不通过</v>
      </c>
      <c r="BQ812" s="77">
        <f t="shared" si="305"/>
        <v>0</v>
      </c>
      <c r="BR812" s="109" t="str">
        <f t="shared" si="306"/>
        <v>不通过</v>
      </c>
      <c r="BS812" s="77">
        <f t="shared" si="307"/>
        <v>0</v>
      </c>
      <c r="BT812" s="109" t="str">
        <f t="shared" si="308"/>
        <v>不通过</v>
      </c>
      <c r="BU812" s="77">
        <f t="shared" si="309"/>
        <v>0</v>
      </c>
      <c r="BV812" s="109" t="str">
        <f t="shared" si="310"/>
        <v>不通过</v>
      </c>
    </row>
    <row r="813" ht="14.25" spans="1:74">
      <c r="A813" s="76">
        <v>804</v>
      </c>
      <c r="B813" s="76"/>
      <c r="C813" s="77"/>
      <c r="D813" s="77"/>
      <c r="E813" s="77"/>
      <c r="F813" s="77"/>
      <c r="G813" s="77"/>
      <c r="H813" s="77"/>
      <c r="I813" s="77"/>
      <c r="J813" s="96"/>
      <c r="K813" s="77"/>
      <c r="L813" s="77"/>
      <c r="M813" s="77"/>
      <c r="N813" s="77"/>
      <c r="O813" s="77"/>
      <c r="P813" s="9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109" t="str">
        <f t="shared" si="291"/>
        <v>通过</v>
      </c>
      <c r="BD813" s="110" t="str">
        <f t="shared" si="292"/>
        <v>通过</v>
      </c>
      <c r="BE813" s="109" t="str">
        <f t="shared" si="293"/>
        <v>通过</v>
      </c>
      <c r="BF813" s="109" t="str">
        <f t="shared" si="294"/>
        <v>通过</v>
      </c>
      <c r="BG813" s="77">
        <f t="shared" si="295"/>
        <v>0</v>
      </c>
      <c r="BH813" s="109" t="str">
        <f t="shared" si="296"/>
        <v>不通过</v>
      </c>
      <c r="BI813" s="77">
        <f t="shared" si="297"/>
        <v>0</v>
      </c>
      <c r="BJ813" s="109" t="str">
        <f t="shared" si="298"/>
        <v>不通过</v>
      </c>
      <c r="BK813" s="77">
        <f t="shared" si="299"/>
        <v>0</v>
      </c>
      <c r="BL813" s="109" t="str">
        <f t="shared" si="300"/>
        <v>不通过</v>
      </c>
      <c r="BM813" s="77">
        <f t="shared" si="301"/>
        <v>0</v>
      </c>
      <c r="BN813" s="109" t="str">
        <f t="shared" si="302"/>
        <v>不通过</v>
      </c>
      <c r="BO813" s="113">
        <f t="shared" si="303"/>
        <v>0</v>
      </c>
      <c r="BP813" s="109" t="str">
        <f t="shared" si="304"/>
        <v>不通过</v>
      </c>
      <c r="BQ813" s="77">
        <f t="shared" si="305"/>
        <v>0</v>
      </c>
      <c r="BR813" s="109" t="str">
        <f t="shared" si="306"/>
        <v>不通过</v>
      </c>
      <c r="BS813" s="77">
        <f t="shared" si="307"/>
        <v>0</v>
      </c>
      <c r="BT813" s="109" t="str">
        <f t="shared" si="308"/>
        <v>不通过</v>
      </c>
      <c r="BU813" s="77">
        <f t="shared" si="309"/>
        <v>0</v>
      </c>
      <c r="BV813" s="109" t="str">
        <f t="shared" si="310"/>
        <v>不通过</v>
      </c>
    </row>
    <row r="814" ht="14.25" spans="1:74">
      <c r="A814" s="76">
        <v>805</v>
      </c>
      <c r="B814" s="76"/>
      <c r="C814" s="77"/>
      <c r="D814" s="77"/>
      <c r="E814" s="77"/>
      <c r="F814" s="77"/>
      <c r="G814" s="77"/>
      <c r="H814" s="77"/>
      <c r="I814" s="77"/>
      <c r="J814" s="96"/>
      <c r="K814" s="77"/>
      <c r="L814" s="77"/>
      <c r="M814" s="77"/>
      <c r="N814" s="77"/>
      <c r="O814" s="77"/>
      <c r="P814" s="9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109" t="str">
        <f t="shared" si="291"/>
        <v>通过</v>
      </c>
      <c r="BD814" s="110" t="str">
        <f t="shared" si="292"/>
        <v>通过</v>
      </c>
      <c r="BE814" s="109" t="str">
        <f t="shared" si="293"/>
        <v>通过</v>
      </c>
      <c r="BF814" s="109" t="str">
        <f t="shared" si="294"/>
        <v>通过</v>
      </c>
      <c r="BG814" s="77">
        <f t="shared" si="295"/>
        <v>0</v>
      </c>
      <c r="BH814" s="109" t="str">
        <f t="shared" si="296"/>
        <v>不通过</v>
      </c>
      <c r="BI814" s="77">
        <f t="shared" si="297"/>
        <v>0</v>
      </c>
      <c r="BJ814" s="109" t="str">
        <f t="shared" si="298"/>
        <v>不通过</v>
      </c>
      <c r="BK814" s="77">
        <f t="shared" si="299"/>
        <v>0</v>
      </c>
      <c r="BL814" s="109" t="str">
        <f t="shared" si="300"/>
        <v>不通过</v>
      </c>
      <c r="BM814" s="77">
        <f t="shared" si="301"/>
        <v>0</v>
      </c>
      <c r="BN814" s="109" t="str">
        <f t="shared" si="302"/>
        <v>不通过</v>
      </c>
      <c r="BO814" s="113">
        <f t="shared" si="303"/>
        <v>0</v>
      </c>
      <c r="BP814" s="109" t="str">
        <f t="shared" si="304"/>
        <v>不通过</v>
      </c>
      <c r="BQ814" s="77">
        <f t="shared" si="305"/>
        <v>0</v>
      </c>
      <c r="BR814" s="109" t="str">
        <f t="shared" si="306"/>
        <v>不通过</v>
      </c>
      <c r="BS814" s="77">
        <f t="shared" si="307"/>
        <v>0</v>
      </c>
      <c r="BT814" s="109" t="str">
        <f t="shared" si="308"/>
        <v>不通过</v>
      </c>
      <c r="BU814" s="77">
        <f t="shared" si="309"/>
        <v>0</v>
      </c>
      <c r="BV814" s="109" t="str">
        <f t="shared" si="310"/>
        <v>不通过</v>
      </c>
    </row>
    <row r="815" ht="14.25" spans="1:74">
      <c r="A815" s="78">
        <v>806</v>
      </c>
      <c r="B815" s="76"/>
      <c r="C815" s="77"/>
      <c r="D815" s="77"/>
      <c r="E815" s="77"/>
      <c r="F815" s="77"/>
      <c r="G815" s="77"/>
      <c r="H815" s="77"/>
      <c r="I815" s="77"/>
      <c r="J815" s="96"/>
      <c r="K815" s="77"/>
      <c r="L815" s="77"/>
      <c r="M815" s="77"/>
      <c r="N815" s="77"/>
      <c r="O815" s="77"/>
      <c r="P815" s="9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109" t="str">
        <f t="shared" si="291"/>
        <v>通过</v>
      </c>
      <c r="BD815" s="110" t="str">
        <f t="shared" si="292"/>
        <v>通过</v>
      </c>
      <c r="BE815" s="109" t="str">
        <f t="shared" si="293"/>
        <v>通过</v>
      </c>
      <c r="BF815" s="109" t="str">
        <f t="shared" si="294"/>
        <v>通过</v>
      </c>
      <c r="BG815" s="77">
        <f t="shared" si="295"/>
        <v>0</v>
      </c>
      <c r="BH815" s="109" t="str">
        <f t="shared" si="296"/>
        <v>不通过</v>
      </c>
      <c r="BI815" s="77">
        <f t="shared" si="297"/>
        <v>0</v>
      </c>
      <c r="BJ815" s="109" t="str">
        <f t="shared" si="298"/>
        <v>不通过</v>
      </c>
      <c r="BK815" s="77">
        <f t="shared" si="299"/>
        <v>0</v>
      </c>
      <c r="BL815" s="109" t="str">
        <f t="shared" si="300"/>
        <v>不通过</v>
      </c>
      <c r="BM815" s="77">
        <f t="shared" si="301"/>
        <v>0</v>
      </c>
      <c r="BN815" s="109" t="str">
        <f t="shared" si="302"/>
        <v>不通过</v>
      </c>
      <c r="BO815" s="113">
        <f t="shared" si="303"/>
        <v>0</v>
      </c>
      <c r="BP815" s="109" t="str">
        <f t="shared" si="304"/>
        <v>不通过</v>
      </c>
      <c r="BQ815" s="77">
        <f t="shared" si="305"/>
        <v>0</v>
      </c>
      <c r="BR815" s="109" t="str">
        <f t="shared" si="306"/>
        <v>不通过</v>
      </c>
      <c r="BS815" s="77">
        <f t="shared" si="307"/>
        <v>0</v>
      </c>
      <c r="BT815" s="109" t="str">
        <f t="shared" si="308"/>
        <v>不通过</v>
      </c>
      <c r="BU815" s="77">
        <f t="shared" si="309"/>
        <v>0</v>
      </c>
      <c r="BV815" s="109" t="str">
        <f t="shared" si="310"/>
        <v>不通过</v>
      </c>
    </row>
    <row r="816" ht="14.25" spans="1:74">
      <c r="A816" s="76">
        <v>807</v>
      </c>
      <c r="B816" s="76"/>
      <c r="C816" s="77"/>
      <c r="D816" s="77"/>
      <c r="E816" s="77"/>
      <c r="F816" s="77"/>
      <c r="G816" s="77"/>
      <c r="H816" s="77"/>
      <c r="I816" s="77"/>
      <c r="J816" s="96"/>
      <c r="K816" s="77"/>
      <c r="L816" s="77"/>
      <c r="M816" s="77"/>
      <c r="N816" s="77"/>
      <c r="O816" s="77"/>
      <c r="P816" s="9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109" t="str">
        <f t="shared" si="291"/>
        <v>通过</v>
      </c>
      <c r="BD816" s="110" t="str">
        <f t="shared" si="292"/>
        <v>通过</v>
      </c>
      <c r="BE816" s="109" t="str">
        <f t="shared" si="293"/>
        <v>通过</v>
      </c>
      <c r="BF816" s="109" t="str">
        <f t="shared" si="294"/>
        <v>通过</v>
      </c>
      <c r="BG816" s="77">
        <f t="shared" si="295"/>
        <v>0</v>
      </c>
      <c r="BH816" s="109" t="str">
        <f t="shared" si="296"/>
        <v>不通过</v>
      </c>
      <c r="BI816" s="77">
        <f t="shared" si="297"/>
        <v>0</v>
      </c>
      <c r="BJ816" s="109" t="str">
        <f t="shared" si="298"/>
        <v>不通过</v>
      </c>
      <c r="BK816" s="77">
        <f t="shared" si="299"/>
        <v>0</v>
      </c>
      <c r="BL816" s="109" t="str">
        <f t="shared" si="300"/>
        <v>不通过</v>
      </c>
      <c r="BM816" s="77">
        <f t="shared" si="301"/>
        <v>0</v>
      </c>
      <c r="BN816" s="109" t="str">
        <f t="shared" si="302"/>
        <v>不通过</v>
      </c>
      <c r="BO816" s="113">
        <f t="shared" si="303"/>
        <v>0</v>
      </c>
      <c r="BP816" s="109" t="str">
        <f t="shared" si="304"/>
        <v>不通过</v>
      </c>
      <c r="BQ816" s="77">
        <f t="shared" si="305"/>
        <v>0</v>
      </c>
      <c r="BR816" s="109" t="str">
        <f t="shared" si="306"/>
        <v>不通过</v>
      </c>
      <c r="BS816" s="77">
        <f t="shared" si="307"/>
        <v>0</v>
      </c>
      <c r="BT816" s="109" t="str">
        <f t="shared" si="308"/>
        <v>不通过</v>
      </c>
      <c r="BU816" s="77">
        <f t="shared" si="309"/>
        <v>0</v>
      </c>
      <c r="BV816" s="109" t="str">
        <f t="shared" si="310"/>
        <v>不通过</v>
      </c>
    </row>
    <row r="817" ht="14.25" spans="1:74">
      <c r="A817" s="76">
        <v>808</v>
      </c>
      <c r="B817" s="76"/>
      <c r="C817" s="77"/>
      <c r="D817" s="77"/>
      <c r="E817" s="77"/>
      <c r="F817" s="77"/>
      <c r="G817" s="77"/>
      <c r="H817" s="77"/>
      <c r="I817" s="77"/>
      <c r="J817" s="96"/>
      <c r="K817" s="77"/>
      <c r="L817" s="77"/>
      <c r="M817" s="77"/>
      <c r="N817" s="77"/>
      <c r="O817" s="77"/>
      <c r="P817" s="9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109" t="str">
        <f t="shared" si="291"/>
        <v>通过</v>
      </c>
      <c r="BD817" s="110" t="str">
        <f t="shared" si="292"/>
        <v>通过</v>
      </c>
      <c r="BE817" s="109" t="str">
        <f t="shared" si="293"/>
        <v>通过</v>
      </c>
      <c r="BF817" s="109" t="str">
        <f t="shared" si="294"/>
        <v>通过</v>
      </c>
      <c r="BG817" s="77">
        <f t="shared" si="295"/>
        <v>0</v>
      </c>
      <c r="BH817" s="109" t="str">
        <f t="shared" si="296"/>
        <v>不通过</v>
      </c>
      <c r="BI817" s="77">
        <f t="shared" si="297"/>
        <v>0</v>
      </c>
      <c r="BJ817" s="109" t="str">
        <f t="shared" si="298"/>
        <v>不通过</v>
      </c>
      <c r="BK817" s="77">
        <f t="shared" si="299"/>
        <v>0</v>
      </c>
      <c r="BL817" s="109" t="str">
        <f t="shared" si="300"/>
        <v>不通过</v>
      </c>
      <c r="BM817" s="77">
        <f t="shared" si="301"/>
        <v>0</v>
      </c>
      <c r="BN817" s="109" t="str">
        <f t="shared" si="302"/>
        <v>不通过</v>
      </c>
      <c r="BO817" s="113">
        <f t="shared" si="303"/>
        <v>0</v>
      </c>
      <c r="BP817" s="109" t="str">
        <f t="shared" si="304"/>
        <v>不通过</v>
      </c>
      <c r="BQ817" s="77">
        <f t="shared" si="305"/>
        <v>0</v>
      </c>
      <c r="BR817" s="109" t="str">
        <f t="shared" si="306"/>
        <v>不通过</v>
      </c>
      <c r="BS817" s="77">
        <f t="shared" si="307"/>
        <v>0</v>
      </c>
      <c r="BT817" s="109" t="str">
        <f t="shared" si="308"/>
        <v>不通过</v>
      </c>
      <c r="BU817" s="77">
        <f t="shared" si="309"/>
        <v>0</v>
      </c>
      <c r="BV817" s="109" t="str">
        <f t="shared" si="310"/>
        <v>不通过</v>
      </c>
    </row>
    <row r="818" ht="14.25" spans="1:74">
      <c r="A818" s="78">
        <v>809</v>
      </c>
      <c r="B818" s="76"/>
      <c r="C818" s="77"/>
      <c r="D818" s="77"/>
      <c r="E818" s="77"/>
      <c r="F818" s="77"/>
      <c r="G818" s="77"/>
      <c r="H818" s="77"/>
      <c r="I818" s="77"/>
      <c r="J818" s="96"/>
      <c r="K818" s="77"/>
      <c r="L818" s="77"/>
      <c r="M818" s="77"/>
      <c r="N818" s="77"/>
      <c r="O818" s="77"/>
      <c r="P818" s="9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109" t="str">
        <f t="shared" si="291"/>
        <v>通过</v>
      </c>
      <c r="BD818" s="110" t="str">
        <f t="shared" si="292"/>
        <v>通过</v>
      </c>
      <c r="BE818" s="109" t="str">
        <f t="shared" si="293"/>
        <v>通过</v>
      </c>
      <c r="BF818" s="109" t="str">
        <f t="shared" si="294"/>
        <v>通过</v>
      </c>
      <c r="BG818" s="77">
        <f t="shared" si="295"/>
        <v>0</v>
      </c>
      <c r="BH818" s="109" t="str">
        <f t="shared" si="296"/>
        <v>不通过</v>
      </c>
      <c r="BI818" s="77">
        <f t="shared" si="297"/>
        <v>0</v>
      </c>
      <c r="BJ818" s="109" t="str">
        <f t="shared" si="298"/>
        <v>不通过</v>
      </c>
      <c r="BK818" s="77">
        <f t="shared" si="299"/>
        <v>0</v>
      </c>
      <c r="BL818" s="109" t="str">
        <f t="shared" si="300"/>
        <v>不通过</v>
      </c>
      <c r="BM818" s="77">
        <f t="shared" si="301"/>
        <v>0</v>
      </c>
      <c r="BN818" s="109" t="str">
        <f t="shared" si="302"/>
        <v>不通过</v>
      </c>
      <c r="BO818" s="113">
        <f t="shared" si="303"/>
        <v>0</v>
      </c>
      <c r="BP818" s="109" t="str">
        <f t="shared" si="304"/>
        <v>不通过</v>
      </c>
      <c r="BQ818" s="77">
        <f t="shared" si="305"/>
        <v>0</v>
      </c>
      <c r="BR818" s="109" t="str">
        <f t="shared" si="306"/>
        <v>不通过</v>
      </c>
      <c r="BS818" s="77">
        <f t="shared" si="307"/>
        <v>0</v>
      </c>
      <c r="BT818" s="109" t="str">
        <f t="shared" si="308"/>
        <v>不通过</v>
      </c>
      <c r="BU818" s="77">
        <f t="shared" si="309"/>
        <v>0</v>
      </c>
      <c r="BV818" s="109" t="str">
        <f t="shared" si="310"/>
        <v>不通过</v>
      </c>
    </row>
    <row r="819" ht="14.25" spans="1:74">
      <c r="A819" s="76">
        <v>810</v>
      </c>
      <c r="B819" s="76"/>
      <c r="C819" s="77"/>
      <c r="D819" s="77"/>
      <c r="E819" s="77"/>
      <c r="F819" s="77"/>
      <c r="G819" s="77"/>
      <c r="H819" s="77"/>
      <c r="I819" s="77"/>
      <c r="J819" s="96"/>
      <c r="K819" s="77"/>
      <c r="L819" s="77"/>
      <c r="M819" s="77"/>
      <c r="N819" s="77"/>
      <c r="O819" s="77"/>
      <c r="P819" s="9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109" t="str">
        <f t="shared" si="291"/>
        <v>通过</v>
      </c>
      <c r="BD819" s="110" t="str">
        <f t="shared" si="292"/>
        <v>通过</v>
      </c>
      <c r="BE819" s="109" t="str">
        <f t="shared" si="293"/>
        <v>通过</v>
      </c>
      <c r="BF819" s="109" t="str">
        <f t="shared" si="294"/>
        <v>通过</v>
      </c>
      <c r="BG819" s="77">
        <f t="shared" si="295"/>
        <v>0</v>
      </c>
      <c r="BH819" s="109" t="str">
        <f t="shared" si="296"/>
        <v>不通过</v>
      </c>
      <c r="BI819" s="77">
        <f t="shared" si="297"/>
        <v>0</v>
      </c>
      <c r="BJ819" s="109" t="str">
        <f t="shared" si="298"/>
        <v>不通过</v>
      </c>
      <c r="BK819" s="77">
        <f t="shared" si="299"/>
        <v>0</v>
      </c>
      <c r="BL819" s="109" t="str">
        <f t="shared" si="300"/>
        <v>不通过</v>
      </c>
      <c r="BM819" s="77">
        <f t="shared" si="301"/>
        <v>0</v>
      </c>
      <c r="BN819" s="109" t="str">
        <f t="shared" si="302"/>
        <v>不通过</v>
      </c>
      <c r="BO819" s="113">
        <f t="shared" si="303"/>
        <v>0</v>
      </c>
      <c r="BP819" s="109" t="str">
        <f t="shared" si="304"/>
        <v>不通过</v>
      </c>
      <c r="BQ819" s="77">
        <f t="shared" si="305"/>
        <v>0</v>
      </c>
      <c r="BR819" s="109" t="str">
        <f t="shared" si="306"/>
        <v>不通过</v>
      </c>
      <c r="BS819" s="77">
        <f t="shared" si="307"/>
        <v>0</v>
      </c>
      <c r="BT819" s="109" t="str">
        <f t="shared" si="308"/>
        <v>不通过</v>
      </c>
      <c r="BU819" s="77">
        <f t="shared" si="309"/>
        <v>0</v>
      </c>
      <c r="BV819" s="109" t="str">
        <f t="shared" si="310"/>
        <v>不通过</v>
      </c>
    </row>
    <row r="820" ht="14.25" spans="1:74">
      <c r="A820" s="76">
        <v>811</v>
      </c>
      <c r="B820" s="76"/>
      <c r="C820" s="77"/>
      <c r="D820" s="77"/>
      <c r="E820" s="77"/>
      <c r="F820" s="77"/>
      <c r="G820" s="77"/>
      <c r="H820" s="77"/>
      <c r="I820" s="77"/>
      <c r="J820" s="96"/>
      <c r="K820" s="77"/>
      <c r="L820" s="77"/>
      <c r="M820" s="77"/>
      <c r="N820" s="77"/>
      <c r="O820" s="77"/>
      <c r="P820" s="9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109" t="str">
        <f t="shared" si="291"/>
        <v>通过</v>
      </c>
      <c r="BD820" s="110" t="str">
        <f t="shared" si="292"/>
        <v>通过</v>
      </c>
      <c r="BE820" s="109" t="str">
        <f t="shared" si="293"/>
        <v>通过</v>
      </c>
      <c r="BF820" s="109" t="str">
        <f t="shared" si="294"/>
        <v>通过</v>
      </c>
      <c r="BG820" s="77">
        <f t="shared" si="295"/>
        <v>0</v>
      </c>
      <c r="BH820" s="109" t="str">
        <f t="shared" si="296"/>
        <v>不通过</v>
      </c>
      <c r="BI820" s="77">
        <f t="shared" si="297"/>
        <v>0</v>
      </c>
      <c r="BJ820" s="109" t="str">
        <f t="shared" si="298"/>
        <v>不通过</v>
      </c>
      <c r="BK820" s="77">
        <f t="shared" si="299"/>
        <v>0</v>
      </c>
      <c r="BL820" s="109" t="str">
        <f t="shared" si="300"/>
        <v>不通过</v>
      </c>
      <c r="BM820" s="77">
        <f t="shared" si="301"/>
        <v>0</v>
      </c>
      <c r="BN820" s="109" t="str">
        <f t="shared" si="302"/>
        <v>不通过</v>
      </c>
      <c r="BO820" s="113">
        <f t="shared" si="303"/>
        <v>0</v>
      </c>
      <c r="BP820" s="109" t="str">
        <f t="shared" si="304"/>
        <v>不通过</v>
      </c>
      <c r="BQ820" s="77">
        <f t="shared" si="305"/>
        <v>0</v>
      </c>
      <c r="BR820" s="109" t="str">
        <f t="shared" si="306"/>
        <v>不通过</v>
      </c>
      <c r="BS820" s="77">
        <f t="shared" si="307"/>
        <v>0</v>
      </c>
      <c r="BT820" s="109" t="str">
        <f t="shared" si="308"/>
        <v>不通过</v>
      </c>
      <c r="BU820" s="77">
        <f t="shared" si="309"/>
        <v>0</v>
      </c>
      <c r="BV820" s="109" t="str">
        <f t="shared" si="310"/>
        <v>不通过</v>
      </c>
    </row>
    <row r="821" ht="14.25" spans="1:74">
      <c r="A821" s="78">
        <v>812</v>
      </c>
      <c r="B821" s="76"/>
      <c r="C821" s="77"/>
      <c r="D821" s="77"/>
      <c r="E821" s="77"/>
      <c r="F821" s="77"/>
      <c r="G821" s="77"/>
      <c r="H821" s="77"/>
      <c r="I821" s="77"/>
      <c r="J821" s="96"/>
      <c r="K821" s="77"/>
      <c r="L821" s="77"/>
      <c r="M821" s="77"/>
      <c r="N821" s="77"/>
      <c r="O821" s="77"/>
      <c r="P821" s="9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109" t="str">
        <f t="shared" si="291"/>
        <v>通过</v>
      </c>
      <c r="BD821" s="110" t="str">
        <f t="shared" si="292"/>
        <v>通过</v>
      </c>
      <c r="BE821" s="109" t="str">
        <f t="shared" si="293"/>
        <v>通过</v>
      </c>
      <c r="BF821" s="109" t="str">
        <f t="shared" si="294"/>
        <v>通过</v>
      </c>
      <c r="BG821" s="77">
        <f t="shared" si="295"/>
        <v>0</v>
      </c>
      <c r="BH821" s="109" t="str">
        <f t="shared" si="296"/>
        <v>不通过</v>
      </c>
      <c r="BI821" s="77">
        <f t="shared" si="297"/>
        <v>0</v>
      </c>
      <c r="BJ821" s="109" t="str">
        <f t="shared" si="298"/>
        <v>不通过</v>
      </c>
      <c r="BK821" s="77">
        <f t="shared" si="299"/>
        <v>0</v>
      </c>
      <c r="BL821" s="109" t="str">
        <f t="shared" si="300"/>
        <v>不通过</v>
      </c>
      <c r="BM821" s="77">
        <f t="shared" si="301"/>
        <v>0</v>
      </c>
      <c r="BN821" s="109" t="str">
        <f t="shared" si="302"/>
        <v>不通过</v>
      </c>
      <c r="BO821" s="113">
        <f t="shared" si="303"/>
        <v>0</v>
      </c>
      <c r="BP821" s="109" t="str">
        <f t="shared" si="304"/>
        <v>不通过</v>
      </c>
      <c r="BQ821" s="77">
        <f t="shared" si="305"/>
        <v>0</v>
      </c>
      <c r="BR821" s="109" t="str">
        <f t="shared" si="306"/>
        <v>不通过</v>
      </c>
      <c r="BS821" s="77">
        <f t="shared" si="307"/>
        <v>0</v>
      </c>
      <c r="BT821" s="109" t="str">
        <f t="shared" si="308"/>
        <v>不通过</v>
      </c>
      <c r="BU821" s="77">
        <f t="shared" si="309"/>
        <v>0</v>
      </c>
      <c r="BV821" s="109" t="str">
        <f t="shared" si="310"/>
        <v>不通过</v>
      </c>
    </row>
    <row r="822" ht="14.25" spans="1:74">
      <c r="A822" s="76">
        <v>813</v>
      </c>
      <c r="B822" s="76"/>
      <c r="C822" s="77"/>
      <c r="D822" s="77"/>
      <c r="E822" s="77"/>
      <c r="F822" s="77"/>
      <c r="G822" s="77"/>
      <c r="H822" s="77"/>
      <c r="I822" s="77"/>
      <c r="J822" s="96"/>
      <c r="K822" s="77"/>
      <c r="L822" s="77"/>
      <c r="M822" s="77"/>
      <c r="N822" s="77"/>
      <c r="O822" s="77"/>
      <c r="P822" s="9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109" t="str">
        <f t="shared" si="291"/>
        <v>通过</v>
      </c>
      <c r="BD822" s="110" t="str">
        <f t="shared" si="292"/>
        <v>通过</v>
      </c>
      <c r="BE822" s="109" t="str">
        <f t="shared" si="293"/>
        <v>通过</v>
      </c>
      <c r="BF822" s="109" t="str">
        <f t="shared" si="294"/>
        <v>通过</v>
      </c>
      <c r="BG822" s="77">
        <f t="shared" si="295"/>
        <v>0</v>
      </c>
      <c r="BH822" s="109" t="str">
        <f t="shared" si="296"/>
        <v>不通过</v>
      </c>
      <c r="BI822" s="77">
        <f t="shared" si="297"/>
        <v>0</v>
      </c>
      <c r="BJ822" s="109" t="str">
        <f t="shared" si="298"/>
        <v>不通过</v>
      </c>
      <c r="BK822" s="77">
        <f t="shared" si="299"/>
        <v>0</v>
      </c>
      <c r="BL822" s="109" t="str">
        <f t="shared" si="300"/>
        <v>不通过</v>
      </c>
      <c r="BM822" s="77">
        <f t="shared" si="301"/>
        <v>0</v>
      </c>
      <c r="BN822" s="109" t="str">
        <f t="shared" si="302"/>
        <v>不通过</v>
      </c>
      <c r="BO822" s="113">
        <f t="shared" si="303"/>
        <v>0</v>
      </c>
      <c r="BP822" s="109" t="str">
        <f t="shared" si="304"/>
        <v>不通过</v>
      </c>
      <c r="BQ822" s="77">
        <f t="shared" si="305"/>
        <v>0</v>
      </c>
      <c r="BR822" s="109" t="str">
        <f t="shared" si="306"/>
        <v>不通过</v>
      </c>
      <c r="BS822" s="77">
        <f t="shared" si="307"/>
        <v>0</v>
      </c>
      <c r="BT822" s="109" t="str">
        <f t="shared" si="308"/>
        <v>不通过</v>
      </c>
      <c r="BU822" s="77">
        <f t="shared" si="309"/>
        <v>0</v>
      </c>
      <c r="BV822" s="109" t="str">
        <f t="shared" si="310"/>
        <v>不通过</v>
      </c>
    </row>
    <row r="823" ht="14.25" spans="1:74">
      <c r="A823" s="76">
        <v>814</v>
      </c>
      <c r="B823" s="76"/>
      <c r="C823" s="77"/>
      <c r="D823" s="77"/>
      <c r="E823" s="77"/>
      <c r="F823" s="77"/>
      <c r="G823" s="77"/>
      <c r="H823" s="77"/>
      <c r="I823" s="77"/>
      <c r="J823" s="96"/>
      <c r="K823" s="77"/>
      <c r="L823" s="77"/>
      <c r="M823" s="77"/>
      <c r="N823" s="77"/>
      <c r="O823" s="77"/>
      <c r="P823" s="9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109" t="str">
        <f t="shared" si="291"/>
        <v>通过</v>
      </c>
      <c r="BD823" s="110" t="str">
        <f t="shared" si="292"/>
        <v>通过</v>
      </c>
      <c r="BE823" s="109" t="str">
        <f t="shared" si="293"/>
        <v>通过</v>
      </c>
      <c r="BF823" s="109" t="str">
        <f t="shared" si="294"/>
        <v>通过</v>
      </c>
      <c r="BG823" s="77">
        <f t="shared" si="295"/>
        <v>0</v>
      </c>
      <c r="BH823" s="109" t="str">
        <f t="shared" si="296"/>
        <v>不通过</v>
      </c>
      <c r="BI823" s="77">
        <f t="shared" si="297"/>
        <v>0</v>
      </c>
      <c r="BJ823" s="109" t="str">
        <f t="shared" si="298"/>
        <v>不通过</v>
      </c>
      <c r="BK823" s="77">
        <f t="shared" si="299"/>
        <v>0</v>
      </c>
      <c r="BL823" s="109" t="str">
        <f t="shared" si="300"/>
        <v>不通过</v>
      </c>
      <c r="BM823" s="77">
        <f t="shared" si="301"/>
        <v>0</v>
      </c>
      <c r="BN823" s="109" t="str">
        <f t="shared" si="302"/>
        <v>不通过</v>
      </c>
      <c r="BO823" s="113">
        <f t="shared" si="303"/>
        <v>0</v>
      </c>
      <c r="BP823" s="109" t="str">
        <f t="shared" si="304"/>
        <v>不通过</v>
      </c>
      <c r="BQ823" s="77">
        <f t="shared" si="305"/>
        <v>0</v>
      </c>
      <c r="BR823" s="109" t="str">
        <f t="shared" si="306"/>
        <v>不通过</v>
      </c>
      <c r="BS823" s="77">
        <f t="shared" si="307"/>
        <v>0</v>
      </c>
      <c r="BT823" s="109" t="str">
        <f t="shared" si="308"/>
        <v>不通过</v>
      </c>
      <c r="BU823" s="77">
        <f t="shared" si="309"/>
        <v>0</v>
      </c>
      <c r="BV823" s="109" t="str">
        <f t="shared" si="310"/>
        <v>不通过</v>
      </c>
    </row>
    <row r="824" ht="14.25" spans="1:74">
      <c r="A824" s="78">
        <v>815</v>
      </c>
      <c r="B824" s="76"/>
      <c r="C824" s="77"/>
      <c r="D824" s="77"/>
      <c r="E824" s="77"/>
      <c r="F824" s="77"/>
      <c r="G824" s="77"/>
      <c r="H824" s="77"/>
      <c r="I824" s="77"/>
      <c r="J824" s="96"/>
      <c r="K824" s="77"/>
      <c r="L824" s="77"/>
      <c r="M824" s="77"/>
      <c r="N824" s="77"/>
      <c r="O824" s="77"/>
      <c r="P824" s="9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109" t="str">
        <f t="shared" si="291"/>
        <v>通过</v>
      </c>
      <c r="BD824" s="110" t="str">
        <f t="shared" si="292"/>
        <v>通过</v>
      </c>
      <c r="BE824" s="109" t="str">
        <f t="shared" si="293"/>
        <v>通过</v>
      </c>
      <c r="BF824" s="109" t="str">
        <f t="shared" si="294"/>
        <v>通过</v>
      </c>
      <c r="BG824" s="77">
        <f t="shared" si="295"/>
        <v>0</v>
      </c>
      <c r="BH824" s="109" t="str">
        <f t="shared" si="296"/>
        <v>不通过</v>
      </c>
      <c r="BI824" s="77">
        <f t="shared" si="297"/>
        <v>0</v>
      </c>
      <c r="BJ824" s="109" t="str">
        <f t="shared" si="298"/>
        <v>不通过</v>
      </c>
      <c r="BK824" s="77">
        <f t="shared" si="299"/>
        <v>0</v>
      </c>
      <c r="BL824" s="109" t="str">
        <f t="shared" si="300"/>
        <v>不通过</v>
      </c>
      <c r="BM824" s="77">
        <f t="shared" si="301"/>
        <v>0</v>
      </c>
      <c r="BN824" s="109" t="str">
        <f t="shared" si="302"/>
        <v>不通过</v>
      </c>
      <c r="BO824" s="113">
        <f t="shared" si="303"/>
        <v>0</v>
      </c>
      <c r="BP824" s="109" t="str">
        <f t="shared" si="304"/>
        <v>不通过</v>
      </c>
      <c r="BQ824" s="77">
        <f t="shared" si="305"/>
        <v>0</v>
      </c>
      <c r="BR824" s="109" t="str">
        <f t="shared" si="306"/>
        <v>不通过</v>
      </c>
      <c r="BS824" s="77">
        <f t="shared" si="307"/>
        <v>0</v>
      </c>
      <c r="BT824" s="109" t="str">
        <f t="shared" si="308"/>
        <v>不通过</v>
      </c>
      <c r="BU824" s="77">
        <f t="shared" si="309"/>
        <v>0</v>
      </c>
      <c r="BV824" s="109" t="str">
        <f t="shared" si="310"/>
        <v>不通过</v>
      </c>
    </row>
    <row r="825" ht="14.25" spans="1:74">
      <c r="A825" s="76">
        <v>816</v>
      </c>
      <c r="B825" s="76"/>
      <c r="C825" s="77"/>
      <c r="D825" s="77"/>
      <c r="E825" s="77"/>
      <c r="F825" s="77"/>
      <c r="G825" s="77"/>
      <c r="H825" s="77"/>
      <c r="I825" s="77"/>
      <c r="J825" s="96"/>
      <c r="K825" s="77"/>
      <c r="L825" s="77"/>
      <c r="M825" s="77"/>
      <c r="N825" s="77"/>
      <c r="O825" s="77"/>
      <c r="P825" s="9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109" t="str">
        <f t="shared" si="291"/>
        <v>通过</v>
      </c>
      <c r="BD825" s="110" t="str">
        <f t="shared" si="292"/>
        <v>通过</v>
      </c>
      <c r="BE825" s="109" t="str">
        <f t="shared" si="293"/>
        <v>通过</v>
      </c>
      <c r="BF825" s="109" t="str">
        <f t="shared" si="294"/>
        <v>通过</v>
      </c>
      <c r="BG825" s="77">
        <f t="shared" si="295"/>
        <v>0</v>
      </c>
      <c r="BH825" s="109" t="str">
        <f t="shared" si="296"/>
        <v>不通过</v>
      </c>
      <c r="BI825" s="77">
        <f t="shared" si="297"/>
        <v>0</v>
      </c>
      <c r="BJ825" s="109" t="str">
        <f t="shared" si="298"/>
        <v>不通过</v>
      </c>
      <c r="BK825" s="77">
        <f t="shared" si="299"/>
        <v>0</v>
      </c>
      <c r="BL825" s="109" t="str">
        <f t="shared" si="300"/>
        <v>不通过</v>
      </c>
      <c r="BM825" s="77">
        <f t="shared" si="301"/>
        <v>0</v>
      </c>
      <c r="BN825" s="109" t="str">
        <f t="shared" si="302"/>
        <v>不通过</v>
      </c>
      <c r="BO825" s="113">
        <f t="shared" si="303"/>
        <v>0</v>
      </c>
      <c r="BP825" s="109" t="str">
        <f t="shared" si="304"/>
        <v>不通过</v>
      </c>
      <c r="BQ825" s="77">
        <f t="shared" si="305"/>
        <v>0</v>
      </c>
      <c r="BR825" s="109" t="str">
        <f t="shared" si="306"/>
        <v>不通过</v>
      </c>
      <c r="BS825" s="77">
        <f t="shared" si="307"/>
        <v>0</v>
      </c>
      <c r="BT825" s="109" t="str">
        <f t="shared" si="308"/>
        <v>不通过</v>
      </c>
      <c r="BU825" s="77">
        <f t="shared" si="309"/>
        <v>0</v>
      </c>
      <c r="BV825" s="109" t="str">
        <f t="shared" si="310"/>
        <v>不通过</v>
      </c>
    </row>
    <row r="826" ht="14.25" spans="1:74">
      <c r="A826" s="76">
        <v>817</v>
      </c>
      <c r="B826" s="76"/>
      <c r="C826" s="77"/>
      <c r="D826" s="77"/>
      <c r="E826" s="77"/>
      <c r="F826" s="77"/>
      <c r="G826" s="77"/>
      <c r="H826" s="77"/>
      <c r="I826" s="77"/>
      <c r="J826" s="96"/>
      <c r="K826" s="77"/>
      <c r="L826" s="77"/>
      <c r="M826" s="77"/>
      <c r="N826" s="77"/>
      <c r="O826" s="77"/>
      <c r="P826" s="9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109" t="str">
        <f t="shared" si="291"/>
        <v>通过</v>
      </c>
      <c r="BD826" s="110" t="str">
        <f t="shared" si="292"/>
        <v>通过</v>
      </c>
      <c r="BE826" s="109" t="str">
        <f t="shared" si="293"/>
        <v>通过</v>
      </c>
      <c r="BF826" s="109" t="str">
        <f t="shared" si="294"/>
        <v>通过</v>
      </c>
      <c r="BG826" s="77">
        <f t="shared" si="295"/>
        <v>0</v>
      </c>
      <c r="BH826" s="109" t="str">
        <f t="shared" si="296"/>
        <v>不通过</v>
      </c>
      <c r="BI826" s="77">
        <f t="shared" si="297"/>
        <v>0</v>
      </c>
      <c r="BJ826" s="109" t="str">
        <f t="shared" si="298"/>
        <v>不通过</v>
      </c>
      <c r="BK826" s="77">
        <f t="shared" si="299"/>
        <v>0</v>
      </c>
      <c r="BL826" s="109" t="str">
        <f t="shared" si="300"/>
        <v>不通过</v>
      </c>
      <c r="BM826" s="77">
        <f t="shared" si="301"/>
        <v>0</v>
      </c>
      <c r="BN826" s="109" t="str">
        <f t="shared" si="302"/>
        <v>不通过</v>
      </c>
      <c r="BO826" s="113">
        <f t="shared" si="303"/>
        <v>0</v>
      </c>
      <c r="BP826" s="109" t="str">
        <f t="shared" si="304"/>
        <v>不通过</v>
      </c>
      <c r="BQ826" s="77">
        <f t="shared" si="305"/>
        <v>0</v>
      </c>
      <c r="BR826" s="109" t="str">
        <f t="shared" si="306"/>
        <v>不通过</v>
      </c>
      <c r="BS826" s="77">
        <f t="shared" si="307"/>
        <v>0</v>
      </c>
      <c r="BT826" s="109" t="str">
        <f t="shared" si="308"/>
        <v>不通过</v>
      </c>
      <c r="BU826" s="77">
        <f t="shared" si="309"/>
        <v>0</v>
      </c>
      <c r="BV826" s="109" t="str">
        <f t="shared" si="310"/>
        <v>不通过</v>
      </c>
    </row>
    <row r="827" ht="14.25" spans="1:74">
      <c r="A827" s="78">
        <v>818</v>
      </c>
      <c r="B827" s="76"/>
      <c r="C827" s="77"/>
      <c r="D827" s="77"/>
      <c r="E827" s="77"/>
      <c r="F827" s="77"/>
      <c r="G827" s="77"/>
      <c r="H827" s="77"/>
      <c r="I827" s="77"/>
      <c r="J827" s="96"/>
      <c r="K827" s="77"/>
      <c r="L827" s="77"/>
      <c r="M827" s="77"/>
      <c r="N827" s="77"/>
      <c r="O827" s="77"/>
      <c r="P827" s="9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109" t="str">
        <f t="shared" si="291"/>
        <v>通过</v>
      </c>
      <c r="BD827" s="110" t="str">
        <f t="shared" si="292"/>
        <v>通过</v>
      </c>
      <c r="BE827" s="109" t="str">
        <f t="shared" si="293"/>
        <v>通过</v>
      </c>
      <c r="BF827" s="109" t="str">
        <f t="shared" si="294"/>
        <v>通过</v>
      </c>
      <c r="BG827" s="77">
        <f t="shared" si="295"/>
        <v>0</v>
      </c>
      <c r="BH827" s="109" t="str">
        <f t="shared" si="296"/>
        <v>不通过</v>
      </c>
      <c r="BI827" s="77">
        <f t="shared" si="297"/>
        <v>0</v>
      </c>
      <c r="BJ827" s="109" t="str">
        <f t="shared" si="298"/>
        <v>不通过</v>
      </c>
      <c r="BK827" s="77">
        <f t="shared" si="299"/>
        <v>0</v>
      </c>
      <c r="BL827" s="109" t="str">
        <f t="shared" si="300"/>
        <v>不通过</v>
      </c>
      <c r="BM827" s="77">
        <f t="shared" si="301"/>
        <v>0</v>
      </c>
      <c r="BN827" s="109" t="str">
        <f t="shared" si="302"/>
        <v>不通过</v>
      </c>
      <c r="BO827" s="113">
        <f t="shared" si="303"/>
        <v>0</v>
      </c>
      <c r="BP827" s="109" t="str">
        <f t="shared" si="304"/>
        <v>不通过</v>
      </c>
      <c r="BQ827" s="77">
        <f t="shared" si="305"/>
        <v>0</v>
      </c>
      <c r="BR827" s="109" t="str">
        <f t="shared" si="306"/>
        <v>不通过</v>
      </c>
      <c r="BS827" s="77">
        <f t="shared" si="307"/>
        <v>0</v>
      </c>
      <c r="BT827" s="109" t="str">
        <f t="shared" si="308"/>
        <v>不通过</v>
      </c>
      <c r="BU827" s="77">
        <f t="shared" si="309"/>
        <v>0</v>
      </c>
      <c r="BV827" s="109" t="str">
        <f t="shared" si="310"/>
        <v>不通过</v>
      </c>
    </row>
    <row r="828" ht="14.25" spans="1:74">
      <c r="A828" s="76">
        <v>819</v>
      </c>
      <c r="B828" s="76"/>
      <c r="C828" s="77"/>
      <c r="D828" s="77"/>
      <c r="E828" s="77"/>
      <c r="F828" s="77"/>
      <c r="G828" s="77"/>
      <c r="H828" s="77"/>
      <c r="I828" s="77"/>
      <c r="J828" s="96"/>
      <c r="K828" s="77"/>
      <c r="L828" s="77"/>
      <c r="M828" s="77"/>
      <c r="N828" s="77"/>
      <c r="O828" s="77"/>
      <c r="P828" s="9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109" t="str">
        <f t="shared" si="291"/>
        <v>通过</v>
      </c>
      <c r="BD828" s="110" t="str">
        <f t="shared" si="292"/>
        <v>通过</v>
      </c>
      <c r="BE828" s="109" t="str">
        <f t="shared" si="293"/>
        <v>通过</v>
      </c>
      <c r="BF828" s="109" t="str">
        <f t="shared" si="294"/>
        <v>通过</v>
      </c>
      <c r="BG828" s="77">
        <f t="shared" si="295"/>
        <v>0</v>
      </c>
      <c r="BH828" s="109" t="str">
        <f t="shared" si="296"/>
        <v>不通过</v>
      </c>
      <c r="BI828" s="77">
        <f t="shared" si="297"/>
        <v>0</v>
      </c>
      <c r="BJ828" s="109" t="str">
        <f t="shared" si="298"/>
        <v>不通过</v>
      </c>
      <c r="BK828" s="77">
        <f t="shared" si="299"/>
        <v>0</v>
      </c>
      <c r="BL828" s="109" t="str">
        <f t="shared" si="300"/>
        <v>不通过</v>
      </c>
      <c r="BM828" s="77">
        <f t="shared" si="301"/>
        <v>0</v>
      </c>
      <c r="BN828" s="109" t="str">
        <f t="shared" si="302"/>
        <v>不通过</v>
      </c>
      <c r="BO828" s="113">
        <f t="shared" si="303"/>
        <v>0</v>
      </c>
      <c r="BP828" s="109" t="str">
        <f t="shared" si="304"/>
        <v>不通过</v>
      </c>
      <c r="BQ828" s="77">
        <f t="shared" si="305"/>
        <v>0</v>
      </c>
      <c r="BR828" s="109" t="str">
        <f t="shared" si="306"/>
        <v>不通过</v>
      </c>
      <c r="BS828" s="77">
        <f t="shared" si="307"/>
        <v>0</v>
      </c>
      <c r="BT828" s="109" t="str">
        <f t="shared" si="308"/>
        <v>不通过</v>
      </c>
      <c r="BU828" s="77">
        <f t="shared" si="309"/>
        <v>0</v>
      </c>
      <c r="BV828" s="109" t="str">
        <f t="shared" si="310"/>
        <v>不通过</v>
      </c>
    </row>
    <row r="829" ht="14.25" spans="1:74">
      <c r="A829" s="76">
        <v>820</v>
      </c>
      <c r="B829" s="76"/>
      <c r="C829" s="77"/>
      <c r="D829" s="77"/>
      <c r="E829" s="77"/>
      <c r="F829" s="77"/>
      <c r="G829" s="77"/>
      <c r="H829" s="77"/>
      <c r="I829" s="77"/>
      <c r="J829" s="96"/>
      <c r="K829" s="77"/>
      <c r="L829" s="77"/>
      <c r="M829" s="77"/>
      <c r="N829" s="77"/>
      <c r="O829" s="77"/>
      <c r="P829" s="9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109" t="str">
        <f t="shared" si="291"/>
        <v>通过</v>
      </c>
      <c r="BD829" s="110" t="str">
        <f t="shared" si="292"/>
        <v>通过</v>
      </c>
      <c r="BE829" s="109" t="str">
        <f t="shared" si="293"/>
        <v>通过</v>
      </c>
      <c r="BF829" s="109" t="str">
        <f t="shared" si="294"/>
        <v>通过</v>
      </c>
      <c r="BG829" s="77">
        <f t="shared" si="295"/>
        <v>0</v>
      </c>
      <c r="BH829" s="109" t="str">
        <f t="shared" si="296"/>
        <v>不通过</v>
      </c>
      <c r="BI829" s="77">
        <f t="shared" si="297"/>
        <v>0</v>
      </c>
      <c r="BJ829" s="109" t="str">
        <f t="shared" si="298"/>
        <v>不通过</v>
      </c>
      <c r="BK829" s="77">
        <f t="shared" si="299"/>
        <v>0</v>
      </c>
      <c r="BL829" s="109" t="str">
        <f t="shared" si="300"/>
        <v>不通过</v>
      </c>
      <c r="BM829" s="77">
        <f t="shared" si="301"/>
        <v>0</v>
      </c>
      <c r="BN829" s="109" t="str">
        <f t="shared" si="302"/>
        <v>不通过</v>
      </c>
      <c r="BO829" s="113">
        <f t="shared" si="303"/>
        <v>0</v>
      </c>
      <c r="BP829" s="109" t="str">
        <f t="shared" si="304"/>
        <v>不通过</v>
      </c>
      <c r="BQ829" s="77">
        <f t="shared" si="305"/>
        <v>0</v>
      </c>
      <c r="BR829" s="109" t="str">
        <f t="shared" si="306"/>
        <v>不通过</v>
      </c>
      <c r="BS829" s="77">
        <f t="shared" si="307"/>
        <v>0</v>
      </c>
      <c r="BT829" s="109" t="str">
        <f t="shared" si="308"/>
        <v>不通过</v>
      </c>
      <c r="BU829" s="77">
        <f t="shared" si="309"/>
        <v>0</v>
      </c>
      <c r="BV829" s="109" t="str">
        <f t="shared" si="310"/>
        <v>不通过</v>
      </c>
    </row>
    <row r="830" ht="14.25" spans="1:74">
      <c r="A830" s="78">
        <v>821</v>
      </c>
      <c r="B830" s="76"/>
      <c r="C830" s="77"/>
      <c r="D830" s="77"/>
      <c r="E830" s="77"/>
      <c r="F830" s="77"/>
      <c r="G830" s="77"/>
      <c r="H830" s="77"/>
      <c r="I830" s="77"/>
      <c r="J830" s="96"/>
      <c r="K830" s="77"/>
      <c r="L830" s="77"/>
      <c r="M830" s="77"/>
      <c r="N830" s="77"/>
      <c r="O830" s="77"/>
      <c r="P830" s="9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109" t="str">
        <f t="shared" si="291"/>
        <v>通过</v>
      </c>
      <c r="BD830" s="110" t="str">
        <f t="shared" si="292"/>
        <v>通过</v>
      </c>
      <c r="BE830" s="109" t="str">
        <f t="shared" si="293"/>
        <v>通过</v>
      </c>
      <c r="BF830" s="109" t="str">
        <f t="shared" si="294"/>
        <v>通过</v>
      </c>
      <c r="BG830" s="77">
        <f t="shared" si="295"/>
        <v>0</v>
      </c>
      <c r="BH830" s="109" t="str">
        <f t="shared" si="296"/>
        <v>不通过</v>
      </c>
      <c r="BI830" s="77">
        <f t="shared" si="297"/>
        <v>0</v>
      </c>
      <c r="BJ830" s="109" t="str">
        <f t="shared" si="298"/>
        <v>不通过</v>
      </c>
      <c r="BK830" s="77">
        <f t="shared" si="299"/>
        <v>0</v>
      </c>
      <c r="BL830" s="109" t="str">
        <f t="shared" si="300"/>
        <v>不通过</v>
      </c>
      <c r="BM830" s="77">
        <f t="shared" si="301"/>
        <v>0</v>
      </c>
      <c r="BN830" s="109" t="str">
        <f t="shared" si="302"/>
        <v>不通过</v>
      </c>
      <c r="BO830" s="113">
        <f t="shared" si="303"/>
        <v>0</v>
      </c>
      <c r="BP830" s="109" t="str">
        <f t="shared" si="304"/>
        <v>不通过</v>
      </c>
      <c r="BQ830" s="77">
        <f t="shared" si="305"/>
        <v>0</v>
      </c>
      <c r="BR830" s="109" t="str">
        <f t="shared" si="306"/>
        <v>不通过</v>
      </c>
      <c r="BS830" s="77">
        <f t="shared" si="307"/>
        <v>0</v>
      </c>
      <c r="BT830" s="109" t="str">
        <f t="shared" si="308"/>
        <v>不通过</v>
      </c>
      <c r="BU830" s="77">
        <f t="shared" si="309"/>
        <v>0</v>
      </c>
      <c r="BV830" s="109" t="str">
        <f t="shared" si="310"/>
        <v>不通过</v>
      </c>
    </row>
    <row r="831" ht="14.25" spans="1:74">
      <c r="A831" s="76">
        <v>822</v>
      </c>
      <c r="B831" s="76"/>
      <c r="C831" s="77"/>
      <c r="D831" s="77"/>
      <c r="E831" s="77"/>
      <c r="F831" s="77"/>
      <c r="G831" s="77"/>
      <c r="H831" s="77"/>
      <c r="I831" s="77"/>
      <c r="J831" s="96"/>
      <c r="K831" s="77"/>
      <c r="L831" s="77"/>
      <c r="M831" s="77"/>
      <c r="N831" s="77"/>
      <c r="O831" s="77"/>
      <c r="P831" s="9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109" t="str">
        <f t="shared" si="291"/>
        <v>通过</v>
      </c>
      <c r="BD831" s="110" t="str">
        <f t="shared" si="292"/>
        <v>通过</v>
      </c>
      <c r="BE831" s="109" t="str">
        <f t="shared" si="293"/>
        <v>通过</v>
      </c>
      <c r="BF831" s="109" t="str">
        <f t="shared" si="294"/>
        <v>通过</v>
      </c>
      <c r="BG831" s="77">
        <f t="shared" si="295"/>
        <v>0</v>
      </c>
      <c r="BH831" s="109" t="str">
        <f t="shared" si="296"/>
        <v>不通过</v>
      </c>
      <c r="BI831" s="77">
        <f t="shared" si="297"/>
        <v>0</v>
      </c>
      <c r="BJ831" s="109" t="str">
        <f t="shared" si="298"/>
        <v>不通过</v>
      </c>
      <c r="BK831" s="77">
        <f t="shared" si="299"/>
        <v>0</v>
      </c>
      <c r="BL831" s="109" t="str">
        <f t="shared" si="300"/>
        <v>不通过</v>
      </c>
      <c r="BM831" s="77">
        <f t="shared" si="301"/>
        <v>0</v>
      </c>
      <c r="BN831" s="109" t="str">
        <f t="shared" si="302"/>
        <v>不通过</v>
      </c>
      <c r="BO831" s="113">
        <f t="shared" si="303"/>
        <v>0</v>
      </c>
      <c r="BP831" s="109" t="str">
        <f t="shared" si="304"/>
        <v>不通过</v>
      </c>
      <c r="BQ831" s="77">
        <f t="shared" si="305"/>
        <v>0</v>
      </c>
      <c r="BR831" s="109" t="str">
        <f t="shared" si="306"/>
        <v>不通过</v>
      </c>
      <c r="BS831" s="77">
        <f t="shared" si="307"/>
        <v>0</v>
      </c>
      <c r="BT831" s="109" t="str">
        <f t="shared" si="308"/>
        <v>不通过</v>
      </c>
      <c r="BU831" s="77">
        <f t="shared" si="309"/>
        <v>0</v>
      </c>
      <c r="BV831" s="109" t="str">
        <f t="shared" si="310"/>
        <v>不通过</v>
      </c>
    </row>
    <row r="832" ht="14.25" spans="1:74">
      <c r="A832" s="76">
        <v>823</v>
      </c>
      <c r="B832" s="76"/>
      <c r="C832" s="77"/>
      <c r="D832" s="77"/>
      <c r="E832" s="77"/>
      <c r="F832" s="77"/>
      <c r="G832" s="77"/>
      <c r="H832" s="77"/>
      <c r="I832" s="77"/>
      <c r="J832" s="96"/>
      <c r="K832" s="77"/>
      <c r="L832" s="77"/>
      <c r="M832" s="77"/>
      <c r="N832" s="77"/>
      <c r="O832" s="77"/>
      <c r="P832" s="9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109" t="str">
        <f t="shared" si="291"/>
        <v>通过</v>
      </c>
      <c r="BD832" s="110" t="str">
        <f t="shared" si="292"/>
        <v>通过</v>
      </c>
      <c r="BE832" s="109" t="str">
        <f t="shared" si="293"/>
        <v>通过</v>
      </c>
      <c r="BF832" s="109" t="str">
        <f t="shared" si="294"/>
        <v>通过</v>
      </c>
      <c r="BG832" s="77">
        <f t="shared" si="295"/>
        <v>0</v>
      </c>
      <c r="BH832" s="109" t="str">
        <f t="shared" si="296"/>
        <v>不通过</v>
      </c>
      <c r="BI832" s="77">
        <f t="shared" si="297"/>
        <v>0</v>
      </c>
      <c r="BJ832" s="109" t="str">
        <f t="shared" si="298"/>
        <v>不通过</v>
      </c>
      <c r="BK832" s="77">
        <f t="shared" si="299"/>
        <v>0</v>
      </c>
      <c r="BL832" s="109" t="str">
        <f t="shared" si="300"/>
        <v>不通过</v>
      </c>
      <c r="BM832" s="77">
        <f t="shared" si="301"/>
        <v>0</v>
      </c>
      <c r="BN832" s="109" t="str">
        <f t="shared" si="302"/>
        <v>不通过</v>
      </c>
      <c r="BO832" s="113">
        <f t="shared" si="303"/>
        <v>0</v>
      </c>
      <c r="BP832" s="109" t="str">
        <f t="shared" si="304"/>
        <v>不通过</v>
      </c>
      <c r="BQ832" s="77">
        <f t="shared" si="305"/>
        <v>0</v>
      </c>
      <c r="BR832" s="109" t="str">
        <f t="shared" si="306"/>
        <v>不通过</v>
      </c>
      <c r="BS832" s="77">
        <f t="shared" si="307"/>
        <v>0</v>
      </c>
      <c r="BT832" s="109" t="str">
        <f t="shared" si="308"/>
        <v>不通过</v>
      </c>
      <c r="BU832" s="77">
        <f t="shared" si="309"/>
        <v>0</v>
      </c>
      <c r="BV832" s="109" t="str">
        <f t="shared" si="310"/>
        <v>不通过</v>
      </c>
    </row>
    <row r="833" ht="14.25" spans="1:74">
      <c r="A833" s="78">
        <v>824</v>
      </c>
      <c r="B833" s="76"/>
      <c r="C833" s="77"/>
      <c r="D833" s="77"/>
      <c r="E833" s="77"/>
      <c r="F833" s="77"/>
      <c r="G833" s="77"/>
      <c r="H833" s="77"/>
      <c r="I833" s="77"/>
      <c r="J833" s="96"/>
      <c r="K833" s="77"/>
      <c r="L833" s="77"/>
      <c r="M833" s="77"/>
      <c r="N833" s="77"/>
      <c r="O833" s="77"/>
      <c r="P833" s="9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109" t="str">
        <f t="shared" si="291"/>
        <v>通过</v>
      </c>
      <c r="BD833" s="110" t="str">
        <f t="shared" si="292"/>
        <v>通过</v>
      </c>
      <c r="BE833" s="109" t="str">
        <f t="shared" si="293"/>
        <v>通过</v>
      </c>
      <c r="BF833" s="109" t="str">
        <f t="shared" si="294"/>
        <v>通过</v>
      </c>
      <c r="BG833" s="77">
        <f t="shared" si="295"/>
        <v>0</v>
      </c>
      <c r="BH833" s="109" t="str">
        <f t="shared" si="296"/>
        <v>不通过</v>
      </c>
      <c r="BI833" s="77">
        <f t="shared" si="297"/>
        <v>0</v>
      </c>
      <c r="BJ833" s="109" t="str">
        <f t="shared" si="298"/>
        <v>不通过</v>
      </c>
      <c r="BK833" s="77">
        <f t="shared" si="299"/>
        <v>0</v>
      </c>
      <c r="BL833" s="109" t="str">
        <f t="shared" si="300"/>
        <v>不通过</v>
      </c>
      <c r="BM833" s="77">
        <f t="shared" si="301"/>
        <v>0</v>
      </c>
      <c r="BN833" s="109" t="str">
        <f t="shared" si="302"/>
        <v>不通过</v>
      </c>
      <c r="BO833" s="113">
        <f t="shared" si="303"/>
        <v>0</v>
      </c>
      <c r="BP833" s="109" t="str">
        <f t="shared" si="304"/>
        <v>不通过</v>
      </c>
      <c r="BQ833" s="77">
        <f t="shared" si="305"/>
        <v>0</v>
      </c>
      <c r="BR833" s="109" t="str">
        <f t="shared" si="306"/>
        <v>不通过</v>
      </c>
      <c r="BS833" s="77">
        <f t="shared" si="307"/>
        <v>0</v>
      </c>
      <c r="BT833" s="109" t="str">
        <f t="shared" si="308"/>
        <v>不通过</v>
      </c>
      <c r="BU833" s="77">
        <f t="shared" si="309"/>
        <v>0</v>
      </c>
      <c r="BV833" s="109" t="str">
        <f t="shared" si="310"/>
        <v>不通过</v>
      </c>
    </row>
    <row r="834" ht="14.25" spans="1:74">
      <c r="A834" s="76">
        <v>825</v>
      </c>
      <c r="B834" s="76"/>
      <c r="C834" s="77"/>
      <c r="D834" s="77"/>
      <c r="E834" s="77"/>
      <c r="F834" s="77"/>
      <c r="G834" s="77"/>
      <c r="H834" s="77"/>
      <c r="I834" s="77"/>
      <c r="J834" s="96"/>
      <c r="K834" s="77"/>
      <c r="L834" s="77"/>
      <c r="M834" s="77"/>
      <c r="N834" s="77"/>
      <c r="O834" s="77"/>
      <c r="P834" s="9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109" t="str">
        <f t="shared" si="291"/>
        <v>通过</v>
      </c>
      <c r="BD834" s="110" t="str">
        <f t="shared" si="292"/>
        <v>通过</v>
      </c>
      <c r="BE834" s="109" t="str">
        <f t="shared" si="293"/>
        <v>通过</v>
      </c>
      <c r="BF834" s="109" t="str">
        <f t="shared" si="294"/>
        <v>通过</v>
      </c>
      <c r="BG834" s="77">
        <f t="shared" si="295"/>
        <v>0</v>
      </c>
      <c r="BH834" s="109" t="str">
        <f t="shared" si="296"/>
        <v>不通过</v>
      </c>
      <c r="BI834" s="77">
        <f t="shared" si="297"/>
        <v>0</v>
      </c>
      <c r="BJ834" s="109" t="str">
        <f t="shared" si="298"/>
        <v>不通过</v>
      </c>
      <c r="BK834" s="77">
        <f t="shared" si="299"/>
        <v>0</v>
      </c>
      <c r="BL834" s="109" t="str">
        <f t="shared" si="300"/>
        <v>不通过</v>
      </c>
      <c r="BM834" s="77">
        <f t="shared" si="301"/>
        <v>0</v>
      </c>
      <c r="BN834" s="109" t="str">
        <f t="shared" si="302"/>
        <v>不通过</v>
      </c>
      <c r="BO834" s="113">
        <f t="shared" si="303"/>
        <v>0</v>
      </c>
      <c r="BP834" s="109" t="str">
        <f t="shared" si="304"/>
        <v>不通过</v>
      </c>
      <c r="BQ834" s="77">
        <f t="shared" si="305"/>
        <v>0</v>
      </c>
      <c r="BR834" s="109" t="str">
        <f t="shared" si="306"/>
        <v>不通过</v>
      </c>
      <c r="BS834" s="77">
        <f t="shared" si="307"/>
        <v>0</v>
      </c>
      <c r="BT834" s="109" t="str">
        <f t="shared" si="308"/>
        <v>不通过</v>
      </c>
      <c r="BU834" s="77">
        <f t="shared" si="309"/>
        <v>0</v>
      </c>
      <c r="BV834" s="109" t="str">
        <f t="shared" si="310"/>
        <v>不通过</v>
      </c>
    </row>
    <row r="835" ht="14.25" spans="1:74">
      <c r="A835" s="76">
        <v>826</v>
      </c>
      <c r="B835" s="76"/>
      <c r="C835" s="77"/>
      <c r="D835" s="77"/>
      <c r="E835" s="77"/>
      <c r="F835" s="77"/>
      <c r="G835" s="77"/>
      <c r="H835" s="77"/>
      <c r="I835" s="77"/>
      <c r="J835" s="96"/>
      <c r="K835" s="77"/>
      <c r="L835" s="77"/>
      <c r="M835" s="77"/>
      <c r="N835" s="77"/>
      <c r="O835" s="77"/>
      <c r="P835" s="9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109" t="str">
        <f t="shared" si="291"/>
        <v>通过</v>
      </c>
      <c r="BD835" s="110" t="str">
        <f t="shared" si="292"/>
        <v>通过</v>
      </c>
      <c r="BE835" s="109" t="str">
        <f t="shared" si="293"/>
        <v>通过</v>
      </c>
      <c r="BF835" s="109" t="str">
        <f t="shared" si="294"/>
        <v>通过</v>
      </c>
      <c r="BG835" s="77">
        <f t="shared" si="295"/>
        <v>0</v>
      </c>
      <c r="BH835" s="109" t="str">
        <f t="shared" si="296"/>
        <v>不通过</v>
      </c>
      <c r="BI835" s="77">
        <f t="shared" si="297"/>
        <v>0</v>
      </c>
      <c r="BJ835" s="109" t="str">
        <f t="shared" si="298"/>
        <v>不通过</v>
      </c>
      <c r="BK835" s="77">
        <f t="shared" si="299"/>
        <v>0</v>
      </c>
      <c r="BL835" s="109" t="str">
        <f t="shared" si="300"/>
        <v>不通过</v>
      </c>
      <c r="BM835" s="77">
        <f t="shared" si="301"/>
        <v>0</v>
      </c>
      <c r="BN835" s="109" t="str">
        <f t="shared" si="302"/>
        <v>不通过</v>
      </c>
      <c r="BO835" s="113">
        <f t="shared" si="303"/>
        <v>0</v>
      </c>
      <c r="BP835" s="109" t="str">
        <f t="shared" si="304"/>
        <v>不通过</v>
      </c>
      <c r="BQ835" s="77">
        <f t="shared" si="305"/>
        <v>0</v>
      </c>
      <c r="BR835" s="109" t="str">
        <f t="shared" si="306"/>
        <v>不通过</v>
      </c>
      <c r="BS835" s="77">
        <f t="shared" si="307"/>
        <v>0</v>
      </c>
      <c r="BT835" s="109" t="str">
        <f t="shared" si="308"/>
        <v>不通过</v>
      </c>
      <c r="BU835" s="77">
        <f t="shared" si="309"/>
        <v>0</v>
      </c>
      <c r="BV835" s="109" t="str">
        <f t="shared" si="310"/>
        <v>不通过</v>
      </c>
    </row>
    <row r="836" ht="14.25" spans="1:74">
      <c r="A836" s="78">
        <v>827</v>
      </c>
      <c r="B836" s="76"/>
      <c r="C836" s="77"/>
      <c r="D836" s="77"/>
      <c r="E836" s="77"/>
      <c r="F836" s="77"/>
      <c r="G836" s="77"/>
      <c r="H836" s="77"/>
      <c r="I836" s="77"/>
      <c r="J836" s="96"/>
      <c r="K836" s="77"/>
      <c r="L836" s="77"/>
      <c r="M836" s="77"/>
      <c r="N836" s="77"/>
      <c r="O836" s="77"/>
      <c r="P836" s="9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109" t="str">
        <f t="shared" si="291"/>
        <v>通过</v>
      </c>
      <c r="BD836" s="110" t="str">
        <f t="shared" si="292"/>
        <v>通过</v>
      </c>
      <c r="BE836" s="109" t="str">
        <f t="shared" si="293"/>
        <v>通过</v>
      </c>
      <c r="BF836" s="109" t="str">
        <f t="shared" si="294"/>
        <v>通过</v>
      </c>
      <c r="BG836" s="77">
        <f t="shared" si="295"/>
        <v>0</v>
      </c>
      <c r="BH836" s="109" t="str">
        <f t="shared" si="296"/>
        <v>不通过</v>
      </c>
      <c r="BI836" s="77">
        <f t="shared" si="297"/>
        <v>0</v>
      </c>
      <c r="BJ836" s="109" t="str">
        <f t="shared" si="298"/>
        <v>不通过</v>
      </c>
      <c r="BK836" s="77">
        <f t="shared" si="299"/>
        <v>0</v>
      </c>
      <c r="BL836" s="109" t="str">
        <f t="shared" si="300"/>
        <v>不通过</v>
      </c>
      <c r="BM836" s="77">
        <f t="shared" si="301"/>
        <v>0</v>
      </c>
      <c r="BN836" s="109" t="str">
        <f t="shared" si="302"/>
        <v>不通过</v>
      </c>
      <c r="BO836" s="113">
        <f t="shared" si="303"/>
        <v>0</v>
      </c>
      <c r="BP836" s="109" t="str">
        <f t="shared" si="304"/>
        <v>不通过</v>
      </c>
      <c r="BQ836" s="77">
        <f t="shared" si="305"/>
        <v>0</v>
      </c>
      <c r="BR836" s="109" t="str">
        <f t="shared" si="306"/>
        <v>不通过</v>
      </c>
      <c r="BS836" s="77">
        <f t="shared" si="307"/>
        <v>0</v>
      </c>
      <c r="BT836" s="109" t="str">
        <f t="shared" si="308"/>
        <v>不通过</v>
      </c>
      <c r="BU836" s="77">
        <f t="shared" si="309"/>
        <v>0</v>
      </c>
      <c r="BV836" s="109" t="str">
        <f t="shared" si="310"/>
        <v>不通过</v>
      </c>
    </row>
    <row r="837" ht="14.25" spans="1:74">
      <c r="A837" s="76">
        <v>828</v>
      </c>
      <c r="B837" s="76"/>
      <c r="C837" s="77"/>
      <c r="D837" s="77"/>
      <c r="E837" s="77"/>
      <c r="F837" s="77"/>
      <c r="G837" s="77"/>
      <c r="H837" s="77"/>
      <c r="I837" s="77"/>
      <c r="J837" s="96"/>
      <c r="K837" s="77"/>
      <c r="L837" s="77"/>
      <c r="M837" s="77"/>
      <c r="N837" s="77"/>
      <c r="O837" s="77"/>
      <c r="P837" s="9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109" t="str">
        <f t="shared" si="291"/>
        <v>通过</v>
      </c>
      <c r="BD837" s="110" t="str">
        <f t="shared" si="292"/>
        <v>通过</v>
      </c>
      <c r="BE837" s="109" t="str">
        <f t="shared" si="293"/>
        <v>通过</v>
      </c>
      <c r="BF837" s="109" t="str">
        <f t="shared" si="294"/>
        <v>通过</v>
      </c>
      <c r="BG837" s="77">
        <f t="shared" si="295"/>
        <v>0</v>
      </c>
      <c r="BH837" s="109" t="str">
        <f t="shared" si="296"/>
        <v>不通过</v>
      </c>
      <c r="BI837" s="77">
        <f t="shared" si="297"/>
        <v>0</v>
      </c>
      <c r="BJ837" s="109" t="str">
        <f t="shared" si="298"/>
        <v>不通过</v>
      </c>
      <c r="BK837" s="77">
        <f t="shared" si="299"/>
        <v>0</v>
      </c>
      <c r="BL837" s="109" t="str">
        <f t="shared" si="300"/>
        <v>不通过</v>
      </c>
      <c r="BM837" s="77">
        <f t="shared" si="301"/>
        <v>0</v>
      </c>
      <c r="BN837" s="109" t="str">
        <f t="shared" si="302"/>
        <v>不通过</v>
      </c>
      <c r="BO837" s="113">
        <f t="shared" si="303"/>
        <v>0</v>
      </c>
      <c r="BP837" s="109" t="str">
        <f t="shared" si="304"/>
        <v>不通过</v>
      </c>
      <c r="BQ837" s="77">
        <f t="shared" si="305"/>
        <v>0</v>
      </c>
      <c r="BR837" s="109" t="str">
        <f t="shared" si="306"/>
        <v>不通过</v>
      </c>
      <c r="BS837" s="77">
        <f t="shared" si="307"/>
        <v>0</v>
      </c>
      <c r="BT837" s="109" t="str">
        <f t="shared" si="308"/>
        <v>不通过</v>
      </c>
      <c r="BU837" s="77">
        <f t="shared" si="309"/>
        <v>0</v>
      </c>
      <c r="BV837" s="109" t="str">
        <f t="shared" si="310"/>
        <v>不通过</v>
      </c>
    </row>
    <row r="838" ht="14.25" spans="1:74">
      <c r="A838" s="76">
        <v>829</v>
      </c>
      <c r="B838" s="76"/>
      <c r="C838" s="77"/>
      <c r="D838" s="77"/>
      <c r="E838" s="77"/>
      <c r="F838" s="77"/>
      <c r="G838" s="77"/>
      <c r="H838" s="77"/>
      <c r="I838" s="77"/>
      <c r="J838" s="96"/>
      <c r="K838" s="77"/>
      <c r="L838" s="77"/>
      <c r="M838" s="77"/>
      <c r="N838" s="77"/>
      <c r="O838" s="77"/>
      <c r="P838" s="9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109" t="str">
        <f t="shared" si="291"/>
        <v>通过</v>
      </c>
      <c r="BD838" s="110" t="str">
        <f t="shared" si="292"/>
        <v>通过</v>
      </c>
      <c r="BE838" s="109" t="str">
        <f t="shared" si="293"/>
        <v>通过</v>
      </c>
      <c r="BF838" s="109" t="str">
        <f t="shared" si="294"/>
        <v>通过</v>
      </c>
      <c r="BG838" s="77">
        <f t="shared" si="295"/>
        <v>0</v>
      </c>
      <c r="BH838" s="109" t="str">
        <f t="shared" si="296"/>
        <v>不通过</v>
      </c>
      <c r="BI838" s="77">
        <f t="shared" si="297"/>
        <v>0</v>
      </c>
      <c r="BJ838" s="109" t="str">
        <f t="shared" si="298"/>
        <v>不通过</v>
      </c>
      <c r="BK838" s="77">
        <f t="shared" si="299"/>
        <v>0</v>
      </c>
      <c r="BL838" s="109" t="str">
        <f t="shared" si="300"/>
        <v>不通过</v>
      </c>
      <c r="BM838" s="77">
        <f t="shared" si="301"/>
        <v>0</v>
      </c>
      <c r="BN838" s="109" t="str">
        <f t="shared" si="302"/>
        <v>不通过</v>
      </c>
      <c r="BO838" s="113">
        <f t="shared" si="303"/>
        <v>0</v>
      </c>
      <c r="BP838" s="109" t="str">
        <f t="shared" si="304"/>
        <v>不通过</v>
      </c>
      <c r="BQ838" s="77">
        <f t="shared" si="305"/>
        <v>0</v>
      </c>
      <c r="BR838" s="109" t="str">
        <f t="shared" si="306"/>
        <v>不通过</v>
      </c>
      <c r="BS838" s="77">
        <f t="shared" si="307"/>
        <v>0</v>
      </c>
      <c r="BT838" s="109" t="str">
        <f t="shared" si="308"/>
        <v>不通过</v>
      </c>
      <c r="BU838" s="77">
        <f t="shared" si="309"/>
        <v>0</v>
      </c>
      <c r="BV838" s="109" t="str">
        <f t="shared" si="310"/>
        <v>不通过</v>
      </c>
    </row>
    <row r="839" ht="14.25" spans="1:74">
      <c r="A839" s="78">
        <v>830</v>
      </c>
      <c r="B839" s="76"/>
      <c r="C839" s="77"/>
      <c r="D839" s="77"/>
      <c r="E839" s="77"/>
      <c r="F839" s="77"/>
      <c r="G839" s="77"/>
      <c r="H839" s="77"/>
      <c r="I839" s="77"/>
      <c r="J839" s="96"/>
      <c r="K839" s="77"/>
      <c r="L839" s="77"/>
      <c r="M839" s="77"/>
      <c r="N839" s="77"/>
      <c r="O839" s="77"/>
      <c r="P839" s="9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109" t="str">
        <f t="shared" si="291"/>
        <v>通过</v>
      </c>
      <c r="BD839" s="110" t="str">
        <f t="shared" si="292"/>
        <v>通过</v>
      </c>
      <c r="BE839" s="109" t="str">
        <f t="shared" si="293"/>
        <v>通过</v>
      </c>
      <c r="BF839" s="109" t="str">
        <f t="shared" si="294"/>
        <v>通过</v>
      </c>
      <c r="BG839" s="77">
        <f t="shared" si="295"/>
        <v>0</v>
      </c>
      <c r="BH839" s="109" t="str">
        <f t="shared" si="296"/>
        <v>不通过</v>
      </c>
      <c r="BI839" s="77">
        <f t="shared" si="297"/>
        <v>0</v>
      </c>
      <c r="BJ839" s="109" t="str">
        <f t="shared" si="298"/>
        <v>不通过</v>
      </c>
      <c r="BK839" s="77">
        <f t="shared" si="299"/>
        <v>0</v>
      </c>
      <c r="BL839" s="109" t="str">
        <f t="shared" si="300"/>
        <v>不通过</v>
      </c>
      <c r="BM839" s="77">
        <f t="shared" si="301"/>
        <v>0</v>
      </c>
      <c r="BN839" s="109" t="str">
        <f t="shared" si="302"/>
        <v>不通过</v>
      </c>
      <c r="BO839" s="113">
        <f t="shared" si="303"/>
        <v>0</v>
      </c>
      <c r="BP839" s="109" t="str">
        <f t="shared" si="304"/>
        <v>不通过</v>
      </c>
      <c r="BQ839" s="77">
        <f t="shared" si="305"/>
        <v>0</v>
      </c>
      <c r="BR839" s="109" t="str">
        <f t="shared" si="306"/>
        <v>不通过</v>
      </c>
      <c r="BS839" s="77">
        <f t="shared" si="307"/>
        <v>0</v>
      </c>
      <c r="BT839" s="109" t="str">
        <f t="shared" si="308"/>
        <v>不通过</v>
      </c>
      <c r="BU839" s="77">
        <f t="shared" si="309"/>
        <v>0</v>
      </c>
      <c r="BV839" s="109" t="str">
        <f t="shared" si="310"/>
        <v>不通过</v>
      </c>
    </row>
    <row r="840" ht="14.25" spans="1:74">
      <c r="A840" s="76">
        <v>831</v>
      </c>
      <c r="B840" s="76"/>
      <c r="C840" s="77"/>
      <c r="D840" s="77"/>
      <c r="E840" s="77"/>
      <c r="F840" s="77"/>
      <c r="G840" s="77"/>
      <c r="H840" s="77"/>
      <c r="I840" s="77"/>
      <c r="J840" s="96"/>
      <c r="K840" s="77"/>
      <c r="L840" s="77"/>
      <c r="M840" s="77"/>
      <c r="N840" s="77"/>
      <c r="O840" s="77"/>
      <c r="P840" s="9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109" t="str">
        <f t="shared" si="291"/>
        <v>通过</v>
      </c>
      <c r="BD840" s="110" t="str">
        <f t="shared" si="292"/>
        <v>通过</v>
      </c>
      <c r="BE840" s="109" t="str">
        <f t="shared" si="293"/>
        <v>通过</v>
      </c>
      <c r="BF840" s="109" t="str">
        <f t="shared" si="294"/>
        <v>通过</v>
      </c>
      <c r="BG840" s="77">
        <f t="shared" si="295"/>
        <v>0</v>
      </c>
      <c r="BH840" s="109" t="str">
        <f t="shared" si="296"/>
        <v>不通过</v>
      </c>
      <c r="BI840" s="77">
        <f t="shared" si="297"/>
        <v>0</v>
      </c>
      <c r="BJ840" s="109" t="str">
        <f t="shared" si="298"/>
        <v>不通过</v>
      </c>
      <c r="BK840" s="77">
        <f t="shared" si="299"/>
        <v>0</v>
      </c>
      <c r="BL840" s="109" t="str">
        <f t="shared" si="300"/>
        <v>不通过</v>
      </c>
      <c r="BM840" s="77">
        <f t="shared" si="301"/>
        <v>0</v>
      </c>
      <c r="BN840" s="109" t="str">
        <f t="shared" si="302"/>
        <v>不通过</v>
      </c>
      <c r="BO840" s="113">
        <f t="shared" si="303"/>
        <v>0</v>
      </c>
      <c r="BP840" s="109" t="str">
        <f t="shared" si="304"/>
        <v>不通过</v>
      </c>
      <c r="BQ840" s="77">
        <f t="shared" si="305"/>
        <v>0</v>
      </c>
      <c r="BR840" s="109" t="str">
        <f t="shared" si="306"/>
        <v>不通过</v>
      </c>
      <c r="BS840" s="77">
        <f t="shared" si="307"/>
        <v>0</v>
      </c>
      <c r="BT840" s="109" t="str">
        <f t="shared" si="308"/>
        <v>不通过</v>
      </c>
      <c r="BU840" s="77">
        <f t="shared" si="309"/>
        <v>0</v>
      </c>
      <c r="BV840" s="109" t="str">
        <f t="shared" si="310"/>
        <v>不通过</v>
      </c>
    </row>
    <row r="841" ht="14.25" spans="1:74">
      <c r="A841" s="76">
        <v>832</v>
      </c>
      <c r="B841" s="76"/>
      <c r="C841" s="77"/>
      <c r="D841" s="77"/>
      <c r="E841" s="77"/>
      <c r="F841" s="77"/>
      <c r="G841" s="77"/>
      <c r="H841" s="77"/>
      <c r="I841" s="77"/>
      <c r="J841" s="96"/>
      <c r="K841" s="77"/>
      <c r="L841" s="77"/>
      <c r="M841" s="77"/>
      <c r="N841" s="77"/>
      <c r="O841" s="77"/>
      <c r="P841" s="9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109" t="str">
        <f t="shared" si="291"/>
        <v>通过</v>
      </c>
      <c r="BD841" s="110" t="str">
        <f t="shared" si="292"/>
        <v>通过</v>
      </c>
      <c r="BE841" s="109" t="str">
        <f t="shared" si="293"/>
        <v>通过</v>
      </c>
      <c r="BF841" s="109" t="str">
        <f t="shared" si="294"/>
        <v>通过</v>
      </c>
      <c r="BG841" s="77">
        <f t="shared" si="295"/>
        <v>0</v>
      </c>
      <c r="BH841" s="109" t="str">
        <f t="shared" si="296"/>
        <v>不通过</v>
      </c>
      <c r="BI841" s="77">
        <f t="shared" si="297"/>
        <v>0</v>
      </c>
      <c r="BJ841" s="109" t="str">
        <f t="shared" si="298"/>
        <v>不通过</v>
      </c>
      <c r="BK841" s="77">
        <f t="shared" si="299"/>
        <v>0</v>
      </c>
      <c r="BL841" s="109" t="str">
        <f t="shared" si="300"/>
        <v>不通过</v>
      </c>
      <c r="BM841" s="77">
        <f t="shared" si="301"/>
        <v>0</v>
      </c>
      <c r="BN841" s="109" t="str">
        <f t="shared" si="302"/>
        <v>不通过</v>
      </c>
      <c r="BO841" s="113">
        <f t="shared" si="303"/>
        <v>0</v>
      </c>
      <c r="BP841" s="109" t="str">
        <f t="shared" si="304"/>
        <v>不通过</v>
      </c>
      <c r="BQ841" s="77">
        <f t="shared" si="305"/>
        <v>0</v>
      </c>
      <c r="BR841" s="109" t="str">
        <f t="shared" si="306"/>
        <v>不通过</v>
      </c>
      <c r="BS841" s="77">
        <f t="shared" si="307"/>
        <v>0</v>
      </c>
      <c r="BT841" s="109" t="str">
        <f t="shared" si="308"/>
        <v>不通过</v>
      </c>
      <c r="BU841" s="77">
        <f t="shared" si="309"/>
        <v>0</v>
      </c>
      <c r="BV841" s="109" t="str">
        <f t="shared" si="310"/>
        <v>不通过</v>
      </c>
    </row>
    <row r="842" ht="14.25" spans="1:74">
      <c r="A842" s="78">
        <v>833</v>
      </c>
      <c r="B842" s="76"/>
      <c r="C842" s="77"/>
      <c r="D842" s="77"/>
      <c r="E842" s="77"/>
      <c r="F842" s="77"/>
      <c r="G842" s="77"/>
      <c r="H842" s="77"/>
      <c r="I842" s="77"/>
      <c r="J842" s="96"/>
      <c r="K842" s="77"/>
      <c r="L842" s="77"/>
      <c r="M842" s="77"/>
      <c r="N842" s="77"/>
      <c r="O842" s="77"/>
      <c r="P842" s="9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109" t="str">
        <f t="shared" si="291"/>
        <v>通过</v>
      </c>
      <c r="BD842" s="110" t="str">
        <f t="shared" si="292"/>
        <v>通过</v>
      </c>
      <c r="BE842" s="109" t="str">
        <f t="shared" si="293"/>
        <v>通过</v>
      </c>
      <c r="BF842" s="109" t="str">
        <f t="shared" si="294"/>
        <v>通过</v>
      </c>
      <c r="BG842" s="77">
        <f t="shared" si="295"/>
        <v>0</v>
      </c>
      <c r="BH842" s="109" t="str">
        <f t="shared" si="296"/>
        <v>不通过</v>
      </c>
      <c r="BI842" s="77">
        <f t="shared" si="297"/>
        <v>0</v>
      </c>
      <c r="BJ842" s="109" t="str">
        <f t="shared" si="298"/>
        <v>不通过</v>
      </c>
      <c r="BK842" s="77">
        <f t="shared" si="299"/>
        <v>0</v>
      </c>
      <c r="BL842" s="109" t="str">
        <f t="shared" si="300"/>
        <v>不通过</v>
      </c>
      <c r="BM842" s="77">
        <f t="shared" si="301"/>
        <v>0</v>
      </c>
      <c r="BN842" s="109" t="str">
        <f t="shared" si="302"/>
        <v>不通过</v>
      </c>
      <c r="BO842" s="113">
        <f t="shared" si="303"/>
        <v>0</v>
      </c>
      <c r="BP842" s="109" t="str">
        <f t="shared" si="304"/>
        <v>不通过</v>
      </c>
      <c r="BQ842" s="77">
        <f t="shared" si="305"/>
        <v>0</v>
      </c>
      <c r="BR842" s="109" t="str">
        <f t="shared" si="306"/>
        <v>不通过</v>
      </c>
      <c r="BS842" s="77">
        <f t="shared" si="307"/>
        <v>0</v>
      </c>
      <c r="BT842" s="109" t="str">
        <f t="shared" si="308"/>
        <v>不通过</v>
      </c>
      <c r="BU842" s="77">
        <f t="shared" si="309"/>
        <v>0</v>
      </c>
      <c r="BV842" s="109" t="str">
        <f t="shared" si="310"/>
        <v>不通过</v>
      </c>
    </row>
    <row r="843" ht="14.25" spans="1:74">
      <c r="A843" s="76">
        <v>834</v>
      </c>
      <c r="B843" s="76"/>
      <c r="C843" s="77"/>
      <c r="D843" s="77"/>
      <c r="E843" s="77"/>
      <c r="F843" s="77"/>
      <c r="G843" s="77"/>
      <c r="H843" s="77"/>
      <c r="I843" s="77"/>
      <c r="J843" s="96"/>
      <c r="K843" s="77"/>
      <c r="L843" s="77"/>
      <c r="M843" s="77"/>
      <c r="N843" s="77"/>
      <c r="O843" s="77"/>
      <c r="P843" s="9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109" t="str">
        <f t="shared" si="291"/>
        <v>通过</v>
      </c>
      <c r="BD843" s="110" t="str">
        <f t="shared" si="292"/>
        <v>通过</v>
      </c>
      <c r="BE843" s="109" t="str">
        <f t="shared" si="293"/>
        <v>通过</v>
      </c>
      <c r="BF843" s="109" t="str">
        <f t="shared" si="294"/>
        <v>通过</v>
      </c>
      <c r="BG843" s="77">
        <f t="shared" si="295"/>
        <v>0</v>
      </c>
      <c r="BH843" s="109" t="str">
        <f t="shared" si="296"/>
        <v>不通过</v>
      </c>
      <c r="BI843" s="77">
        <f t="shared" si="297"/>
        <v>0</v>
      </c>
      <c r="BJ843" s="109" t="str">
        <f t="shared" si="298"/>
        <v>不通过</v>
      </c>
      <c r="BK843" s="77">
        <f t="shared" si="299"/>
        <v>0</v>
      </c>
      <c r="BL843" s="109" t="str">
        <f t="shared" si="300"/>
        <v>不通过</v>
      </c>
      <c r="BM843" s="77">
        <f t="shared" si="301"/>
        <v>0</v>
      </c>
      <c r="BN843" s="109" t="str">
        <f t="shared" si="302"/>
        <v>不通过</v>
      </c>
      <c r="BO843" s="113">
        <f t="shared" si="303"/>
        <v>0</v>
      </c>
      <c r="BP843" s="109" t="str">
        <f t="shared" si="304"/>
        <v>不通过</v>
      </c>
      <c r="BQ843" s="77">
        <f t="shared" si="305"/>
        <v>0</v>
      </c>
      <c r="BR843" s="109" t="str">
        <f t="shared" si="306"/>
        <v>不通过</v>
      </c>
      <c r="BS843" s="77">
        <f t="shared" si="307"/>
        <v>0</v>
      </c>
      <c r="BT843" s="109" t="str">
        <f t="shared" si="308"/>
        <v>不通过</v>
      </c>
      <c r="BU843" s="77">
        <f t="shared" si="309"/>
        <v>0</v>
      </c>
      <c r="BV843" s="109" t="str">
        <f t="shared" si="310"/>
        <v>不通过</v>
      </c>
    </row>
    <row r="844" ht="14.25" spans="1:74">
      <c r="A844" s="76">
        <v>835</v>
      </c>
      <c r="B844" s="76"/>
      <c r="C844" s="77"/>
      <c r="D844" s="77"/>
      <c r="E844" s="77"/>
      <c r="F844" s="77"/>
      <c r="G844" s="77"/>
      <c r="H844" s="77"/>
      <c r="I844" s="77"/>
      <c r="J844" s="96"/>
      <c r="K844" s="77"/>
      <c r="L844" s="77"/>
      <c r="M844" s="77"/>
      <c r="N844" s="77"/>
      <c r="O844" s="77"/>
      <c r="P844" s="9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109" t="str">
        <f t="shared" si="291"/>
        <v>通过</v>
      </c>
      <c r="BD844" s="110" t="str">
        <f t="shared" si="292"/>
        <v>通过</v>
      </c>
      <c r="BE844" s="109" t="str">
        <f t="shared" si="293"/>
        <v>通过</v>
      </c>
      <c r="BF844" s="109" t="str">
        <f t="shared" si="294"/>
        <v>通过</v>
      </c>
      <c r="BG844" s="77">
        <f t="shared" si="295"/>
        <v>0</v>
      </c>
      <c r="BH844" s="109" t="str">
        <f t="shared" si="296"/>
        <v>不通过</v>
      </c>
      <c r="BI844" s="77">
        <f t="shared" si="297"/>
        <v>0</v>
      </c>
      <c r="BJ844" s="109" t="str">
        <f t="shared" si="298"/>
        <v>不通过</v>
      </c>
      <c r="BK844" s="77">
        <f t="shared" si="299"/>
        <v>0</v>
      </c>
      <c r="BL844" s="109" t="str">
        <f t="shared" si="300"/>
        <v>不通过</v>
      </c>
      <c r="BM844" s="77">
        <f t="shared" si="301"/>
        <v>0</v>
      </c>
      <c r="BN844" s="109" t="str">
        <f t="shared" si="302"/>
        <v>不通过</v>
      </c>
      <c r="BO844" s="113">
        <f t="shared" si="303"/>
        <v>0</v>
      </c>
      <c r="BP844" s="109" t="str">
        <f t="shared" si="304"/>
        <v>不通过</v>
      </c>
      <c r="BQ844" s="77">
        <f t="shared" si="305"/>
        <v>0</v>
      </c>
      <c r="BR844" s="109" t="str">
        <f t="shared" si="306"/>
        <v>不通过</v>
      </c>
      <c r="BS844" s="77">
        <f t="shared" si="307"/>
        <v>0</v>
      </c>
      <c r="BT844" s="109" t="str">
        <f t="shared" si="308"/>
        <v>不通过</v>
      </c>
      <c r="BU844" s="77">
        <f t="shared" si="309"/>
        <v>0</v>
      </c>
      <c r="BV844" s="109" t="str">
        <f t="shared" si="310"/>
        <v>不通过</v>
      </c>
    </row>
    <row r="845" ht="14.25" spans="1:74">
      <c r="A845" s="78">
        <v>836</v>
      </c>
      <c r="B845" s="76"/>
      <c r="C845" s="77"/>
      <c r="D845" s="77"/>
      <c r="E845" s="77"/>
      <c r="F845" s="77"/>
      <c r="G845" s="77"/>
      <c r="H845" s="77"/>
      <c r="I845" s="77"/>
      <c r="J845" s="96"/>
      <c r="K845" s="77"/>
      <c r="L845" s="77"/>
      <c r="M845" s="77"/>
      <c r="N845" s="77"/>
      <c r="O845" s="77"/>
      <c r="P845" s="9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109" t="str">
        <f t="shared" si="291"/>
        <v>通过</v>
      </c>
      <c r="BD845" s="110" t="str">
        <f t="shared" si="292"/>
        <v>通过</v>
      </c>
      <c r="BE845" s="109" t="str">
        <f t="shared" si="293"/>
        <v>通过</v>
      </c>
      <c r="BF845" s="109" t="str">
        <f t="shared" si="294"/>
        <v>通过</v>
      </c>
      <c r="BG845" s="77">
        <f t="shared" si="295"/>
        <v>0</v>
      </c>
      <c r="BH845" s="109" t="str">
        <f t="shared" si="296"/>
        <v>不通过</v>
      </c>
      <c r="BI845" s="77">
        <f t="shared" si="297"/>
        <v>0</v>
      </c>
      <c r="BJ845" s="109" t="str">
        <f t="shared" si="298"/>
        <v>不通过</v>
      </c>
      <c r="BK845" s="77">
        <f t="shared" si="299"/>
        <v>0</v>
      </c>
      <c r="BL845" s="109" t="str">
        <f t="shared" si="300"/>
        <v>不通过</v>
      </c>
      <c r="BM845" s="77">
        <f t="shared" si="301"/>
        <v>0</v>
      </c>
      <c r="BN845" s="109" t="str">
        <f t="shared" si="302"/>
        <v>不通过</v>
      </c>
      <c r="BO845" s="113">
        <f t="shared" si="303"/>
        <v>0</v>
      </c>
      <c r="BP845" s="109" t="str">
        <f t="shared" si="304"/>
        <v>不通过</v>
      </c>
      <c r="BQ845" s="77">
        <f t="shared" si="305"/>
        <v>0</v>
      </c>
      <c r="BR845" s="109" t="str">
        <f t="shared" si="306"/>
        <v>不通过</v>
      </c>
      <c r="BS845" s="77">
        <f t="shared" si="307"/>
        <v>0</v>
      </c>
      <c r="BT845" s="109" t="str">
        <f t="shared" si="308"/>
        <v>不通过</v>
      </c>
      <c r="BU845" s="77">
        <f t="shared" si="309"/>
        <v>0</v>
      </c>
      <c r="BV845" s="109" t="str">
        <f t="shared" si="310"/>
        <v>不通过</v>
      </c>
    </row>
    <row r="846" ht="14.25" spans="1:74">
      <c r="A846" s="76">
        <v>837</v>
      </c>
      <c r="B846" s="76"/>
      <c r="C846" s="77"/>
      <c r="D846" s="77"/>
      <c r="E846" s="77"/>
      <c r="F846" s="77"/>
      <c r="G846" s="77"/>
      <c r="H846" s="77"/>
      <c r="I846" s="77"/>
      <c r="J846" s="96"/>
      <c r="K846" s="77"/>
      <c r="L846" s="77"/>
      <c r="M846" s="77"/>
      <c r="N846" s="77"/>
      <c r="O846" s="77"/>
      <c r="P846" s="9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109" t="str">
        <f t="shared" si="291"/>
        <v>通过</v>
      </c>
      <c r="BD846" s="110" t="str">
        <f t="shared" si="292"/>
        <v>通过</v>
      </c>
      <c r="BE846" s="109" t="str">
        <f t="shared" si="293"/>
        <v>通过</v>
      </c>
      <c r="BF846" s="109" t="str">
        <f t="shared" si="294"/>
        <v>通过</v>
      </c>
      <c r="BG846" s="77">
        <f t="shared" si="295"/>
        <v>0</v>
      </c>
      <c r="BH846" s="109" t="str">
        <f t="shared" si="296"/>
        <v>不通过</v>
      </c>
      <c r="BI846" s="77">
        <f t="shared" si="297"/>
        <v>0</v>
      </c>
      <c r="BJ846" s="109" t="str">
        <f t="shared" si="298"/>
        <v>不通过</v>
      </c>
      <c r="BK846" s="77">
        <f t="shared" si="299"/>
        <v>0</v>
      </c>
      <c r="BL846" s="109" t="str">
        <f t="shared" si="300"/>
        <v>不通过</v>
      </c>
      <c r="BM846" s="77">
        <f t="shared" si="301"/>
        <v>0</v>
      </c>
      <c r="BN846" s="109" t="str">
        <f t="shared" si="302"/>
        <v>不通过</v>
      </c>
      <c r="BO846" s="113">
        <f t="shared" si="303"/>
        <v>0</v>
      </c>
      <c r="BP846" s="109" t="str">
        <f t="shared" si="304"/>
        <v>不通过</v>
      </c>
      <c r="BQ846" s="77">
        <f t="shared" si="305"/>
        <v>0</v>
      </c>
      <c r="BR846" s="109" t="str">
        <f t="shared" si="306"/>
        <v>不通过</v>
      </c>
      <c r="BS846" s="77">
        <f t="shared" si="307"/>
        <v>0</v>
      </c>
      <c r="BT846" s="109" t="str">
        <f t="shared" si="308"/>
        <v>不通过</v>
      </c>
      <c r="BU846" s="77">
        <f t="shared" si="309"/>
        <v>0</v>
      </c>
      <c r="BV846" s="109" t="str">
        <f t="shared" si="310"/>
        <v>不通过</v>
      </c>
    </row>
    <row r="847" ht="14.25" spans="1:74">
      <c r="A847" s="76">
        <v>838</v>
      </c>
      <c r="B847" s="76"/>
      <c r="C847" s="77"/>
      <c r="D847" s="77"/>
      <c r="E847" s="77"/>
      <c r="F847" s="77"/>
      <c r="G847" s="77"/>
      <c r="H847" s="77"/>
      <c r="I847" s="77"/>
      <c r="J847" s="96"/>
      <c r="K847" s="77"/>
      <c r="L847" s="77"/>
      <c r="M847" s="77"/>
      <c r="N847" s="77"/>
      <c r="O847" s="77"/>
      <c r="P847" s="9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109" t="str">
        <f t="shared" si="291"/>
        <v>通过</v>
      </c>
      <c r="BD847" s="110" t="str">
        <f t="shared" si="292"/>
        <v>通过</v>
      </c>
      <c r="BE847" s="109" t="str">
        <f t="shared" si="293"/>
        <v>通过</v>
      </c>
      <c r="BF847" s="109" t="str">
        <f t="shared" si="294"/>
        <v>通过</v>
      </c>
      <c r="BG847" s="77">
        <f t="shared" si="295"/>
        <v>0</v>
      </c>
      <c r="BH847" s="109" t="str">
        <f t="shared" si="296"/>
        <v>不通过</v>
      </c>
      <c r="BI847" s="77">
        <f t="shared" si="297"/>
        <v>0</v>
      </c>
      <c r="BJ847" s="109" t="str">
        <f t="shared" si="298"/>
        <v>不通过</v>
      </c>
      <c r="BK847" s="77">
        <f t="shared" si="299"/>
        <v>0</v>
      </c>
      <c r="BL847" s="109" t="str">
        <f t="shared" si="300"/>
        <v>不通过</v>
      </c>
      <c r="BM847" s="77">
        <f t="shared" si="301"/>
        <v>0</v>
      </c>
      <c r="BN847" s="109" t="str">
        <f t="shared" si="302"/>
        <v>不通过</v>
      </c>
      <c r="BO847" s="113">
        <f t="shared" si="303"/>
        <v>0</v>
      </c>
      <c r="BP847" s="109" t="str">
        <f t="shared" si="304"/>
        <v>不通过</v>
      </c>
      <c r="BQ847" s="77">
        <f t="shared" si="305"/>
        <v>0</v>
      </c>
      <c r="BR847" s="109" t="str">
        <f t="shared" si="306"/>
        <v>不通过</v>
      </c>
      <c r="BS847" s="77">
        <f t="shared" si="307"/>
        <v>0</v>
      </c>
      <c r="BT847" s="109" t="str">
        <f t="shared" si="308"/>
        <v>不通过</v>
      </c>
      <c r="BU847" s="77">
        <f t="shared" si="309"/>
        <v>0</v>
      </c>
      <c r="BV847" s="109" t="str">
        <f t="shared" si="310"/>
        <v>不通过</v>
      </c>
    </row>
    <row r="848" ht="14.25" spans="1:74">
      <c r="A848" s="78">
        <v>839</v>
      </c>
      <c r="B848" s="76"/>
      <c r="C848" s="77"/>
      <c r="D848" s="77"/>
      <c r="E848" s="77"/>
      <c r="F848" s="77"/>
      <c r="G848" s="77"/>
      <c r="H848" s="77"/>
      <c r="I848" s="77"/>
      <c r="J848" s="96"/>
      <c r="K848" s="77"/>
      <c r="L848" s="77"/>
      <c r="M848" s="77"/>
      <c r="N848" s="77"/>
      <c r="O848" s="77"/>
      <c r="P848" s="9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109" t="str">
        <f t="shared" si="291"/>
        <v>通过</v>
      </c>
      <c r="BD848" s="110" t="str">
        <f t="shared" si="292"/>
        <v>通过</v>
      </c>
      <c r="BE848" s="109" t="str">
        <f t="shared" si="293"/>
        <v>通过</v>
      </c>
      <c r="BF848" s="109" t="str">
        <f t="shared" si="294"/>
        <v>通过</v>
      </c>
      <c r="BG848" s="77">
        <f t="shared" si="295"/>
        <v>0</v>
      </c>
      <c r="BH848" s="109" t="str">
        <f t="shared" si="296"/>
        <v>不通过</v>
      </c>
      <c r="BI848" s="77">
        <f t="shared" si="297"/>
        <v>0</v>
      </c>
      <c r="BJ848" s="109" t="str">
        <f t="shared" si="298"/>
        <v>不通过</v>
      </c>
      <c r="BK848" s="77">
        <f t="shared" si="299"/>
        <v>0</v>
      </c>
      <c r="BL848" s="109" t="str">
        <f t="shared" si="300"/>
        <v>不通过</v>
      </c>
      <c r="BM848" s="77">
        <f t="shared" si="301"/>
        <v>0</v>
      </c>
      <c r="BN848" s="109" t="str">
        <f t="shared" si="302"/>
        <v>不通过</v>
      </c>
      <c r="BO848" s="113">
        <f t="shared" si="303"/>
        <v>0</v>
      </c>
      <c r="BP848" s="109" t="str">
        <f t="shared" si="304"/>
        <v>不通过</v>
      </c>
      <c r="BQ848" s="77">
        <f t="shared" si="305"/>
        <v>0</v>
      </c>
      <c r="BR848" s="109" t="str">
        <f t="shared" si="306"/>
        <v>不通过</v>
      </c>
      <c r="BS848" s="77">
        <f t="shared" si="307"/>
        <v>0</v>
      </c>
      <c r="BT848" s="109" t="str">
        <f t="shared" si="308"/>
        <v>不通过</v>
      </c>
      <c r="BU848" s="77">
        <f t="shared" si="309"/>
        <v>0</v>
      </c>
      <c r="BV848" s="109" t="str">
        <f t="shared" si="310"/>
        <v>不通过</v>
      </c>
    </row>
    <row r="849" ht="14.25" spans="1:74">
      <c r="A849" s="76">
        <v>840</v>
      </c>
      <c r="B849" s="76"/>
      <c r="C849" s="77"/>
      <c r="D849" s="77"/>
      <c r="E849" s="77"/>
      <c r="F849" s="77"/>
      <c r="G849" s="77"/>
      <c r="H849" s="77"/>
      <c r="I849" s="77"/>
      <c r="J849" s="96"/>
      <c r="K849" s="77"/>
      <c r="L849" s="77"/>
      <c r="M849" s="77"/>
      <c r="N849" s="77"/>
      <c r="O849" s="77"/>
      <c r="P849" s="9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109" t="str">
        <f t="shared" si="291"/>
        <v>通过</v>
      </c>
      <c r="BD849" s="110" t="str">
        <f t="shared" si="292"/>
        <v>通过</v>
      </c>
      <c r="BE849" s="109" t="str">
        <f t="shared" si="293"/>
        <v>通过</v>
      </c>
      <c r="BF849" s="109" t="str">
        <f t="shared" si="294"/>
        <v>通过</v>
      </c>
      <c r="BG849" s="77">
        <f t="shared" si="295"/>
        <v>0</v>
      </c>
      <c r="BH849" s="109" t="str">
        <f t="shared" si="296"/>
        <v>不通过</v>
      </c>
      <c r="BI849" s="77">
        <f t="shared" si="297"/>
        <v>0</v>
      </c>
      <c r="BJ849" s="109" t="str">
        <f t="shared" si="298"/>
        <v>不通过</v>
      </c>
      <c r="BK849" s="77">
        <f t="shared" si="299"/>
        <v>0</v>
      </c>
      <c r="BL849" s="109" t="str">
        <f t="shared" si="300"/>
        <v>不通过</v>
      </c>
      <c r="BM849" s="77">
        <f t="shared" si="301"/>
        <v>0</v>
      </c>
      <c r="BN849" s="109" t="str">
        <f t="shared" si="302"/>
        <v>不通过</v>
      </c>
      <c r="BO849" s="113">
        <f t="shared" si="303"/>
        <v>0</v>
      </c>
      <c r="BP849" s="109" t="str">
        <f t="shared" si="304"/>
        <v>不通过</v>
      </c>
      <c r="BQ849" s="77">
        <f t="shared" si="305"/>
        <v>0</v>
      </c>
      <c r="BR849" s="109" t="str">
        <f t="shared" si="306"/>
        <v>不通过</v>
      </c>
      <c r="BS849" s="77">
        <f t="shared" si="307"/>
        <v>0</v>
      </c>
      <c r="BT849" s="109" t="str">
        <f t="shared" si="308"/>
        <v>不通过</v>
      </c>
      <c r="BU849" s="77">
        <f t="shared" si="309"/>
        <v>0</v>
      </c>
      <c r="BV849" s="109" t="str">
        <f t="shared" si="310"/>
        <v>不通过</v>
      </c>
    </row>
    <row r="850" ht="14.25" spans="1:74">
      <c r="A850" s="76">
        <v>841</v>
      </c>
      <c r="B850" s="76"/>
      <c r="C850" s="77"/>
      <c r="D850" s="77"/>
      <c r="E850" s="77"/>
      <c r="F850" s="77"/>
      <c r="G850" s="77"/>
      <c r="H850" s="77"/>
      <c r="I850" s="77"/>
      <c r="J850" s="96"/>
      <c r="K850" s="77"/>
      <c r="L850" s="77"/>
      <c r="M850" s="77"/>
      <c r="N850" s="77"/>
      <c r="O850" s="77"/>
      <c r="P850" s="9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109" t="str">
        <f t="shared" si="291"/>
        <v>通过</v>
      </c>
      <c r="BD850" s="110" t="str">
        <f t="shared" si="292"/>
        <v>通过</v>
      </c>
      <c r="BE850" s="109" t="str">
        <f t="shared" si="293"/>
        <v>通过</v>
      </c>
      <c r="BF850" s="109" t="str">
        <f t="shared" si="294"/>
        <v>通过</v>
      </c>
      <c r="BG850" s="77">
        <f t="shared" si="295"/>
        <v>0</v>
      </c>
      <c r="BH850" s="109" t="str">
        <f t="shared" si="296"/>
        <v>不通过</v>
      </c>
      <c r="BI850" s="77">
        <f t="shared" si="297"/>
        <v>0</v>
      </c>
      <c r="BJ850" s="109" t="str">
        <f t="shared" si="298"/>
        <v>不通过</v>
      </c>
      <c r="BK850" s="77">
        <f t="shared" si="299"/>
        <v>0</v>
      </c>
      <c r="BL850" s="109" t="str">
        <f t="shared" si="300"/>
        <v>不通过</v>
      </c>
      <c r="BM850" s="77">
        <f t="shared" si="301"/>
        <v>0</v>
      </c>
      <c r="BN850" s="109" t="str">
        <f t="shared" si="302"/>
        <v>不通过</v>
      </c>
      <c r="BO850" s="113">
        <f t="shared" si="303"/>
        <v>0</v>
      </c>
      <c r="BP850" s="109" t="str">
        <f t="shared" si="304"/>
        <v>不通过</v>
      </c>
      <c r="BQ850" s="77">
        <f t="shared" si="305"/>
        <v>0</v>
      </c>
      <c r="BR850" s="109" t="str">
        <f t="shared" si="306"/>
        <v>不通过</v>
      </c>
      <c r="BS850" s="77">
        <f t="shared" si="307"/>
        <v>0</v>
      </c>
      <c r="BT850" s="109" t="str">
        <f t="shared" si="308"/>
        <v>不通过</v>
      </c>
      <c r="BU850" s="77">
        <f t="shared" si="309"/>
        <v>0</v>
      </c>
      <c r="BV850" s="109" t="str">
        <f t="shared" si="310"/>
        <v>不通过</v>
      </c>
    </row>
    <row r="851" ht="14.25" spans="1:74">
      <c r="A851" s="78">
        <v>842</v>
      </c>
      <c r="B851" s="76"/>
      <c r="C851" s="77"/>
      <c r="D851" s="77"/>
      <c r="E851" s="77"/>
      <c r="F851" s="77"/>
      <c r="G851" s="77"/>
      <c r="H851" s="77"/>
      <c r="I851" s="77"/>
      <c r="J851" s="96"/>
      <c r="K851" s="77"/>
      <c r="L851" s="77"/>
      <c r="M851" s="77"/>
      <c r="N851" s="77"/>
      <c r="O851" s="77"/>
      <c r="P851" s="9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109" t="str">
        <f t="shared" si="291"/>
        <v>通过</v>
      </c>
      <c r="BD851" s="110" t="str">
        <f t="shared" si="292"/>
        <v>通过</v>
      </c>
      <c r="BE851" s="109" t="str">
        <f t="shared" si="293"/>
        <v>通过</v>
      </c>
      <c r="BF851" s="109" t="str">
        <f t="shared" si="294"/>
        <v>通过</v>
      </c>
      <c r="BG851" s="77">
        <f t="shared" si="295"/>
        <v>0</v>
      </c>
      <c r="BH851" s="109" t="str">
        <f t="shared" si="296"/>
        <v>不通过</v>
      </c>
      <c r="BI851" s="77">
        <f t="shared" si="297"/>
        <v>0</v>
      </c>
      <c r="BJ851" s="109" t="str">
        <f t="shared" si="298"/>
        <v>不通过</v>
      </c>
      <c r="BK851" s="77">
        <f t="shared" si="299"/>
        <v>0</v>
      </c>
      <c r="BL851" s="109" t="str">
        <f t="shared" si="300"/>
        <v>不通过</v>
      </c>
      <c r="BM851" s="77">
        <f t="shared" si="301"/>
        <v>0</v>
      </c>
      <c r="BN851" s="109" t="str">
        <f t="shared" si="302"/>
        <v>不通过</v>
      </c>
      <c r="BO851" s="113">
        <f t="shared" si="303"/>
        <v>0</v>
      </c>
      <c r="BP851" s="109" t="str">
        <f t="shared" si="304"/>
        <v>不通过</v>
      </c>
      <c r="BQ851" s="77">
        <f t="shared" si="305"/>
        <v>0</v>
      </c>
      <c r="BR851" s="109" t="str">
        <f t="shared" si="306"/>
        <v>不通过</v>
      </c>
      <c r="BS851" s="77">
        <f t="shared" si="307"/>
        <v>0</v>
      </c>
      <c r="BT851" s="109" t="str">
        <f t="shared" si="308"/>
        <v>不通过</v>
      </c>
      <c r="BU851" s="77">
        <f t="shared" si="309"/>
        <v>0</v>
      </c>
      <c r="BV851" s="109" t="str">
        <f t="shared" si="310"/>
        <v>不通过</v>
      </c>
    </row>
    <row r="852" ht="14.25" spans="1:74">
      <c r="A852" s="76">
        <v>843</v>
      </c>
      <c r="B852" s="76"/>
      <c r="C852" s="77"/>
      <c r="D852" s="77"/>
      <c r="E852" s="77"/>
      <c r="F852" s="77"/>
      <c r="G852" s="77"/>
      <c r="H852" s="77"/>
      <c r="I852" s="77"/>
      <c r="J852" s="96"/>
      <c r="K852" s="77"/>
      <c r="L852" s="77"/>
      <c r="M852" s="77"/>
      <c r="N852" s="77"/>
      <c r="O852" s="77"/>
      <c r="P852" s="9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109" t="str">
        <f t="shared" si="291"/>
        <v>通过</v>
      </c>
      <c r="BD852" s="110" t="str">
        <f t="shared" si="292"/>
        <v>通过</v>
      </c>
      <c r="BE852" s="109" t="str">
        <f t="shared" si="293"/>
        <v>通过</v>
      </c>
      <c r="BF852" s="109" t="str">
        <f t="shared" si="294"/>
        <v>通过</v>
      </c>
      <c r="BG852" s="77">
        <f t="shared" si="295"/>
        <v>0</v>
      </c>
      <c r="BH852" s="109" t="str">
        <f t="shared" si="296"/>
        <v>不通过</v>
      </c>
      <c r="BI852" s="77">
        <f t="shared" si="297"/>
        <v>0</v>
      </c>
      <c r="BJ852" s="109" t="str">
        <f t="shared" si="298"/>
        <v>不通过</v>
      </c>
      <c r="BK852" s="77">
        <f t="shared" si="299"/>
        <v>0</v>
      </c>
      <c r="BL852" s="109" t="str">
        <f t="shared" si="300"/>
        <v>不通过</v>
      </c>
      <c r="BM852" s="77">
        <f t="shared" si="301"/>
        <v>0</v>
      </c>
      <c r="BN852" s="109" t="str">
        <f t="shared" si="302"/>
        <v>不通过</v>
      </c>
      <c r="BO852" s="113">
        <f t="shared" si="303"/>
        <v>0</v>
      </c>
      <c r="BP852" s="109" t="str">
        <f t="shared" si="304"/>
        <v>不通过</v>
      </c>
      <c r="BQ852" s="77">
        <f t="shared" si="305"/>
        <v>0</v>
      </c>
      <c r="BR852" s="109" t="str">
        <f t="shared" si="306"/>
        <v>不通过</v>
      </c>
      <c r="BS852" s="77">
        <f t="shared" si="307"/>
        <v>0</v>
      </c>
      <c r="BT852" s="109" t="str">
        <f t="shared" si="308"/>
        <v>不通过</v>
      </c>
      <c r="BU852" s="77">
        <f t="shared" si="309"/>
        <v>0</v>
      </c>
      <c r="BV852" s="109" t="str">
        <f t="shared" si="310"/>
        <v>不通过</v>
      </c>
    </row>
    <row r="853" ht="14.25" spans="1:74">
      <c r="A853" s="76">
        <v>844</v>
      </c>
      <c r="B853" s="76"/>
      <c r="C853" s="77"/>
      <c r="D853" s="77"/>
      <c r="E853" s="77"/>
      <c r="F853" s="77"/>
      <c r="G853" s="77"/>
      <c r="H853" s="77"/>
      <c r="I853" s="77"/>
      <c r="J853" s="96"/>
      <c r="K853" s="77"/>
      <c r="L853" s="77"/>
      <c r="M853" s="77"/>
      <c r="N853" s="77"/>
      <c r="O853" s="77"/>
      <c r="P853" s="9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109" t="str">
        <f t="shared" si="291"/>
        <v>通过</v>
      </c>
      <c r="BD853" s="110" t="str">
        <f t="shared" si="292"/>
        <v>通过</v>
      </c>
      <c r="BE853" s="109" t="str">
        <f t="shared" si="293"/>
        <v>通过</v>
      </c>
      <c r="BF853" s="109" t="str">
        <f t="shared" si="294"/>
        <v>通过</v>
      </c>
      <c r="BG853" s="77">
        <f t="shared" si="295"/>
        <v>0</v>
      </c>
      <c r="BH853" s="109" t="str">
        <f t="shared" si="296"/>
        <v>不通过</v>
      </c>
      <c r="BI853" s="77">
        <f t="shared" si="297"/>
        <v>0</v>
      </c>
      <c r="BJ853" s="109" t="str">
        <f t="shared" si="298"/>
        <v>不通过</v>
      </c>
      <c r="BK853" s="77">
        <f t="shared" si="299"/>
        <v>0</v>
      </c>
      <c r="BL853" s="109" t="str">
        <f t="shared" si="300"/>
        <v>不通过</v>
      </c>
      <c r="BM853" s="77">
        <f t="shared" si="301"/>
        <v>0</v>
      </c>
      <c r="BN853" s="109" t="str">
        <f t="shared" si="302"/>
        <v>不通过</v>
      </c>
      <c r="BO853" s="113">
        <f t="shared" si="303"/>
        <v>0</v>
      </c>
      <c r="BP853" s="109" t="str">
        <f t="shared" si="304"/>
        <v>不通过</v>
      </c>
      <c r="BQ853" s="77">
        <f t="shared" si="305"/>
        <v>0</v>
      </c>
      <c r="BR853" s="109" t="str">
        <f t="shared" si="306"/>
        <v>不通过</v>
      </c>
      <c r="BS853" s="77">
        <f t="shared" si="307"/>
        <v>0</v>
      </c>
      <c r="BT853" s="109" t="str">
        <f t="shared" si="308"/>
        <v>不通过</v>
      </c>
      <c r="BU853" s="77">
        <f t="shared" si="309"/>
        <v>0</v>
      </c>
      <c r="BV853" s="109" t="str">
        <f t="shared" si="310"/>
        <v>不通过</v>
      </c>
    </row>
    <row r="854" ht="14.25" spans="1:74">
      <c r="A854" s="78">
        <v>845</v>
      </c>
      <c r="B854" s="76"/>
      <c r="C854" s="77"/>
      <c r="D854" s="77"/>
      <c r="E854" s="77"/>
      <c r="F854" s="77"/>
      <c r="G854" s="77"/>
      <c r="H854" s="77"/>
      <c r="I854" s="77"/>
      <c r="J854" s="96"/>
      <c r="K854" s="77"/>
      <c r="L854" s="77"/>
      <c r="M854" s="77"/>
      <c r="N854" s="77"/>
      <c r="O854" s="77"/>
      <c r="P854" s="9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109" t="str">
        <f t="shared" si="291"/>
        <v>通过</v>
      </c>
      <c r="BD854" s="110" t="str">
        <f t="shared" si="292"/>
        <v>通过</v>
      </c>
      <c r="BE854" s="109" t="str">
        <f t="shared" si="293"/>
        <v>通过</v>
      </c>
      <c r="BF854" s="109" t="str">
        <f t="shared" si="294"/>
        <v>通过</v>
      </c>
      <c r="BG854" s="77">
        <f t="shared" si="295"/>
        <v>0</v>
      </c>
      <c r="BH854" s="109" t="str">
        <f t="shared" si="296"/>
        <v>不通过</v>
      </c>
      <c r="BI854" s="77">
        <f t="shared" si="297"/>
        <v>0</v>
      </c>
      <c r="BJ854" s="109" t="str">
        <f t="shared" si="298"/>
        <v>不通过</v>
      </c>
      <c r="BK854" s="77">
        <f t="shared" si="299"/>
        <v>0</v>
      </c>
      <c r="BL854" s="109" t="str">
        <f t="shared" si="300"/>
        <v>不通过</v>
      </c>
      <c r="BM854" s="77">
        <f t="shared" si="301"/>
        <v>0</v>
      </c>
      <c r="BN854" s="109" t="str">
        <f t="shared" si="302"/>
        <v>不通过</v>
      </c>
      <c r="BO854" s="113">
        <f t="shared" si="303"/>
        <v>0</v>
      </c>
      <c r="BP854" s="109" t="str">
        <f t="shared" si="304"/>
        <v>不通过</v>
      </c>
      <c r="BQ854" s="77">
        <f t="shared" si="305"/>
        <v>0</v>
      </c>
      <c r="BR854" s="109" t="str">
        <f t="shared" si="306"/>
        <v>不通过</v>
      </c>
      <c r="BS854" s="77">
        <f t="shared" si="307"/>
        <v>0</v>
      </c>
      <c r="BT854" s="109" t="str">
        <f t="shared" si="308"/>
        <v>不通过</v>
      </c>
      <c r="BU854" s="77">
        <f t="shared" si="309"/>
        <v>0</v>
      </c>
      <c r="BV854" s="109" t="str">
        <f t="shared" si="310"/>
        <v>不通过</v>
      </c>
    </row>
    <row r="855" ht="14.25" spans="1:74">
      <c r="A855" s="76">
        <v>846</v>
      </c>
      <c r="B855" s="76"/>
      <c r="C855" s="77"/>
      <c r="D855" s="77"/>
      <c r="E855" s="77"/>
      <c r="F855" s="77"/>
      <c r="G855" s="77"/>
      <c r="H855" s="77"/>
      <c r="I855" s="77"/>
      <c r="J855" s="96"/>
      <c r="K855" s="77"/>
      <c r="L855" s="77"/>
      <c r="M855" s="77"/>
      <c r="N855" s="77"/>
      <c r="O855" s="77"/>
      <c r="P855" s="9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109" t="str">
        <f t="shared" si="291"/>
        <v>通过</v>
      </c>
      <c r="BD855" s="110" t="str">
        <f t="shared" si="292"/>
        <v>通过</v>
      </c>
      <c r="BE855" s="109" t="str">
        <f t="shared" si="293"/>
        <v>通过</v>
      </c>
      <c r="BF855" s="109" t="str">
        <f t="shared" si="294"/>
        <v>通过</v>
      </c>
      <c r="BG855" s="77">
        <f t="shared" si="295"/>
        <v>0</v>
      </c>
      <c r="BH855" s="109" t="str">
        <f t="shared" si="296"/>
        <v>不通过</v>
      </c>
      <c r="BI855" s="77">
        <f t="shared" si="297"/>
        <v>0</v>
      </c>
      <c r="BJ855" s="109" t="str">
        <f t="shared" si="298"/>
        <v>不通过</v>
      </c>
      <c r="BK855" s="77">
        <f t="shared" si="299"/>
        <v>0</v>
      </c>
      <c r="BL855" s="109" t="str">
        <f t="shared" si="300"/>
        <v>不通过</v>
      </c>
      <c r="BM855" s="77">
        <f t="shared" si="301"/>
        <v>0</v>
      </c>
      <c r="BN855" s="109" t="str">
        <f t="shared" si="302"/>
        <v>不通过</v>
      </c>
      <c r="BO855" s="113">
        <f t="shared" si="303"/>
        <v>0</v>
      </c>
      <c r="BP855" s="109" t="str">
        <f t="shared" si="304"/>
        <v>不通过</v>
      </c>
      <c r="BQ855" s="77">
        <f t="shared" si="305"/>
        <v>0</v>
      </c>
      <c r="BR855" s="109" t="str">
        <f t="shared" si="306"/>
        <v>不通过</v>
      </c>
      <c r="BS855" s="77">
        <f t="shared" si="307"/>
        <v>0</v>
      </c>
      <c r="BT855" s="109" t="str">
        <f t="shared" si="308"/>
        <v>不通过</v>
      </c>
      <c r="BU855" s="77">
        <f t="shared" si="309"/>
        <v>0</v>
      </c>
      <c r="BV855" s="109" t="str">
        <f t="shared" si="310"/>
        <v>不通过</v>
      </c>
    </row>
    <row r="856" ht="14.25" spans="1:74">
      <c r="A856" s="76">
        <v>847</v>
      </c>
      <c r="B856" s="76"/>
      <c r="C856" s="77"/>
      <c r="D856" s="77"/>
      <c r="E856" s="77"/>
      <c r="F856" s="77"/>
      <c r="G856" s="77"/>
      <c r="H856" s="77"/>
      <c r="I856" s="77"/>
      <c r="J856" s="96"/>
      <c r="K856" s="77"/>
      <c r="L856" s="77"/>
      <c r="M856" s="77"/>
      <c r="N856" s="77"/>
      <c r="O856" s="77"/>
      <c r="P856" s="9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109" t="str">
        <f t="shared" si="291"/>
        <v>通过</v>
      </c>
      <c r="BD856" s="110" t="str">
        <f t="shared" si="292"/>
        <v>通过</v>
      </c>
      <c r="BE856" s="109" t="str">
        <f t="shared" si="293"/>
        <v>通过</v>
      </c>
      <c r="BF856" s="109" t="str">
        <f t="shared" si="294"/>
        <v>通过</v>
      </c>
      <c r="BG856" s="77">
        <f t="shared" si="295"/>
        <v>0</v>
      </c>
      <c r="BH856" s="109" t="str">
        <f t="shared" si="296"/>
        <v>不通过</v>
      </c>
      <c r="BI856" s="77">
        <f t="shared" si="297"/>
        <v>0</v>
      </c>
      <c r="BJ856" s="109" t="str">
        <f t="shared" si="298"/>
        <v>不通过</v>
      </c>
      <c r="BK856" s="77">
        <f t="shared" si="299"/>
        <v>0</v>
      </c>
      <c r="BL856" s="109" t="str">
        <f t="shared" si="300"/>
        <v>不通过</v>
      </c>
      <c r="BM856" s="77">
        <f t="shared" si="301"/>
        <v>0</v>
      </c>
      <c r="BN856" s="109" t="str">
        <f t="shared" si="302"/>
        <v>不通过</v>
      </c>
      <c r="BO856" s="113">
        <f t="shared" si="303"/>
        <v>0</v>
      </c>
      <c r="BP856" s="109" t="str">
        <f t="shared" si="304"/>
        <v>不通过</v>
      </c>
      <c r="BQ856" s="77">
        <f t="shared" si="305"/>
        <v>0</v>
      </c>
      <c r="BR856" s="109" t="str">
        <f t="shared" si="306"/>
        <v>不通过</v>
      </c>
      <c r="BS856" s="77">
        <f t="shared" si="307"/>
        <v>0</v>
      </c>
      <c r="BT856" s="109" t="str">
        <f t="shared" si="308"/>
        <v>不通过</v>
      </c>
      <c r="BU856" s="77">
        <f t="shared" si="309"/>
        <v>0</v>
      </c>
      <c r="BV856" s="109" t="str">
        <f t="shared" si="310"/>
        <v>不通过</v>
      </c>
    </row>
    <row r="857" ht="14.25" spans="1:74">
      <c r="A857" s="78">
        <v>848</v>
      </c>
      <c r="B857" s="76"/>
      <c r="C857" s="77"/>
      <c r="D857" s="77"/>
      <c r="E857" s="77"/>
      <c r="F857" s="77"/>
      <c r="G857" s="77"/>
      <c r="H857" s="77"/>
      <c r="I857" s="77"/>
      <c r="J857" s="96"/>
      <c r="K857" s="77"/>
      <c r="L857" s="77"/>
      <c r="M857" s="77"/>
      <c r="N857" s="77"/>
      <c r="O857" s="77"/>
      <c r="P857" s="9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109" t="str">
        <f t="shared" si="291"/>
        <v>通过</v>
      </c>
      <c r="BD857" s="110" t="str">
        <f t="shared" si="292"/>
        <v>通过</v>
      </c>
      <c r="BE857" s="109" t="str">
        <f t="shared" si="293"/>
        <v>通过</v>
      </c>
      <c r="BF857" s="109" t="str">
        <f t="shared" si="294"/>
        <v>通过</v>
      </c>
      <c r="BG857" s="77">
        <f t="shared" si="295"/>
        <v>0</v>
      </c>
      <c r="BH857" s="109" t="str">
        <f t="shared" si="296"/>
        <v>不通过</v>
      </c>
      <c r="BI857" s="77">
        <f t="shared" si="297"/>
        <v>0</v>
      </c>
      <c r="BJ857" s="109" t="str">
        <f t="shared" si="298"/>
        <v>不通过</v>
      </c>
      <c r="BK857" s="77">
        <f t="shared" si="299"/>
        <v>0</v>
      </c>
      <c r="BL857" s="109" t="str">
        <f t="shared" si="300"/>
        <v>不通过</v>
      </c>
      <c r="BM857" s="77">
        <f t="shared" si="301"/>
        <v>0</v>
      </c>
      <c r="BN857" s="109" t="str">
        <f t="shared" si="302"/>
        <v>不通过</v>
      </c>
      <c r="BO857" s="113">
        <f t="shared" si="303"/>
        <v>0</v>
      </c>
      <c r="BP857" s="109" t="str">
        <f t="shared" si="304"/>
        <v>不通过</v>
      </c>
      <c r="BQ857" s="77">
        <f t="shared" si="305"/>
        <v>0</v>
      </c>
      <c r="BR857" s="109" t="str">
        <f t="shared" si="306"/>
        <v>不通过</v>
      </c>
      <c r="BS857" s="77">
        <f t="shared" si="307"/>
        <v>0</v>
      </c>
      <c r="BT857" s="109" t="str">
        <f t="shared" si="308"/>
        <v>不通过</v>
      </c>
      <c r="BU857" s="77">
        <f t="shared" si="309"/>
        <v>0</v>
      </c>
      <c r="BV857" s="109" t="str">
        <f t="shared" si="310"/>
        <v>不通过</v>
      </c>
    </row>
    <row r="858" ht="14.25" spans="1:74">
      <c r="A858" s="76">
        <v>849</v>
      </c>
      <c r="B858" s="76"/>
      <c r="C858" s="77"/>
      <c r="D858" s="77"/>
      <c r="E858" s="77"/>
      <c r="F858" s="77"/>
      <c r="G858" s="77"/>
      <c r="H858" s="77"/>
      <c r="I858" s="77"/>
      <c r="J858" s="96"/>
      <c r="K858" s="77"/>
      <c r="L858" s="77"/>
      <c r="M858" s="77"/>
      <c r="N858" s="77"/>
      <c r="O858" s="77"/>
      <c r="P858" s="9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109" t="str">
        <f t="shared" si="291"/>
        <v>通过</v>
      </c>
      <c r="BD858" s="110" t="str">
        <f t="shared" si="292"/>
        <v>通过</v>
      </c>
      <c r="BE858" s="109" t="str">
        <f t="shared" si="293"/>
        <v>通过</v>
      </c>
      <c r="BF858" s="109" t="str">
        <f t="shared" si="294"/>
        <v>通过</v>
      </c>
      <c r="BG858" s="77">
        <f t="shared" si="295"/>
        <v>0</v>
      </c>
      <c r="BH858" s="109" t="str">
        <f t="shared" si="296"/>
        <v>不通过</v>
      </c>
      <c r="BI858" s="77">
        <f t="shared" si="297"/>
        <v>0</v>
      </c>
      <c r="BJ858" s="109" t="str">
        <f t="shared" si="298"/>
        <v>不通过</v>
      </c>
      <c r="BK858" s="77">
        <f t="shared" si="299"/>
        <v>0</v>
      </c>
      <c r="BL858" s="109" t="str">
        <f t="shared" si="300"/>
        <v>不通过</v>
      </c>
      <c r="BM858" s="77">
        <f t="shared" si="301"/>
        <v>0</v>
      </c>
      <c r="BN858" s="109" t="str">
        <f t="shared" si="302"/>
        <v>不通过</v>
      </c>
      <c r="BO858" s="113">
        <f t="shared" si="303"/>
        <v>0</v>
      </c>
      <c r="BP858" s="109" t="str">
        <f t="shared" si="304"/>
        <v>不通过</v>
      </c>
      <c r="BQ858" s="77">
        <f t="shared" si="305"/>
        <v>0</v>
      </c>
      <c r="BR858" s="109" t="str">
        <f t="shared" si="306"/>
        <v>不通过</v>
      </c>
      <c r="BS858" s="77">
        <f t="shared" si="307"/>
        <v>0</v>
      </c>
      <c r="BT858" s="109" t="str">
        <f t="shared" si="308"/>
        <v>不通过</v>
      </c>
      <c r="BU858" s="77">
        <f t="shared" si="309"/>
        <v>0</v>
      </c>
      <c r="BV858" s="109" t="str">
        <f t="shared" si="310"/>
        <v>不通过</v>
      </c>
    </row>
    <row r="859" ht="14.25" spans="1:74">
      <c r="A859" s="76">
        <v>850</v>
      </c>
      <c r="B859" s="76"/>
      <c r="C859" s="77"/>
      <c r="D859" s="77"/>
      <c r="E859" s="77"/>
      <c r="F859" s="77"/>
      <c r="G859" s="77"/>
      <c r="H859" s="77"/>
      <c r="I859" s="77"/>
      <c r="J859" s="96"/>
      <c r="K859" s="77"/>
      <c r="L859" s="77"/>
      <c r="M859" s="77"/>
      <c r="N859" s="77"/>
      <c r="O859" s="77"/>
      <c r="P859" s="9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109" t="str">
        <f t="shared" si="291"/>
        <v>通过</v>
      </c>
      <c r="BD859" s="110" t="str">
        <f t="shared" si="292"/>
        <v>通过</v>
      </c>
      <c r="BE859" s="109" t="str">
        <f t="shared" si="293"/>
        <v>通过</v>
      </c>
      <c r="BF859" s="109" t="str">
        <f t="shared" si="294"/>
        <v>通过</v>
      </c>
      <c r="BG859" s="77">
        <f t="shared" si="295"/>
        <v>0</v>
      </c>
      <c r="BH859" s="109" t="str">
        <f t="shared" si="296"/>
        <v>不通过</v>
      </c>
      <c r="BI859" s="77">
        <f t="shared" si="297"/>
        <v>0</v>
      </c>
      <c r="BJ859" s="109" t="str">
        <f t="shared" si="298"/>
        <v>不通过</v>
      </c>
      <c r="BK859" s="77">
        <f t="shared" si="299"/>
        <v>0</v>
      </c>
      <c r="BL859" s="109" t="str">
        <f t="shared" si="300"/>
        <v>不通过</v>
      </c>
      <c r="BM859" s="77">
        <f t="shared" si="301"/>
        <v>0</v>
      </c>
      <c r="BN859" s="109" t="str">
        <f t="shared" si="302"/>
        <v>不通过</v>
      </c>
      <c r="BO859" s="113">
        <f t="shared" si="303"/>
        <v>0</v>
      </c>
      <c r="BP859" s="109" t="str">
        <f t="shared" si="304"/>
        <v>不通过</v>
      </c>
      <c r="BQ859" s="77">
        <f t="shared" si="305"/>
        <v>0</v>
      </c>
      <c r="BR859" s="109" t="str">
        <f t="shared" si="306"/>
        <v>不通过</v>
      </c>
      <c r="BS859" s="77">
        <f t="shared" si="307"/>
        <v>0</v>
      </c>
      <c r="BT859" s="109" t="str">
        <f t="shared" si="308"/>
        <v>不通过</v>
      </c>
      <c r="BU859" s="77">
        <f t="shared" si="309"/>
        <v>0</v>
      </c>
      <c r="BV859" s="109" t="str">
        <f t="shared" si="310"/>
        <v>不通过</v>
      </c>
    </row>
    <row r="860" ht="14.25" spans="1:74">
      <c r="A860" s="78">
        <v>851</v>
      </c>
      <c r="B860" s="76"/>
      <c r="C860" s="77"/>
      <c r="D860" s="77"/>
      <c r="E860" s="77"/>
      <c r="F860" s="77"/>
      <c r="G860" s="77"/>
      <c r="H860" s="77"/>
      <c r="I860" s="77"/>
      <c r="J860" s="96"/>
      <c r="K860" s="77"/>
      <c r="L860" s="77"/>
      <c r="M860" s="77"/>
      <c r="N860" s="77"/>
      <c r="O860" s="77"/>
      <c r="P860" s="9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109" t="str">
        <f t="shared" si="291"/>
        <v>通过</v>
      </c>
      <c r="BD860" s="110" t="str">
        <f t="shared" si="292"/>
        <v>通过</v>
      </c>
      <c r="BE860" s="109" t="str">
        <f t="shared" si="293"/>
        <v>通过</v>
      </c>
      <c r="BF860" s="109" t="str">
        <f t="shared" si="294"/>
        <v>通过</v>
      </c>
      <c r="BG860" s="77">
        <f t="shared" si="295"/>
        <v>0</v>
      </c>
      <c r="BH860" s="109" t="str">
        <f t="shared" si="296"/>
        <v>不通过</v>
      </c>
      <c r="BI860" s="77">
        <f t="shared" si="297"/>
        <v>0</v>
      </c>
      <c r="BJ860" s="109" t="str">
        <f t="shared" si="298"/>
        <v>不通过</v>
      </c>
      <c r="BK860" s="77">
        <f t="shared" si="299"/>
        <v>0</v>
      </c>
      <c r="BL860" s="109" t="str">
        <f t="shared" si="300"/>
        <v>不通过</v>
      </c>
      <c r="BM860" s="77">
        <f t="shared" si="301"/>
        <v>0</v>
      </c>
      <c r="BN860" s="109" t="str">
        <f t="shared" si="302"/>
        <v>不通过</v>
      </c>
      <c r="BO860" s="113">
        <f t="shared" si="303"/>
        <v>0</v>
      </c>
      <c r="BP860" s="109" t="str">
        <f t="shared" si="304"/>
        <v>不通过</v>
      </c>
      <c r="BQ860" s="77">
        <f t="shared" si="305"/>
        <v>0</v>
      </c>
      <c r="BR860" s="109" t="str">
        <f t="shared" si="306"/>
        <v>不通过</v>
      </c>
      <c r="BS860" s="77">
        <f t="shared" si="307"/>
        <v>0</v>
      </c>
      <c r="BT860" s="109" t="str">
        <f t="shared" si="308"/>
        <v>不通过</v>
      </c>
      <c r="BU860" s="77">
        <f t="shared" si="309"/>
        <v>0</v>
      </c>
      <c r="BV860" s="109" t="str">
        <f t="shared" si="310"/>
        <v>不通过</v>
      </c>
    </row>
    <row r="861" ht="14.25" spans="1:74">
      <c r="A861" s="76">
        <v>852</v>
      </c>
      <c r="B861" s="76"/>
      <c r="C861" s="77"/>
      <c r="D861" s="77"/>
      <c r="E861" s="77"/>
      <c r="F861" s="77"/>
      <c r="G861" s="77"/>
      <c r="H861" s="77"/>
      <c r="I861" s="77"/>
      <c r="J861" s="96"/>
      <c r="K861" s="77"/>
      <c r="L861" s="77"/>
      <c r="M861" s="77"/>
      <c r="N861" s="77"/>
      <c r="O861" s="77"/>
      <c r="P861" s="9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109" t="str">
        <f t="shared" si="291"/>
        <v>通过</v>
      </c>
      <c r="BD861" s="110" t="str">
        <f t="shared" si="292"/>
        <v>通过</v>
      </c>
      <c r="BE861" s="109" t="str">
        <f t="shared" si="293"/>
        <v>通过</v>
      </c>
      <c r="BF861" s="109" t="str">
        <f t="shared" si="294"/>
        <v>通过</v>
      </c>
      <c r="BG861" s="77">
        <f t="shared" si="295"/>
        <v>0</v>
      </c>
      <c r="BH861" s="109" t="str">
        <f t="shared" si="296"/>
        <v>不通过</v>
      </c>
      <c r="BI861" s="77">
        <f t="shared" si="297"/>
        <v>0</v>
      </c>
      <c r="BJ861" s="109" t="str">
        <f t="shared" si="298"/>
        <v>不通过</v>
      </c>
      <c r="BK861" s="77">
        <f t="shared" si="299"/>
        <v>0</v>
      </c>
      <c r="BL861" s="109" t="str">
        <f t="shared" si="300"/>
        <v>不通过</v>
      </c>
      <c r="BM861" s="77">
        <f t="shared" si="301"/>
        <v>0</v>
      </c>
      <c r="BN861" s="109" t="str">
        <f t="shared" si="302"/>
        <v>不通过</v>
      </c>
      <c r="BO861" s="113">
        <f t="shared" si="303"/>
        <v>0</v>
      </c>
      <c r="BP861" s="109" t="str">
        <f t="shared" si="304"/>
        <v>不通过</v>
      </c>
      <c r="BQ861" s="77">
        <f t="shared" si="305"/>
        <v>0</v>
      </c>
      <c r="BR861" s="109" t="str">
        <f t="shared" si="306"/>
        <v>不通过</v>
      </c>
      <c r="BS861" s="77">
        <f t="shared" si="307"/>
        <v>0</v>
      </c>
      <c r="BT861" s="109" t="str">
        <f t="shared" si="308"/>
        <v>不通过</v>
      </c>
      <c r="BU861" s="77">
        <f t="shared" si="309"/>
        <v>0</v>
      </c>
      <c r="BV861" s="109" t="str">
        <f t="shared" si="310"/>
        <v>不通过</v>
      </c>
    </row>
    <row r="862" ht="14.25" spans="1:74">
      <c r="A862" s="76">
        <v>853</v>
      </c>
      <c r="B862" s="76"/>
      <c r="C862" s="77"/>
      <c r="D862" s="77"/>
      <c r="E862" s="77"/>
      <c r="F862" s="77"/>
      <c r="G862" s="77"/>
      <c r="H862" s="77"/>
      <c r="I862" s="77"/>
      <c r="J862" s="96"/>
      <c r="K862" s="77"/>
      <c r="L862" s="77"/>
      <c r="M862" s="77"/>
      <c r="N862" s="77"/>
      <c r="O862" s="77"/>
      <c r="P862" s="9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109" t="str">
        <f t="shared" si="291"/>
        <v>通过</v>
      </c>
      <c r="BD862" s="110" t="str">
        <f t="shared" si="292"/>
        <v>通过</v>
      </c>
      <c r="BE862" s="109" t="str">
        <f t="shared" si="293"/>
        <v>通过</v>
      </c>
      <c r="BF862" s="109" t="str">
        <f t="shared" si="294"/>
        <v>通过</v>
      </c>
      <c r="BG862" s="77">
        <f t="shared" si="295"/>
        <v>0</v>
      </c>
      <c r="BH862" s="109" t="str">
        <f t="shared" si="296"/>
        <v>不通过</v>
      </c>
      <c r="BI862" s="77">
        <f t="shared" si="297"/>
        <v>0</v>
      </c>
      <c r="BJ862" s="109" t="str">
        <f t="shared" si="298"/>
        <v>不通过</v>
      </c>
      <c r="BK862" s="77">
        <f t="shared" si="299"/>
        <v>0</v>
      </c>
      <c r="BL862" s="109" t="str">
        <f t="shared" si="300"/>
        <v>不通过</v>
      </c>
      <c r="BM862" s="77">
        <f t="shared" si="301"/>
        <v>0</v>
      </c>
      <c r="BN862" s="109" t="str">
        <f t="shared" si="302"/>
        <v>不通过</v>
      </c>
      <c r="BO862" s="113">
        <f t="shared" si="303"/>
        <v>0</v>
      </c>
      <c r="BP862" s="109" t="str">
        <f t="shared" si="304"/>
        <v>不通过</v>
      </c>
      <c r="BQ862" s="77">
        <f t="shared" si="305"/>
        <v>0</v>
      </c>
      <c r="BR862" s="109" t="str">
        <f t="shared" si="306"/>
        <v>不通过</v>
      </c>
      <c r="BS862" s="77">
        <f t="shared" si="307"/>
        <v>0</v>
      </c>
      <c r="BT862" s="109" t="str">
        <f t="shared" si="308"/>
        <v>不通过</v>
      </c>
      <c r="BU862" s="77">
        <f t="shared" si="309"/>
        <v>0</v>
      </c>
      <c r="BV862" s="109" t="str">
        <f t="shared" si="310"/>
        <v>不通过</v>
      </c>
    </row>
    <row r="863" ht="14.25" spans="1:74">
      <c r="A863" s="78">
        <v>854</v>
      </c>
      <c r="B863" s="76"/>
      <c r="C863" s="77"/>
      <c r="D863" s="77"/>
      <c r="E863" s="77"/>
      <c r="F863" s="77"/>
      <c r="G863" s="77"/>
      <c r="H863" s="77"/>
      <c r="I863" s="77"/>
      <c r="J863" s="96"/>
      <c r="K863" s="77"/>
      <c r="L863" s="77"/>
      <c r="M863" s="77"/>
      <c r="N863" s="77"/>
      <c r="O863" s="77"/>
      <c r="P863" s="9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109" t="str">
        <f t="shared" si="291"/>
        <v>通过</v>
      </c>
      <c r="BD863" s="110" t="str">
        <f t="shared" si="292"/>
        <v>通过</v>
      </c>
      <c r="BE863" s="109" t="str">
        <f t="shared" si="293"/>
        <v>通过</v>
      </c>
      <c r="BF863" s="109" t="str">
        <f t="shared" si="294"/>
        <v>通过</v>
      </c>
      <c r="BG863" s="77">
        <f t="shared" si="295"/>
        <v>0</v>
      </c>
      <c r="BH863" s="109" t="str">
        <f t="shared" si="296"/>
        <v>不通过</v>
      </c>
      <c r="BI863" s="77">
        <f t="shared" si="297"/>
        <v>0</v>
      </c>
      <c r="BJ863" s="109" t="str">
        <f t="shared" si="298"/>
        <v>不通过</v>
      </c>
      <c r="BK863" s="77">
        <f t="shared" si="299"/>
        <v>0</v>
      </c>
      <c r="BL863" s="109" t="str">
        <f t="shared" si="300"/>
        <v>不通过</v>
      </c>
      <c r="BM863" s="77">
        <f t="shared" si="301"/>
        <v>0</v>
      </c>
      <c r="BN863" s="109" t="str">
        <f t="shared" si="302"/>
        <v>不通过</v>
      </c>
      <c r="BO863" s="113">
        <f t="shared" si="303"/>
        <v>0</v>
      </c>
      <c r="BP863" s="109" t="str">
        <f t="shared" si="304"/>
        <v>不通过</v>
      </c>
      <c r="BQ863" s="77">
        <f t="shared" si="305"/>
        <v>0</v>
      </c>
      <c r="BR863" s="109" t="str">
        <f t="shared" si="306"/>
        <v>不通过</v>
      </c>
      <c r="BS863" s="77">
        <f t="shared" si="307"/>
        <v>0</v>
      </c>
      <c r="BT863" s="109" t="str">
        <f t="shared" si="308"/>
        <v>不通过</v>
      </c>
      <c r="BU863" s="77">
        <f t="shared" si="309"/>
        <v>0</v>
      </c>
      <c r="BV863" s="109" t="str">
        <f t="shared" si="310"/>
        <v>不通过</v>
      </c>
    </row>
    <row r="864" ht="14.25" spans="1:74">
      <c r="A864" s="76">
        <v>855</v>
      </c>
      <c r="B864" s="76"/>
      <c r="C864" s="77"/>
      <c r="D864" s="77"/>
      <c r="E864" s="77"/>
      <c r="F864" s="77"/>
      <c r="G864" s="77"/>
      <c r="H864" s="77"/>
      <c r="I864" s="77"/>
      <c r="J864" s="96"/>
      <c r="K864" s="77"/>
      <c r="L864" s="77"/>
      <c r="M864" s="77"/>
      <c r="N864" s="77"/>
      <c r="O864" s="77"/>
      <c r="P864" s="9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109" t="str">
        <f t="shared" si="291"/>
        <v>通过</v>
      </c>
      <c r="BD864" s="110" t="str">
        <f t="shared" si="292"/>
        <v>通过</v>
      </c>
      <c r="BE864" s="109" t="str">
        <f t="shared" si="293"/>
        <v>通过</v>
      </c>
      <c r="BF864" s="109" t="str">
        <f t="shared" si="294"/>
        <v>通过</v>
      </c>
      <c r="BG864" s="77">
        <f t="shared" si="295"/>
        <v>0</v>
      </c>
      <c r="BH864" s="109" t="str">
        <f t="shared" si="296"/>
        <v>不通过</v>
      </c>
      <c r="BI864" s="77">
        <f t="shared" si="297"/>
        <v>0</v>
      </c>
      <c r="BJ864" s="109" t="str">
        <f t="shared" si="298"/>
        <v>不通过</v>
      </c>
      <c r="BK864" s="77">
        <f t="shared" si="299"/>
        <v>0</v>
      </c>
      <c r="BL864" s="109" t="str">
        <f t="shared" si="300"/>
        <v>不通过</v>
      </c>
      <c r="BM864" s="77">
        <f t="shared" si="301"/>
        <v>0</v>
      </c>
      <c r="BN864" s="109" t="str">
        <f t="shared" si="302"/>
        <v>不通过</v>
      </c>
      <c r="BO864" s="113">
        <f t="shared" si="303"/>
        <v>0</v>
      </c>
      <c r="BP864" s="109" t="str">
        <f t="shared" si="304"/>
        <v>不通过</v>
      </c>
      <c r="BQ864" s="77">
        <f t="shared" si="305"/>
        <v>0</v>
      </c>
      <c r="BR864" s="109" t="str">
        <f t="shared" si="306"/>
        <v>不通过</v>
      </c>
      <c r="BS864" s="77">
        <f t="shared" si="307"/>
        <v>0</v>
      </c>
      <c r="BT864" s="109" t="str">
        <f t="shared" si="308"/>
        <v>不通过</v>
      </c>
      <c r="BU864" s="77">
        <f t="shared" si="309"/>
        <v>0</v>
      </c>
      <c r="BV864" s="109" t="str">
        <f t="shared" si="310"/>
        <v>不通过</v>
      </c>
    </row>
    <row r="865" ht="14.25" spans="1:74">
      <c r="A865" s="76">
        <v>856</v>
      </c>
      <c r="B865" s="76"/>
      <c r="C865" s="77"/>
      <c r="D865" s="77"/>
      <c r="E865" s="77"/>
      <c r="F865" s="77"/>
      <c r="G865" s="77"/>
      <c r="H865" s="77"/>
      <c r="I865" s="77"/>
      <c r="J865" s="96"/>
      <c r="K865" s="77"/>
      <c r="L865" s="77"/>
      <c r="M865" s="77"/>
      <c r="N865" s="77"/>
      <c r="O865" s="77"/>
      <c r="P865" s="9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109" t="str">
        <f t="shared" si="291"/>
        <v>通过</v>
      </c>
      <c r="BD865" s="110" t="str">
        <f t="shared" si="292"/>
        <v>通过</v>
      </c>
      <c r="BE865" s="109" t="str">
        <f t="shared" si="293"/>
        <v>通过</v>
      </c>
      <c r="BF865" s="109" t="str">
        <f t="shared" si="294"/>
        <v>通过</v>
      </c>
      <c r="BG865" s="77">
        <f t="shared" si="295"/>
        <v>0</v>
      </c>
      <c r="BH865" s="109" t="str">
        <f t="shared" si="296"/>
        <v>不通过</v>
      </c>
      <c r="BI865" s="77">
        <f t="shared" si="297"/>
        <v>0</v>
      </c>
      <c r="BJ865" s="109" t="str">
        <f t="shared" si="298"/>
        <v>不通过</v>
      </c>
      <c r="BK865" s="77">
        <f t="shared" si="299"/>
        <v>0</v>
      </c>
      <c r="BL865" s="109" t="str">
        <f t="shared" si="300"/>
        <v>不通过</v>
      </c>
      <c r="BM865" s="77">
        <f t="shared" si="301"/>
        <v>0</v>
      </c>
      <c r="BN865" s="109" t="str">
        <f t="shared" si="302"/>
        <v>不通过</v>
      </c>
      <c r="BO865" s="113">
        <f t="shared" si="303"/>
        <v>0</v>
      </c>
      <c r="BP865" s="109" t="str">
        <f t="shared" si="304"/>
        <v>不通过</v>
      </c>
      <c r="BQ865" s="77">
        <f t="shared" si="305"/>
        <v>0</v>
      </c>
      <c r="BR865" s="109" t="str">
        <f t="shared" si="306"/>
        <v>不通过</v>
      </c>
      <c r="BS865" s="77">
        <f t="shared" si="307"/>
        <v>0</v>
      </c>
      <c r="BT865" s="109" t="str">
        <f t="shared" si="308"/>
        <v>不通过</v>
      </c>
      <c r="BU865" s="77">
        <f t="shared" si="309"/>
        <v>0</v>
      </c>
      <c r="BV865" s="109" t="str">
        <f t="shared" si="310"/>
        <v>不通过</v>
      </c>
    </row>
    <row r="866" ht="14.25" spans="1:74">
      <c r="A866" s="78">
        <v>857</v>
      </c>
      <c r="B866" s="76"/>
      <c r="C866" s="77"/>
      <c r="D866" s="77"/>
      <c r="E866" s="77"/>
      <c r="F866" s="77"/>
      <c r="G866" s="77"/>
      <c r="H866" s="77"/>
      <c r="I866" s="77"/>
      <c r="J866" s="96"/>
      <c r="K866" s="77"/>
      <c r="L866" s="77"/>
      <c r="M866" s="77"/>
      <c r="N866" s="77"/>
      <c r="O866" s="77"/>
      <c r="P866" s="9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109" t="str">
        <f t="shared" si="291"/>
        <v>通过</v>
      </c>
      <c r="BD866" s="110" t="str">
        <f t="shared" si="292"/>
        <v>通过</v>
      </c>
      <c r="BE866" s="109" t="str">
        <f t="shared" si="293"/>
        <v>通过</v>
      </c>
      <c r="BF866" s="109" t="str">
        <f t="shared" si="294"/>
        <v>通过</v>
      </c>
      <c r="BG866" s="77">
        <f t="shared" si="295"/>
        <v>0</v>
      </c>
      <c r="BH866" s="109" t="str">
        <f t="shared" si="296"/>
        <v>不通过</v>
      </c>
      <c r="BI866" s="77">
        <f t="shared" si="297"/>
        <v>0</v>
      </c>
      <c r="BJ866" s="109" t="str">
        <f t="shared" si="298"/>
        <v>不通过</v>
      </c>
      <c r="BK866" s="77">
        <f t="shared" si="299"/>
        <v>0</v>
      </c>
      <c r="BL866" s="109" t="str">
        <f t="shared" si="300"/>
        <v>不通过</v>
      </c>
      <c r="BM866" s="77">
        <f t="shared" si="301"/>
        <v>0</v>
      </c>
      <c r="BN866" s="109" t="str">
        <f t="shared" si="302"/>
        <v>不通过</v>
      </c>
      <c r="BO866" s="113">
        <f t="shared" si="303"/>
        <v>0</v>
      </c>
      <c r="BP866" s="109" t="str">
        <f t="shared" si="304"/>
        <v>不通过</v>
      </c>
      <c r="BQ866" s="77">
        <f t="shared" si="305"/>
        <v>0</v>
      </c>
      <c r="BR866" s="109" t="str">
        <f t="shared" si="306"/>
        <v>不通过</v>
      </c>
      <c r="BS866" s="77">
        <f t="shared" si="307"/>
        <v>0</v>
      </c>
      <c r="BT866" s="109" t="str">
        <f t="shared" si="308"/>
        <v>不通过</v>
      </c>
      <c r="BU866" s="77">
        <f t="shared" si="309"/>
        <v>0</v>
      </c>
      <c r="BV866" s="109" t="str">
        <f t="shared" si="310"/>
        <v>不通过</v>
      </c>
    </row>
    <row r="867" ht="14.25" spans="1:74">
      <c r="A867" s="76">
        <v>858</v>
      </c>
      <c r="B867" s="76"/>
      <c r="C867" s="77"/>
      <c r="D867" s="77"/>
      <c r="E867" s="77"/>
      <c r="F867" s="77"/>
      <c r="G867" s="77"/>
      <c r="H867" s="77"/>
      <c r="I867" s="77"/>
      <c r="J867" s="96"/>
      <c r="K867" s="77"/>
      <c r="L867" s="77"/>
      <c r="M867" s="77"/>
      <c r="N867" s="77"/>
      <c r="O867" s="77"/>
      <c r="P867" s="9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109" t="str">
        <f t="shared" si="291"/>
        <v>通过</v>
      </c>
      <c r="BD867" s="110" t="str">
        <f t="shared" si="292"/>
        <v>通过</v>
      </c>
      <c r="BE867" s="109" t="str">
        <f t="shared" si="293"/>
        <v>通过</v>
      </c>
      <c r="BF867" s="109" t="str">
        <f t="shared" si="294"/>
        <v>通过</v>
      </c>
      <c r="BG867" s="77">
        <f t="shared" si="295"/>
        <v>0</v>
      </c>
      <c r="BH867" s="109" t="str">
        <f t="shared" si="296"/>
        <v>不通过</v>
      </c>
      <c r="BI867" s="77">
        <f t="shared" si="297"/>
        <v>0</v>
      </c>
      <c r="BJ867" s="109" t="str">
        <f t="shared" si="298"/>
        <v>不通过</v>
      </c>
      <c r="BK867" s="77">
        <f t="shared" si="299"/>
        <v>0</v>
      </c>
      <c r="BL867" s="109" t="str">
        <f t="shared" si="300"/>
        <v>不通过</v>
      </c>
      <c r="BM867" s="77">
        <f t="shared" si="301"/>
        <v>0</v>
      </c>
      <c r="BN867" s="109" t="str">
        <f t="shared" si="302"/>
        <v>不通过</v>
      </c>
      <c r="BO867" s="113">
        <f t="shared" si="303"/>
        <v>0</v>
      </c>
      <c r="BP867" s="109" t="str">
        <f t="shared" si="304"/>
        <v>不通过</v>
      </c>
      <c r="BQ867" s="77">
        <f t="shared" si="305"/>
        <v>0</v>
      </c>
      <c r="BR867" s="109" t="str">
        <f t="shared" si="306"/>
        <v>不通过</v>
      </c>
      <c r="BS867" s="77">
        <f t="shared" si="307"/>
        <v>0</v>
      </c>
      <c r="BT867" s="109" t="str">
        <f t="shared" si="308"/>
        <v>不通过</v>
      </c>
      <c r="BU867" s="77">
        <f t="shared" si="309"/>
        <v>0</v>
      </c>
      <c r="BV867" s="109" t="str">
        <f t="shared" si="310"/>
        <v>不通过</v>
      </c>
    </row>
    <row r="868" ht="14.25" spans="1:74">
      <c r="A868" s="76">
        <v>859</v>
      </c>
      <c r="B868" s="76"/>
      <c r="C868" s="77"/>
      <c r="D868" s="77"/>
      <c r="E868" s="77"/>
      <c r="F868" s="77"/>
      <c r="G868" s="77"/>
      <c r="H868" s="77"/>
      <c r="I868" s="77"/>
      <c r="J868" s="96"/>
      <c r="K868" s="77"/>
      <c r="L868" s="77"/>
      <c r="M868" s="77"/>
      <c r="N868" s="77"/>
      <c r="O868" s="77"/>
      <c r="P868" s="9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109" t="str">
        <f t="shared" ref="BC868:BC909" si="311">IF(AND(L868&gt;=M868),"通过","不通过")</f>
        <v>通过</v>
      </c>
      <c r="BD868" s="110" t="str">
        <f t="shared" ref="BD868:BD909" si="312">IF(AND(Y868&gt;=Z868),"通过","不通过")</f>
        <v>通过</v>
      </c>
      <c r="BE868" s="109" t="str">
        <f t="shared" ref="BE868:BE909" si="313">IF(AND(AL868&gt;=AM868),"通过","不通过")</f>
        <v>通过</v>
      </c>
      <c r="BF868" s="109" t="str">
        <f t="shared" ref="BF868:BF909" si="314">IF(AND(AY868&gt;=AZ868),"通过","不通过")</f>
        <v>通过</v>
      </c>
      <c r="BG868" s="77">
        <f t="shared" ref="BG868:BG909" si="315">IF(AND(M868&gt;=1,J868&gt;0),1,0)</f>
        <v>0</v>
      </c>
      <c r="BH868" s="109" t="str">
        <f t="shared" ref="BH868:BH909" si="316">IF(AND(BG868&gt;=1),"通过","不通过")</f>
        <v>不通过</v>
      </c>
      <c r="BI868" s="77">
        <f t="shared" ref="BI868:BI909" si="317">IF(AND(O868&gt;=1,(G868+H868+I868)&gt;0),1,0)</f>
        <v>0</v>
      </c>
      <c r="BJ868" s="109" t="str">
        <f t="shared" ref="BJ868:BJ909" si="318">IF(AND(BI868&gt;=1),"通过","不通过")</f>
        <v>不通过</v>
      </c>
      <c r="BK868" s="77">
        <f t="shared" ref="BK868:BK909" si="319">IF(AND(Z868&gt;=1,W868&gt;0),1,0)</f>
        <v>0</v>
      </c>
      <c r="BL868" s="109" t="str">
        <f t="shared" ref="BL868:BL909" si="320">IF(AND(BK868&gt;=1),"通过","不通过")</f>
        <v>不通过</v>
      </c>
      <c r="BM868" s="77">
        <f t="shared" ref="BM868:BM909" si="321">IF(AND(AB868&gt;=1,(T868+U868+V868)&gt;0),1,0)</f>
        <v>0</v>
      </c>
      <c r="BN868" s="109" t="str">
        <f t="shared" ref="BN868:BN909" si="322">IF(AND(BM868&gt;=1),"通过","不通过")</f>
        <v>不通过</v>
      </c>
      <c r="BO868" s="113">
        <f t="shared" ref="BO868:BO909" si="323">IF(AND(AM868&gt;=1,AJ868&gt;0),1,0)</f>
        <v>0</v>
      </c>
      <c r="BP868" s="109" t="str">
        <f t="shared" ref="BP868:BP909" si="324">IF(AND(BO868&gt;=1),"通过","不通过")</f>
        <v>不通过</v>
      </c>
      <c r="BQ868" s="77">
        <f t="shared" ref="BQ868:BQ909" si="325">IF(AND(AO868&gt;=1,(AG868+AH868+AI868)&gt;0),1,0)</f>
        <v>0</v>
      </c>
      <c r="BR868" s="109" t="str">
        <f t="shared" ref="BR868:BR909" si="326">IF(AND(BQ868&gt;=1),"通过","不通过")</f>
        <v>不通过</v>
      </c>
      <c r="BS868" s="77">
        <f t="shared" ref="BS868:BS909" si="327">IF(AND(AZ868&gt;=1,AW868&gt;0),1,0)</f>
        <v>0</v>
      </c>
      <c r="BT868" s="109" t="str">
        <f t="shared" ref="BT868:BT909" si="328">IF(AND(BS868&gt;=1),"通过","不通过")</f>
        <v>不通过</v>
      </c>
      <c r="BU868" s="77">
        <f t="shared" ref="BU868:BU909" si="329">IF(AND(BB868&gt;=1,(AT868+AU868+AV868)&gt;0),1,0)</f>
        <v>0</v>
      </c>
      <c r="BV868" s="109" t="str">
        <f t="shared" ref="BV868:BV909" si="330">IF(AND(BU868&gt;=1),"通过","不通过")</f>
        <v>不通过</v>
      </c>
    </row>
    <row r="869" ht="14.25" spans="1:74">
      <c r="A869" s="78">
        <v>860</v>
      </c>
      <c r="B869" s="76"/>
      <c r="C869" s="77"/>
      <c r="D869" s="77"/>
      <c r="E869" s="77"/>
      <c r="F869" s="77"/>
      <c r="G869" s="77"/>
      <c r="H869" s="77"/>
      <c r="I869" s="77"/>
      <c r="J869" s="96"/>
      <c r="K869" s="77"/>
      <c r="L869" s="77"/>
      <c r="M869" s="77"/>
      <c r="N869" s="77"/>
      <c r="O869" s="77"/>
      <c r="P869" s="9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109" t="str">
        <f t="shared" si="311"/>
        <v>通过</v>
      </c>
      <c r="BD869" s="110" t="str">
        <f t="shared" si="312"/>
        <v>通过</v>
      </c>
      <c r="BE869" s="109" t="str">
        <f t="shared" si="313"/>
        <v>通过</v>
      </c>
      <c r="BF869" s="109" t="str">
        <f t="shared" si="314"/>
        <v>通过</v>
      </c>
      <c r="BG869" s="77">
        <f t="shared" si="315"/>
        <v>0</v>
      </c>
      <c r="BH869" s="109" t="str">
        <f t="shared" si="316"/>
        <v>不通过</v>
      </c>
      <c r="BI869" s="77">
        <f t="shared" si="317"/>
        <v>0</v>
      </c>
      <c r="BJ869" s="109" t="str">
        <f t="shared" si="318"/>
        <v>不通过</v>
      </c>
      <c r="BK869" s="77">
        <f t="shared" si="319"/>
        <v>0</v>
      </c>
      <c r="BL869" s="109" t="str">
        <f t="shared" si="320"/>
        <v>不通过</v>
      </c>
      <c r="BM869" s="77">
        <f t="shared" si="321"/>
        <v>0</v>
      </c>
      <c r="BN869" s="109" t="str">
        <f t="shared" si="322"/>
        <v>不通过</v>
      </c>
      <c r="BO869" s="113">
        <f t="shared" si="323"/>
        <v>0</v>
      </c>
      <c r="BP869" s="109" t="str">
        <f t="shared" si="324"/>
        <v>不通过</v>
      </c>
      <c r="BQ869" s="77">
        <f t="shared" si="325"/>
        <v>0</v>
      </c>
      <c r="BR869" s="109" t="str">
        <f t="shared" si="326"/>
        <v>不通过</v>
      </c>
      <c r="BS869" s="77">
        <f t="shared" si="327"/>
        <v>0</v>
      </c>
      <c r="BT869" s="109" t="str">
        <f t="shared" si="328"/>
        <v>不通过</v>
      </c>
      <c r="BU869" s="77">
        <f t="shared" si="329"/>
        <v>0</v>
      </c>
      <c r="BV869" s="109" t="str">
        <f t="shared" si="330"/>
        <v>不通过</v>
      </c>
    </row>
    <row r="870" ht="14.25" spans="1:74">
      <c r="A870" s="76">
        <v>861</v>
      </c>
      <c r="B870" s="76"/>
      <c r="C870" s="77"/>
      <c r="D870" s="77"/>
      <c r="E870" s="77"/>
      <c r="F870" s="77"/>
      <c r="G870" s="77"/>
      <c r="H870" s="77"/>
      <c r="I870" s="77"/>
      <c r="J870" s="96"/>
      <c r="K870" s="77"/>
      <c r="L870" s="77"/>
      <c r="M870" s="77"/>
      <c r="N870" s="77"/>
      <c r="O870" s="77"/>
      <c r="P870" s="9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109" t="str">
        <f t="shared" si="311"/>
        <v>通过</v>
      </c>
      <c r="BD870" s="110" t="str">
        <f t="shared" si="312"/>
        <v>通过</v>
      </c>
      <c r="BE870" s="109" t="str">
        <f t="shared" si="313"/>
        <v>通过</v>
      </c>
      <c r="BF870" s="109" t="str">
        <f t="shared" si="314"/>
        <v>通过</v>
      </c>
      <c r="BG870" s="77">
        <f t="shared" si="315"/>
        <v>0</v>
      </c>
      <c r="BH870" s="109" t="str">
        <f t="shared" si="316"/>
        <v>不通过</v>
      </c>
      <c r="BI870" s="77">
        <f t="shared" si="317"/>
        <v>0</v>
      </c>
      <c r="BJ870" s="109" t="str">
        <f t="shared" si="318"/>
        <v>不通过</v>
      </c>
      <c r="BK870" s="77">
        <f t="shared" si="319"/>
        <v>0</v>
      </c>
      <c r="BL870" s="109" t="str">
        <f t="shared" si="320"/>
        <v>不通过</v>
      </c>
      <c r="BM870" s="77">
        <f t="shared" si="321"/>
        <v>0</v>
      </c>
      <c r="BN870" s="109" t="str">
        <f t="shared" si="322"/>
        <v>不通过</v>
      </c>
      <c r="BO870" s="113">
        <f t="shared" si="323"/>
        <v>0</v>
      </c>
      <c r="BP870" s="109" t="str">
        <f t="shared" si="324"/>
        <v>不通过</v>
      </c>
      <c r="BQ870" s="77">
        <f t="shared" si="325"/>
        <v>0</v>
      </c>
      <c r="BR870" s="109" t="str">
        <f t="shared" si="326"/>
        <v>不通过</v>
      </c>
      <c r="BS870" s="77">
        <f t="shared" si="327"/>
        <v>0</v>
      </c>
      <c r="BT870" s="109" t="str">
        <f t="shared" si="328"/>
        <v>不通过</v>
      </c>
      <c r="BU870" s="77">
        <f t="shared" si="329"/>
        <v>0</v>
      </c>
      <c r="BV870" s="109" t="str">
        <f t="shared" si="330"/>
        <v>不通过</v>
      </c>
    </row>
    <row r="871" ht="14.25" spans="1:74">
      <c r="A871" s="76">
        <v>862</v>
      </c>
      <c r="B871" s="76"/>
      <c r="C871" s="77"/>
      <c r="D871" s="77"/>
      <c r="E871" s="77"/>
      <c r="F871" s="77"/>
      <c r="G871" s="77"/>
      <c r="H871" s="77"/>
      <c r="I871" s="77"/>
      <c r="J871" s="96"/>
      <c r="K871" s="77"/>
      <c r="L871" s="77"/>
      <c r="M871" s="77"/>
      <c r="N871" s="77"/>
      <c r="O871" s="77"/>
      <c r="P871" s="9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109" t="str">
        <f t="shared" si="311"/>
        <v>通过</v>
      </c>
      <c r="BD871" s="110" t="str">
        <f t="shared" si="312"/>
        <v>通过</v>
      </c>
      <c r="BE871" s="109" t="str">
        <f t="shared" si="313"/>
        <v>通过</v>
      </c>
      <c r="BF871" s="109" t="str">
        <f t="shared" si="314"/>
        <v>通过</v>
      </c>
      <c r="BG871" s="77">
        <f t="shared" si="315"/>
        <v>0</v>
      </c>
      <c r="BH871" s="109" t="str">
        <f t="shared" si="316"/>
        <v>不通过</v>
      </c>
      <c r="BI871" s="77">
        <f t="shared" si="317"/>
        <v>0</v>
      </c>
      <c r="BJ871" s="109" t="str">
        <f t="shared" si="318"/>
        <v>不通过</v>
      </c>
      <c r="BK871" s="77">
        <f t="shared" si="319"/>
        <v>0</v>
      </c>
      <c r="BL871" s="109" t="str">
        <f t="shared" si="320"/>
        <v>不通过</v>
      </c>
      <c r="BM871" s="77">
        <f t="shared" si="321"/>
        <v>0</v>
      </c>
      <c r="BN871" s="109" t="str">
        <f t="shared" si="322"/>
        <v>不通过</v>
      </c>
      <c r="BO871" s="113">
        <f t="shared" si="323"/>
        <v>0</v>
      </c>
      <c r="BP871" s="109" t="str">
        <f t="shared" si="324"/>
        <v>不通过</v>
      </c>
      <c r="BQ871" s="77">
        <f t="shared" si="325"/>
        <v>0</v>
      </c>
      <c r="BR871" s="109" t="str">
        <f t="shared" si="326"/>
        <v>不通过</v>
      </c>
      <c r="BS871" s="77">
        <f t="shared" si="327"/>
        <v>0</v>
      </c>
      <c r="BT871" s="109" t="str">
        <f t="shared" si="328"/>
        <v>不通过</v>
      </c>
      <c r="BU871" s="77">
        <f t="shared" si="329"/>
        <v>0</v>
      </c>
      <c r="BV871" s="109" t="str">
        <f t="shared" si="330"/>
        <v>不通过</v>
      </c>
    </row>
    <row r="872" ht="14.25" spans="1:74">
      <c r="A872" s="78">
        <v>863</v>
      </c>
      <c r="B872" s="76"/>
      <c r="C872" s="77"/>
      <c r="D872" s="77"/>
      <c r="E872" s="77"/>
      <c r="F872" s="77"/>
      <c r="G872" s="77"/>
      <c r="H872" s="77"/>
      <c r="I872" s="77"/>
      <c r="J872" s="96"/>
      <c r="K872" s="77"/>
      <c r="L872" s="77"/>
      <c r="M872" s="77"/>
      <c r="N872" s="77"/>
      <c r="O872" s="77"/>
      <c r="P872" s="9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109" t="str">
        <f t="shared" si="311"/>
        <v>通过</v>
      </c>
      <c r="BD872" s="110" t="str">
        <f t="shared" si="312"/>
        <v>通过</v>
      </c>
      <c r="BE872" s="109" t="str">
        <f t="shared" si="313"/>
        <v>通过</v>
      </c>
      <c r="BF872" s="109" t="str">
        <f t="shared" si="314"/>
        <v>通过</v>
      </c>
      <c r="BG872" s="77">
        <f t="shared" si="315"/>
        <v>0</v>
      </c>
      <c r="BH872" s="109" t="str">
        <f t="shared" si="316"/>
        <v>不通过</v>
      </c>
      <c r="BI872" s="77">
        <f t="shared" si="317"/>
        <v>0</v>
      </c>
      <c r="BJ872" s="109" t="str">
        <f t="shared" si="318"/>
        <v>不通过</v>
      </c>
      <c r="BK872" s="77">
        <f t="shared" si="319"/>
        <v>0</v>
      </c>
      <c r="BL872" s="109" t="str">
        <f t="shared" si="320"/>
        <v>不通过</v>
      </c>
      <c r="BM872" s="77">
        <f t="shared" si="321"/>
        <v>0</v>
      </c>
      <c r="BN872" s="109" t="str">
        <f t="shared" si="322"/>
        <v>不通过</v>
      </c>
      <c r="BO872" s="113">
        <f t="shared" si="323"/>
        <v>0</v>
      </c>
      <c r="BP872" s="109" t="str">
        <f t="shared" si="324"/>
        <v>不通过</v>
      </c>
      <c r="BQ872" s="77">
        <f t="shared" si="325"/>
        <v>0</v>
      </c>
      <c r="BR872" s="109" t="str">
        <f t="shared" si="326"/>
        <v>不通过</v>
      </c>
      <c r="BS872" s="77">
        <f t="shared" si="327"/>
        <v>0</v>
      </c>
      <c r="BT872" s="109" t="str">
        <f t="shared" si="328"/>
        <v>不通过</v>
      </c>
      <c r="BU872" s="77">
        <f t="shared" si="329"/>
        <v>0</v>
      </c>
      <c r="BV872" s="109" t="str">
        <f t="shared" si="330"/>
        <v>不通过</v>
      </c>
    </row>
    <row r="873" ht="14.25" spans="1:74">
      <c r="A873" s="76">
        <v>864</v>
      </c>
      <c r="B873" s="76"/>
      <c r="C873" s="77"/>
      <c r="D873" s="77"/>
      <c r="E873" s="77"/>
      <c r="F873" s="77"/>
      <c r="G873" s="77"/>
      <c r="H873" s="77"/>
      <c r="I873" s="77"/>
      <c r="J873" s="96"/>
      <c r="K873" s="77"/>
      <c r="L873" s="77"/>
      <c r="M873" s="77"/>
      <c r="N873" s="77"/>
      <c r="O873" s="77"/>
      <c r="P873" s="9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109" t="str">
        <f t="shared" si="311"/>
        <v>通过</v>
      </c>
      <c r="BD873" s="110" t="str">
        <f t="shared" si="312"/>
        <v>通过</v>
      </c>
      <c r="BE873" s="109" t="str">
        <f t="shared" si="313"/>
        <v>通过</v>
      </c>
      <c r="BF873" s="109" t="str">
        <f t="shared" si="314"/>
        <v>通过</v>
      </c>
      <c r="BG873" s="77">
        <f t="shared" si="315"/>
        <v>0</v>
      </c>
      <c r="BH873" s="109" t="str">
        <f t="shared" si="316"/>
        <v>不通过</v>
      </c>
      <c r="BI873" s="77">
        <f t="shared" si="317"/>
        <v>0</v>
      </c>
      <c r="BJ873" s="109" t="str">
        <f t="shared" si="318"/>
        <v>不通过</v>
      </c>
      <c r="BK873" s="77">
        <f t="shared" si="319"/>
        <v>0</v>
      </c>
      <c r="BL873" s="109" t="str">
        <f t="shared" si="320"/>
        <v>不通过</v>
      </c>
      <c r="BM873" s="77">
        <f t="shared" si="321"/>
        <v>0</v>
      </c>
      <c r="BN873" s="109" t="str">
        <f t="shared" si="322"/>
        <v>不通过</v>
      </c>
      <c r="BO873" s="113">
        <f t="shared" si="323"/>
        <v>0</v>
      </c>
      <c r="BP873" s="109" t="str">
        <f t="shared" si="324"/>
        <v>不通过</v>
      </c>
      <c r="BQ873" s="77">
        <f t="shared" si="325"/>
        <v>0</v>
      </c>
      <c r="BR873" s="109" t="str">
        <f t="shared" si="326"/>
        <v>不通过</v>
      </c>
      <c r="BS873" s="77">
        <f t="shared" si="327"/>
        <v>0</v>
      </c>
      <c r="BT873" s="109" t="str">
        <f t="shared" si="328"/>
        <v>不通过</v>
      </c>
      <c r="BU873" s="77">
        <f t="shared" si="329"/>
        <v>0</v>
      </c>
      <c r="BV873" s="109" t="str">
        <f t="shared" si="330"/>
        <v>不通过</v>
      </c>
    </row>
    <row r="874" ht="14.25" spans="1:74">
      <c r="A874" s="76">
        <v>865</v>
      </c>
      <c r="B874" s="76"/>
      <c r="C874" s="77"/>
      <c r="D874" s="77"/>
      <c r="E874" s="77"/>
      <c r="F874" s="77"/>
      <c r="G874" s="77"/>
      <c r="H874" s="77"/>
      <c r="I874" s="77"/>
      <c r="J874" s="96"/>
      <c r="K874" s="77"/>
      <c r="L874" s="77"/>
      <c r="M874" s="77"/>
      <c r="N874" s="77"/>
      <c r="O874" s="77"/>
      <c r="P874" s="9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109" t="str">
        <f t="shared" si="311"/>
        <v>通过</v>
      </c>
      <c r="BD874" s="110" t="str">
        <f t="shared" si="312"/>
        <v>通过</v>
      </c>
      <c r="BE874" s="109" t="str">
        <f t="shared" si="313"/>
        <v>通过</v>
      </c>
      <c r="BF874" s="109" t="str">
        <f t="shared" si="314"/>
        <v>通过</v>
      </c>
      <c r="BG874" s="77">
        <f t="shared" si="315"/>
        <v>0</v>
      </c>
      <c r="BH874" s="109" t="str">
        <f t="shared" si="316"/>
        <v>不通过</v>
      </c>
      <c r="BI874" s="77">
        <f t="shared" si="317"/>
        <v>0</v>
      </c>
      <c r="BJ874" s="109" t="str">
        <f t="shared" si="318"/>
        <v>不通过</v>
      </c>
      <c r="BK874" s="77">
        <f t="shared" si="319"/>
        <v>0</v>
      </c>
      <c r="BL874" s="109" t="str">
        <f t="shared" si="320"/>
        <v>不通过</v>
      </c>
      <c r="BM874" s="77">
        <f t="shared" si="321"/>
        <v>0</v>
      </c>
      <c r="BN874" s="109" t="str">
        <f t="shared" si="322"/>
        <v>不通过</v>
      </c>
      <c r="BO874" s="113">
        <f t="shared" si="323"/>
        <v>0</v>
      </c>
      <c r="BP874" s="109" t="str">
        <f t="shared" si="324"/>
        <v>不通过</v>
      </c>
      <c r="BQ874" s="77">
        <f t="shared" si="325"/>
        <v>0</v>
      </c>
      <c r="BR874" s="109" t="str">
        <f t="shared" si="326"/>
        <v>不通过</v>
      </c>
      <c r="BS874" s="77">
        <f t="shared" si="327"/>
        <v>0</v>
      </c>
      <c r="BT874" s="109" t="str">
        <f t="shared" si="328"/>
        <v>不通过</v>
      </c>
      <c r="BU874" s="77">
        <f t="shared" si="329"/>
        <v>0</v>
      </c>
      <c r="BV874" s="109" t="str">
        <f t="shared" si="330"/>
        <v>不通过</v>
      </c>
    </row>
    <row r="875" ht="14.25" spans="1:74">
      <c r="A875" s="78">
        <v>866</v>
      </c>
      <c r="B875" s="76"/>
      <c r="C875" s="77"/>
      <c r="D875" s="77"/>
      <c r="E875" s="77"/>
      <c r="F875" s="77"/>
      <c r="G875" s="77"/>
      <c r="H875" s="77"/>
      <c r="I875" s="77"/>
      <c r="J875" s="96"/>
      <c r="K875" s="77"/>
      <c r="L875" s="77"/>
      <c r="M875" s="77"/>
      <c r="N875" s="77"/>
      <c r="O875" s="77"/>
      <c r="P875" s="9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109" t="str">
        <f t="shared" si="311"/>
        <v>通过</v>
      </c>
      <c r="BD875" s="110" t="str">
        <f t="shared" si="312"/>
        <v>通过</v>
      </c>
      <c r="BE875" s="109" t="str">
        <f t="shared" si="313"/>
        <v>通过</v>
      </c>
      <c r="BF875" s="109" t="str">
        <f t="shared" si="314"/>
        <v>通过</v>
      </c>
      <c r="BG875" s="77">
        <f t="shared" si="315"/>
        <v>0</v>
      </c>
      <c r="BH875" s="109" t="str">
        <f t="shared" si="316"/>
        <v>不通过</v>
      </c>
      <c r="BI875" s="77">
        <f t="shared" si="317"/>
        <v>0</v>
      </c>
      <c r="BJ875" s="109" t="str">
        <f t="shared" si="318"/>
        <v>不通过</v>
      </c>
      <c r="BK875" s="77">
        <f t="shared" si="319"/>
        <v>0</v>
      </c>
      <c r="BL875" s="109" t="str">
        <f t="shared" si="320"/>
        <v>不通过</v>
      </c>
      <c r="BM875" s="77">
        <f t="shared" si="321"/>
        <v>0</v>
      </c>
      <c r="BN875" s="109" t="str">
        <f t="shared" si="322"/>
        <v>不通过</v>
      </c>
      <c r="BO875" s="113">
        <f t="shared" si="323"/>
        <v>0</v>
      </c>
      <c r="BP875" s="109" t="str">
        <f t="shared" si="324"/>
        <v>不通过</v>
      </c>
      <c r="BQ875" s="77">
        <f t="shared" si="325"/>
        <v>0</v>
      </c>
      <c r="BR875" s="109" t="str">
        <f t="shared" si="326"/>
        <v>不通过</v>
      </c>
      <c r="BS875" s="77">
        <f t="shared" si="327"/>
        <v>0</v>
      </c>
      <c r="BT875" s="109" t="str">
        <f t="shared" si="328"/>
        <v>不通过</v>
      </c>
      <c r="BU875" s="77">
        <f t="shared" si="329"/>
        <v>0</v>
      </c>
      <c r="BV875" s="109" t="str">
        <f t="shared" si="330"/>
        <v>不通过</v>
      </c>
    </row>
    <row r="876" ht="14.25" spans="1:74">
      <c r="A876" s="76">
        <v>867</v>
      </c>
      <c r="B876" s="76"/>
      <c r="C876" s="77"/>
      <c r="D876" s="77"/>
      <c r="E876" s="77"/>
      <c r="F876" s="77"/>
      <c r="G876" s="77"/>
      <c r="H876" s="77"/>
      <c r="I876" s="77"/>
      <c r="J876" s="96"/>
      <c r="K876" s="77"/>
      <c r="L876" s="77"/>
      <c r="M876" s="77"/>
      <c r="N876" s="77"/>
      <c r="O876" s="77"/>
      <c r="P876" s="9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109" t="str">
        <f t="shared" si="311"/>
        <v>通过</v>
      </c>
      <c r="BD876" s="110" t="str">
        <f t="shared" si="312"/>
        <v>通过</v>
      </c>
      <c r="BE876" s="109" t="str">
        <f t="shared" si="313"/>
        <v>通过</v>
      </c>
      <c r="BF876" s="109" t="str">
        <f t="shared" si="314"/>
        <v>通过</v>
      </c>
      <c r="BG876" s="77">
        <f t="shared" si="315"/>
        <v>0</v>
      </c>
      <c r="BH876" s="109" t="str">
        <f t="shared" si="316"/>
        <v>不通过</v>
      </c>
      <c r="BI876" s="77">
        <f t="shared" si="317"/>
        <v>0</v>
      </c>
      <c r="BJ876" s="109" t="str">
        <f t="shared" si="318"/>
        <v>不通过</v>
      </c>
      <c r="BK876" s="77">
        <f t="shared" si="319"/>
        <v>0</v>
      </c>
      <c r="BL876" s="109" t="str">
        <f t="shared" si="320"/>
        <v>不通过</v>
      </c>
      <c r="BM876" s="77">
        <f t="shared" si="321"/>
        <v>0</v>
      </c>
      <c r="BN876" s="109" t="str">
        <f t="shared" si="322"/>
        <v>不通过</v>
      </c>
      <c r="BO876" s="113">
        <f t="shared" si="323"/>
        <v>0</v>
      </c>
      <c r="BP876" s="109" t="str">
        <f t="shared" si="324"/>
        <v>不通过</v>
      </c>
      <c r="BQ876" s="77">
        <f t="shared" si="325"/>
        <v>0</v>
      </c>
      <c r="BR876" s="109" t="str">
        <f t="shared" si="326"/>
        <v>不通过</v>
      </c>
      <c r="BS876" s="77">
        <f t="shared" si="327"/>
        <v>0</v>
      </c>
      <c r="BT876" s="109" t="str">
        <f t="shared" si="328"/>
        <v>不通过</v>
      </c>
      <c r="BU876" s="77">
        <f t="shared" si="329"/>
        <v>0</v>
      </c>
      <c r="BV876" s="109" t="str">
        <f t="shared" si="330"/>
        <v>不通过</v>
      </c>
    </row>
    <row r="877" ht="14.25" spans="1:74">
      <c r="A877" s="76">
        <v>868</v>
      </c>
      <c r="B877" s="76"/>
      <c r="C877" s="77"/>
      <c r="D877" s="77"/>
      <c r="E877" s="77"/>
      <c r="F877" s="77"/>
      <c r="G877" s="77"/>
      <c r="H877" s="77"/>
      <c r="I877" s="77"/>
      <c r="J877" s="96"/>
      <c r="K877" s="77"/>
      <c r="L877" s="77"/>
      <c r="M877" s="77"/>
      <c r="N877" s="77"/>
      <c r="O877" s="77"/>
      <c r="P877" s="9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109" t="str">
        <f t="shared" si="311"/>
        <v>通过</v>
      </c>
      <c r="BD877" s="110" t="str">
        <f t="shared" si="312"/>
        <v>通过</v>
      </c>
      <c r="BE877" s="109" t="str">
        <f t="shared" si="313"/>
        <v>通过</v>
      </c>
      <c r="BF877" s="109" t="str">
        <f t="shared" si="314"/>
        <v>通过</v>
      </c>
      <c r="BG877" s="77">
        <f t="shared" si="315"/>
        <v>0</v>
      </c>
      <c r="BH877" s="109" t="str">
        <f t="shared" si="316"/>
        <v>不通过</v>
      </c>
      <c r="BI877" s="77">
        <f t="shared" si="317"/>
        <v>0</v>
      </c>
      <c r="BJ877" s="109" t="str">
        <f t="shared" si="318"/>
        <v>不通过</v>
      </c>
      <c r="BK877" s="77">
        <f t="shared" si="319"/>
        <v>0</v>
      </c>
      <c r="BL877" s="109" t="str">
        <f t="shared" si="320"/>
        <v>不通过</v>
      </c>
      <c r="BM877" s="77">
        <f t="shared" si="321"/>
        <v>0</v>
      </c>
      <c r="BN877" s="109" t="str">
        <f t="shared" si="322"/>
        <v>不通过</v>
      </c>
      <c r="BO877" s="113">
        <f t="shared" si="323"/>
        <v>0</v>
      </c>
      <c r="BP877" s="109" t="str">
        <f t="shared" si="324"/>
        <v>不通过</v>
      </c>
      <c r="BQ877" s="77">
        <f t="shared" si="325"/>
        <v>0</v>
      </c>
      <c r="BR877" s="109" t="str">
        <f t="shared" si="326"/>
        <v>不通过</v>
      </c>
      <c r="BS877" s="77">
        <f t="shared" si="327"/>
        <v>0</v>
      </c>
      <c r="BT877" s="109" t="str">
        <f t="shared" si="328"/>
        <v>不通过</v>
      </c>
      <c r="BU877" s="77">
        <f t="shared" si="329"/>
        <v>0</v>
      </c>
      <c r="BV877" s="109" t="str">
        <f t="shared" si="330"/>
        <v>不通过</v>
      </c>
    </row>
    <row r="878" ht="14.25" spans="1:74">
      <c r="A878" s="78">
        <v>869</v>
      </c>
      <c r="B878" s="76"/>
      <c r="C878" s="77"/>
      <c r="D878" s="77"/>
      <c r="E878" s="77"/>
      <c r="F878" s="77"/>
      <c r="G878" s="77"/>
      <c r="H878" s="77"/>
      <c r="I878" s="77"/>
      <c r="J878" s="96"/>
      <c r="K878" s="77"/>
      <c r="L878" s="77"/>
      <c r="M878" s="77"/>
      <c r="N878" s="77"/>
      <c r="O878" s="77"/>
      <c r="P878" s="9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109" t="str">
        <f t="shared" si="311"/>
        <v>通过</v>
      </c>
      <c r="BD878" s="110" t="str">
        <f t="shared" si="312"/>
        <v>通过</v>
      </c>
      <c r="BE878" s="109" t="str">
        <f t="shared" si="313"/>
        <v>通过</v>
      </c>
      <c r="BF878" s="109" t="str">
        <f t="shared" si="314"/>
        <v>通过</v>
      </c>
      <c r="BG878" s="77">
        <f t="shared" si="315"/>
        <v>0</v>
      </c>
      <c r="BH878" s="109" t="str">
        <f t="shared" si="316"/>
        <v>不通过</v>
      </c>
      <c r="BI878" s="77">
        <f t="shared" si="317"/>
        <v>0</v>
      </c>
      <c r="BJ878" s="109" t="str">
        <f t="shared" si="318"/>
        <v>不通过</v>
      </c>
      <c r="BK878" s="77">
        <f t="shared" si="319"/>
        <v>0</v>
      </c>
      <c r="BL878" s="109" t="str">
        <f t="shared" si="320"/>
        <v>不通过</v>
      </c>
      <c r="BM878" s="77">
        <f t="shared" si="321"/>
        <v>0</v>
      </c>
      <c r="BN878" s="109" t="str">
        <f t="shared" si="322"/>
        <v>不通过</v>
      </c>
      <c r="BO878" s="113">
        <f t="shared" si="323"/>
        <v>0</v>
      </c>
      <c r="BP878" s="109" t="str">
        <f t="shared" si="324"/>
        <v>不通过</v>
      </c>
      <c r="BQ878" s="77">
        <f t="shared" si="325"/>
        <v>0</v>
      </c>
      <c r="BR878" s="109" t="str">
        <f t="shared" si="326"/>
        <v>不通过</v>
      </c>
      <c r="BS878" s="77">
        <f t="shared" si="327"/>
        <v>0</v>
      </c>
      <c r="BT878" s="109" t="str">
        <f t="shared" si="328"/>
        <v>不通过</v>
      </c>
      <c r="BU878" s="77">
        <f t="shared" si="329"/>
        <v>0</v>
      </c>
      <c r="BV878" s="109" t="str">
        <f t="shared" si="330"/>
        <v>不通过</v>
      </c>
    </row>
    <row r="879" ht="14.25" spans="1:74">
      <c r="A879" s="76">
        <v>870</v>
      </c>
      <c r="B879" s="76"/>
      <c r="C879" s="77"/>
      <c r="D879" s="77"/>
      <c r="E879" s="77"/>
      <c r="F879" s="77"/>
      <c r="G879" s="77"/>
      <c r="H879" s="77"/>
      <c r="I879" s="77"/>
      <c r="J879" s="96"/>
      <c r="K879" s="77"/>
      <c r="L879" s="77"/>
      <c r="M879" s="77"/>
      <c r="N879" s="77"/>
      <c r="O879" s="77"/>
      <c r="P879" s="9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109" t="str">
        <f t="shared" si="311"/>
        <v>通过</v>
      </c>
      <c r="BD879" s="110" t="str">
        <f t="shared" si="312"/>
        <v>通过</v>
      </c>
      <c r="BE879" s="109" t="str">
        <f t="shared" si="313"/>
        <v>通过</v>
      </c>
      <c r="BF879" s="109" t="str">
        <f t="shared" si="314"/>
        <v>通过</v>
      </c>
      <c r="BG879" s="77">
        <f t="shared" si="315"/>
        <v>0</v>
      </c>
      <c r="BH879" s="109" t="str">
        <f t="shared" si="316"/>
        <v>不通过</v>
      </c>
      <c r="BI879" s="77">
        <f t="shared" si="317"/>
        <v>0</v>
      </c>
      <c r="BJ879" s="109" t="str">
        <f t="shared" si="318"/>
        <v>不通过</v>
      </c>
      <c r="BK879" s="77">
        <f t="shared" si="319"/>
        <v>0</v>
      </c>
      <c r="BL879" s="109" t="str">
        <f t="shared" si="320"/>
        <v>不通过</v>
      </c>
      <c r="BM879" s="77">
        <f t="shared" si="321"/>
        <v>0</v>
      </c>
      <c r="BN879" s="109" t="str">
        <f t="shared" si="322"/>
        <v>不通过</v>
      </c>
      <c r="BO879" s="113">
        <f t="shared" si="323"/>
        <v>0</v>
      </c>
      <c r="BP879" s="109" t="str">
        <f t="shared" si="324"/>
        <v>不通过</v>
      </c>
      <c r="BQ879" s="77">
        <f t="shared" si="325"/>
        <v>0</v>
      </c>
      <c r="BR879" s="109" t="str">
        <f t="shared" si="326"/>
        <v>不通过</v>
      </c>
      <c r="BS879" s="77">
        <f t="shared" si="327"/>
        <v>0</v>
      </c>
      <c r="BT879" s="109" t="str">
        <f t="shared" si="328"/>
        <v>不通过</v>
      </c>
      <c r="BU879" s="77">
        <f t="shared" si="329"/>
        <v>0</v>
      </c>
      <c r="BV879" s="109" t="str">
        <f t="shared" si="330"/>
        <v>不通过</v>
      </c>
    </row>
    <row r="880" ht="14.25" spans="1:74">
      <c r="A880" s="76">
        <v>871</v>
      </c>
      <c r="B880" s="76"/>
      <c r="C880" s="77"/>
      <c r="D880" s="77"/>
      <c r="E880" s="77"/>
      <c r="F880" s="77"/>
      <c r="G880" s="77"/>
      <c r="H880" s="77"/>
      <c r="I880" s="77"/>
      <c r="J880" s="96"/>
      <c r="K880" s="77"/>
      <c r="L880" s="77"/>
      <c r="M880" s="77"/>
      <c r="N880" s="77"/>
      <c r="O880" s="77"/>
      <c r="P880" s="9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109" t="str">
        <f t="shared" si="311"/>
        <v>通过</v>
      </c>
      <c r="BD880" s="110" t="str">
        <f t="shared" si="312"/>
        <v>通过</v>
      </c>
      <c r="BE880" s="109" t="str">
        <f t="shared" si="313"/>
        <v>通过</v>
      </c>
      <c r="BF880" s="109" t="str">
        <f t="shared" si="314"/>
        <v>通过</v>
      </c>
      <c r="BG880" s="77">
        <f t="shared" si="315"/>
        <v>0</v>
      </c>
      <c r="BH880" s="109" t="str">
        <f t="shared" si="316"/>
        <v>不通过</v>
      </c>
      <c r="BI880" s="77">
        <f t="shared" si="317"/>
        <v>0</v>
      </c>
      <c r="BJ880" s="109" t="str">
        <f t="shared" si="318"/>
        <v>不通过</v>
      </c>
      <c r="BK880" s="77">
        <f t="shared" si="319"/>
        <v>0</v>
      </c>
      <c r="BL880" s="109" t="str">
        <f t="shared" si="320"/>
        <v>不通过</v>
      </c>
      <c r="BM880" s="77">
        <f t="shared" si="321"/>
        <v>0</v>
      </c>
      <c r="BN880" s="109" t="str">
        <f t="shared" si="322"/>
        <v>不通过</v>
      </c>
      <c r="BO880" s="113">
        <f t="shared" si="323"/>
        <v>0</v>
      </c>
      <c r="BP880" s="109" t="str">
        <f t="shared" si="324"/>
        <v>不通过</v>
      </c>
      <c r="BQ880" s="77">
        <f t="shared" si="325"/>
        <v>0</v>
      </c>
      <c r="BR880" s="109" t="str">
        <f t="shared" si="326"/>
        <v>不通过</v>
      </c>
      <c r="BS880" s="77">
        <f t="shared" si="327"/>
        <v>0</v>
      </c>
      <c r="BT880" s="109" t="str">
        <f t="shared" si="328"/>
        <v>不通过</v>
      </c>
      <c r="BU880" s="77">
        <f t="shared" si="329"/>
        <v>0</v>
      </c>
      <c r="BV880" s="109" t="str">
        <f t="shared" si="330"/>
        <v>不通过</v>
      </c>
    </row>
    <row r="881" ht="14.25" spans="1:74">
      <c r="A881" s="78">
        <v>872</v>
      </c>
      <c r="B881" s="76"/>
      <c r="C881" s="77"/>
      <c r="D881" s="77"/>
      <c r="E881" s="77"/>
      <c r="F881" s="77"/>
      <c r="G881" s="77"/>
      <c r="H881" s="77"/>
      <c r="I881" s="77"/>
      <c r="J881" s="96"/>
      <c r="K881" s="77"/>
      <c r="L881" s="77"/>
      <c r="M881" s="77"/>
      <c r="N881" s="77"/>
      <c r="O881" s="77"/>
      <c r="P881" s="9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109" t="str">
        <f t="shared" si="311"/>
        <v>通过</v>
      </c>
      <c r="BD881" s="110" t="str">
        <f t="shared" si="312"/>
        <v>通过</v>
      </c>
      <c r="BE881" s="109" t="str">
        <f t="shared" si="313"/>
        <v>通过</v>
      </c>
      <c r="BF881" s="109" t="str">
        <f t="shared" si="314"/>
        <v>通过</v>
      </c>
      <c r="BG881" s="77">
        <f t="shared" si="315"/>
        <v>0</v>
      </c>
      <c r="BH881" s="109" t="str">
        <f t="shared" si="316"/>
        <v>不通过</v>
      </c>
      <c r="BI881" s="77">
        <f t="shared" si="317"/>
        <v>0</v>
      </c>
      <c r="BJ881" s="109" t="str">
        <f t="shared" si="318"/>
        <v>不通过</v>
      </c>
      <c r="BK881" s="77">
        <f t="shared" si="319"/>
        <v>0</v>
      </c>
      <c r="BL881" s="109" t="str">
        <f t="shared" si="320"/>
        <v>不通过</v>
      </c>
      <c r="BM881" s="77">
        <f t="shared" si="321"/>
        <v>0</v>
      </c>
      <c r="BN881" s="109" t="str">
        <f t="shared" si="322"/>
        <v>不通过</v>
      </c>
      <c r="BO881" s="113">
        <f t="shared" si="323"/>
        <v>0</v>
      </c>
      <c r="BP881" s="109" t="str">
        <f t="shared" si="324"/>
        <v>不通过</v>
      </c>
      <c r="BQ881" s="77">
        <f t="shared" si="325"/>
        <v>0</v>
      </c>
      <c r="BR881" s="109" t="str">
        <f t="shared" si="326"/>
        <v>不通过</v>
      </c>
      <c r="BS881" s="77">
        <f t="shared" si="327"/>
        <v>0</v>
      </c>
      <c r="BT881" s="109" t="str">
        <f t="shared" si="328"/>
        <v>不通过</v>
      </c>
      <c r="BU881" s="77">
        <f t="shared" si="329"/>
        <v>0</v>
      </c>
      <c r="BV881" s="109" t="str">
        <f t="shared" si="330"/>
        <v>不通过</v>
      </c>
    </row>
    <row r="882" ht="14.25" spans="1:74">
      <c r="A882" s="76">
        <v>873</v>
      </c>
      <c r="B882" s="76"/>
      <c r="C882" s="77"/>
      <c r="D882" s="77"/>
      <c r="E882" s="77"/>
      <c r="F882" s="77"/>
      <c r="G882" s="77"/>
      <c r="H882" s="77"/>
      <c r="I882" s="77"/>
      <c r="J882" s="96"/>
      <c r="K882" s="77"/>
      <c r="L882" s="77"/>
      <c r="M882" s="77"/>
      <c r="N882" s="77"/>
      <c r="O882" s="77"/>
      <c r="P882" s="9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109" t="str">
        <f t="shared" si="311"/>
        <v>通过</v>
      </c>
      <c r="BD882" s="110" t="str">
        <f t="shared" si="312"/>
        <v>通过</v>
      </c>
      <c r="BE882" s="109" t="str">
        <f t="shared" si="313"/>
        <v>通过</v>
      </c>
      <c r="BF882" s="109" t="str">
        <f t="shared" si="314"/>
        <v>通过</v>
      </c>
      <c r="BG882" s="77">
        <f t="shared" si="315"/>
        <v>0</v>
      </c>
      <c r="BH882" s="109" t="str">
        <f t="shared" si="316"/>
        <v>不通过</v>
      </c>
      <c r="BI882" s="77">
        <f t="shared" si="317"/>
        <v>0</v>
      </c>
      <c r="BJ882" s="109" t="str">
        <f t="shared" si="318"/>
        <v>不通过</v>
      </c>
      <c r="BK882" s="77">
        <f t="shared" si="319"/>
        <v>0</v>
      </c>
      <c r="BL882" s="109" t="str">
        <f t="shared" si="320"/>
        <v>不通过</v>
      </c>
      <c r="BM882" s="77">
        <f t="shared" si="321"/>
        <v>0</v>
      </c>
      <c r="BN882" s="109" t="str">
        <f t="shared" si="322"/>
        <v>不通过</v>
      </c>
      <c r="BO882" s="113">
        <f t="shared" si="323"/>
        <v>0</v>
      </c>
      <c r="BP882" s="109" t="str">
        <f t="shared" si="324"/>
        <v>不通过</v>
      </c>
      <c r="BQ882" s="77">
        <f t="shared" si="325"/>
        <v>0</v>
      </c>
      <c r="BR882" s="109" t="str">
        <f t="shared" si="326"/>
        <v>不通过</v>
      </c>
      <c r="BS882" s="77">
        <f t="shared" si="327"/>
        <v>0</v>
      </c>
      <c r="BT882" s="109" t="str">
        <f t="shared" si="328"/>
        <v>不通过</v>
      </c>
      <c r="BU882" s="77">
        <f t="shared" si="329"/>
        <v>0</v>
      </c>
      <c r="BV882" s="109" t="str">
        <f t="shared" si="330"/>
        <v>不通过</v>
      </c>
    </row>
    <row r="883" ht="14.25" spans="1:74">
      <c r="A883" s="76">
        <v>874</v>
      </c>
      <c r="B883" s="76"/>
      <c r="C883" s="77"/>
      <c r="D883" s="77"/>
      <c r="E883" s="77"/>
      <c r="F883" s="77"/>
      <c r="G883" s="77"/>
      <c r="H883" s="77"/>
      <c r="I883" s="77"/>
      <c r="J883" s="96"/>
      <c r="K883" s="77"/>
      <c r="L883" s="77"/>
      <c r="M883" s="77"/>
      <c r="N883" s="77"/>
      <c r="O883" s="77"/>
      <c r="P883" s="9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109" t="str">
        <f t="shared" si="311"/>
        <v>通过</v>
      </c>
      <c r="BD883" s="110" t="str">
        <f t="shared" si="312"/>
        <v>通过</v>
      </c>
      <c r="BE883" s="109" t="str">
        <f t="shared" si="313"/>
        <v>通过</v>
      </c>
      <c r="BF883" s="109" t="str">
        <f t="shared" si="314"/>
        <v>通过</v>
      </c>
      <c r="BG883" s="77">
        <f t="shared" si="315"/>
        <v>0</v>
      </c>
      <c r="BH883" s="109" t="str">
        <f t="shared" si="316"/>
        <v>不通过</v>
      </c>
      <c r="BI883" s="77">
        <f t="shared" si="317"/>
        <v>0</v>
      </c>
      <c r="BJ883" s="109" t="str">
        <f t="shared" si="318"/>
        <v>不通过</v>
      </c>
      <c r="BK883" s="77">
        <f t="shared" si="319"/>
        <v>0</v>
      </c>
      <c r="BL883" s="109" t="str">
        <f t="shared" si="320"/>
        <v>不通过</v>
      </c>
      <c r="BM883" s="77">
        <f t="shared" si="321"/>
        <v>0</v>
      </c>
      <c r="BN883" s="109" t="str">
        <f t="shared" si="322"/>
        <v>不通过</v>
      </c>
      <c r="BO883" s="113">
        <f t="shared" si="323"/>
        <v>0</v>
      </c>
      <c r="BP883" s="109" t="str">
        <f t="shared" si="324"/>
        <v>不通过</v>
      </c>
      <c r="BQ883" s="77">
        <f t="shared" si="325"/>
        <v>0</v>
      </c>
      <c r="BR883" s="109" t="str">
        <f t="shared" si="326"/>
        <v>不通过</v>
      </c>
      <c r="BS883" s="77">
        <f t="shared" si="327"/>
        <v>0</v>
      </c>
      <c r="BT883" s="109" t="str">
        <f t="shared" si="328"/>
        <v>不通过</v>
      </c>
      <c r="BU883" s="77">
        <f t="shared" si="329"/>
        <v>0</v>
      </c>
      <c r="BV883" s="109" t="str">
        <f t="shared" si="330"/>
        <v>不通过</v>
      </c>
    </row>
    <row r="884" ht="14.25" spans="1:74">
      <c r="A884" s="78">
        <v>875</v>
      </c>
      <c r="B884" s="76"/>
      <c r="C884" s="77"/>
      <c r="D884" s="77"/>
      <c r="E884" s="77"/>
      <c r="F884" s="77"/>
      <c r="G884" s="77"/>
      <c r="H884" s="77"/>
      <c r="I884" s="77"/>
      <c r="J884" s="96"/>
      <c r="K884" s="77"/>
      <c r="L884" s="77"/>
      <c r="M884" s="77"/>
      <c r="N884" s="77"/>
      <c r="O884" s="77"/>
      <c r="P884" s="9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109" t="str">
        <f t="shared" si="311"/>
        <v>通过</v>
      </c>
      <c r="BD884" s="110" t="str">
        <f t="shared" si="312"/>
        <v>通过</v>
      </c>
      <c r="BE884" s="109" t="str">
        <f t="shared" si="313"/>
        <v>通过</v>
      </c>
      <c r="BF884" s="109" t="str">
        <f t="shared" si="314"/>
        <v>通过</v>
      </c>
      <c r="BG884" s="77">
        <f t="shared" si="315"/>
        <v>0</v>
      </c>
      <c r="BH884" s="109" t="str">
        <f t="shared" si="316"/>
        <v>不通过</v>
      </c>
      <c r="BI884" s="77">
        <f t="shared" si="317"/>
        <v>0</v>
      </c>
      <c r="BJ884" s="109" t="str">
        <f t="shared" si="318"/>
        <v>不通过</v>
      </c>
      <c r="BK884" s="77">
        <f t="shared" si="319"/>
        <v>0</v>
      </c>
      <c r="BL884" s="109" t="str">
        <f t="shared" si="320"/>
        <v>不通过</v>
      </c>
      <c r="BM884" s="77">
        <f t="shared" si="321"/>
        <v>0</v>
      </c>
      <c r="BN884" s="109" t="str">
        <f t="shared" si="322"/>
        <v>不通过</v>
      </c>
      <c r="BO884" s="113">
        <f t="shared" si="323"/>
        <v>0</v>
      </c>
      <c r="BP884" s="109" t="str">
        <f t="shared" si="324"/>
        <v>不通过</v>
      </c>
      <c r="BQ884" s="77">
        <f t="shared" si="325"/>
        <v>0</v>
      </c>
      <c r="BR884" s="109" t="str">
        <f t="shared" si="326"/>
        <v>不通过</v>
      </c>
      <c r="BS884" s="77">
        <f t="shared" si="327"/>
        <v>0</v>
      </c>
      <c r="BT884" s="109" t="str">
        <f t="shared" si="328"/>
        <v>不通过</v>
      </c>
      <c r="BU884" s="77">
        <f t="shared" si="329"/>
        <v>0</v>
      </c>
      <c r="BV884" s="109" t="str">
        <f t="shared" si="330"/>
        <v>不通过</v>
      </c>
    </row>
    <row r="885" ht="14.25" spans="1:74">
      <c r="A885" s="76">
        <v>876</v>
      </c>
      <c r="B885" s="76"/>
      <c r="C885" s="77"/>
      <c r="D885" s="77"/>
      <c r="E885" s="77"/>
      <c r="F885" s="77"/>
      <c r="G885" s="77"/>
      <c r="H885" s="77"/>
      <c r="I885" s="77"/>
      <c r="J885" s="96"/>
      <c r="K885" s="77"/>
      <c r="L885" s="77"/>
      <c r="M885" s="77"/>
      <c r="N885" s="77"/>
      <c r="O885" s="77"/>
      <c r="P885" s="9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109" t="str">
        <f t="shared" si="311"/>
        <v>通过</v>
      </c>
      <c r="BD885" s="110" t="str">
        <f t="shared" si="312"/>
        <v>通过</v>
      </c>
      <c r="BE885" s="109" t="str">
        <f t="shared" si="313"/>
        <v>通过</v>
      </c>
      <c r="BF885" s="109" t="str">
        <f t="shared" si="314"/>
        <v>通过</v>
      </c>
      <c r="BG885" s="77">
        <f t="shared" si="315"/>
        <v>0</v>
      </c>
      <c r="BH885" s="109" t="str">
        <f t="shared" si="316"/>
        <v>不通过</v>
      </c>
      <c r="BI885" s="77">
        <f t="shared" si="317"/>
        <v>0</v>
      </c>
      <c r="BJ885" s="109" t="str">
        <f t="shared" si="318"/>
        <v>不通过</v>
      </c>
      <c r="BK885" s="77">
        <f t="shared" si="319"/>
        <v>0</v>
      </c>
      <c r="BL885" s="109" t="str">
        <f t="shared" si="320"/>
        <v>不通过</v>
      </c>
      <c r="BM885" s="77">
        <f t="shared" si="321"/>
        <v>0</v>
      </c>
      <c r="BN885" s="109" t="str">
        <f t="shared" si="322"/>
        <v>不通过</v>
      </c>
      <c r="BO885" s="113">
        <f t="shared" si="323"/>
        <v>0</v>
      </c>
      <c r="BP885" s="109" t="str">
        <f t="shared" si="324"/>
        <v>不通过</v>
      </c>
      <c r="BQ885" s="77">
        <f t="shared" si="325"/>
        <v>0</v>
      </c>
      <c r="BR885" s="109" t="str">
        <f t="shared" si="326"/>
        <v>不通过</v>
      </c>
      <c r="BS885" s="77">
        <f t="shared" si="327"/>
        <v>0</v>
      </c>
      <c r="BT885" s="109" t="str">
        <f t="shared" si="328"/>
        <v>不通过</v>
      </c>
      <c r="BU885" s="77">
        <f t="shared" si="329"/>
        <v>0</v>
      </c>
      <c r="BV885" s="109" t="str">
        <f t="shared" si="330"/>
        <v>不通过</v>
      </c>
    </row>
    <row r="886" ht="14.25" spans="1:74">
      <c r="A886" s="76">
        <v>877</v>
      </c>
      <c r="B886" s="76"/>
      <c r="C886" s="77"/>
      <c r="D886" s="77"/>
      <c r="E886" s="77"/>
      <c r="F886" s="77"/>
      <c r="G886" s="77"/>
      <c r="H886" s="77"/>
      <c r="I886" s="77"/>
      <c r="J886" s="96"/>
      <c r="K886" s="77"/>
      <c r="L886" s="77"/>
      <c r="M886" s="77"/>
      <c r="N886" s="77"/>
      <c r="O886" s="77"/>
      <c r="P886" s="9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109" t="str">
        <f t="shared" si="311"/>
        <v>通过</v>
      </c>
      <c r="BD886" s="110" t="str">
        <f t="shared" si="312"/>
        <v>通过</v>
      </c>
      <c r="BE886" s="109" t="str">
        <f t="shared" si="313"/>
        <v>通过</v>
      </c>
      <c r="BF886" s="109" t="str">
        <f t="shared" si="314"/>
        <v>通过</v>
      </c>
      <c r="BG886" s="77">
        <f t="shared" si="315"/>
        <v>0</v>
      </c>
      <c r="BH886" s="109" t="str">
        <f t="shared" si="316"/>
        <v>不通过</v>
      </c>
      <c r="BI886" s="77">
        <f t="shared" si="317"/>
        <v>0</v>
      </c>
      <c r="BJ886" s="109" t="str">
        <f t="shared" si="318"/>
        <v>不通过</v>
      </c>
      <c r="BK886" s="77">
        <f t="shared" si="319"/>
        <v>0</v>
      </c>
      <c r="BL886" s="109" t="str">
        <f t="shared" si="320"/>
        <v>不通过</v>
      </c>
      <c r="BM886" s="77">
        <f t="shared" si="321"/>
        <v>0</v>
      </c>
      <c r="BN886" s="109" t="str">
        <f t="shared" si="322"/>
        <v>不通过</v>
      </c>
      <c r="BO886" s="113">
        <f t="shared" si="323"/>
        <v>0</v>
      </c>
      <c r="BP886" s="109" t="str">
        <f t="shared" si="324"/>
        <v>不通过</v>
      </c>
      <c r="BQ886" s="77">
        <f t="shared" si="325"/>
        <v>0</v>
      </c>
      <c r="BR886" s="109" t="str">
        <f t="shared" si="326"/>
        <v>不通过</v>
      </c>
      <c r="BS886" s="77">
        <f t="shared" si="327"/>
        <v>0</v>
      </c>
      <c r="BT886" s="109" t="str">
        <f t="shared" si="328"/>
        <v>不通过</v>
      </c>
      <c r="BU886" s="77">
        <f t="shared" si="329"/>
        <v>0</v>
      </c>
      <c r="BV886" s="109" t="str">
        <f t="shared" si="330"/>
        <v>不通过</v>
      </c>
    </row>
    <row r="887" ht="14.25" spans="1:74">
      <c r="A887" s="78">
        <v>878</v>
      </c>
      <c r="B887" s="76"/>
      <c r="C887" s="77"/>
      <c r="D887" s="77"/>
      <c r="E887" s="77"/>
      <c r="F887" s="77"/>
      <c r="G887" s="77"/>
      <c r="H887" s="77"/>
      <c r="I887" s="77"/>
      <c r="J887" s="96"/>
      <c r="K887" s="77"/>
      <c r="L887" s="77"/>
      <c r="M887" s="77"/>
      <c r="N887" s="77"/>
      <c r="O887" s="77"/>
      <c r="P887" s="9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109" t="str">
        <f t="shared" si="311"/>
        <v>通过</v>
      </c>
      <c r="BD887" s="110" t="str">
        <f t="shared" si="312"/>
        <v>通过</v>
      </c>
      <c r="BE887" s="109" t="str">
        <f t="shared" si="313"/>
        <v>通过</v>
      </c>
      <c r="BF887" s="109" t="str">
        <f t="shared" si="314"/>
        <v>通过</v>
      </c>
      <c r="BG887" s="77">
        <f t="shared" si="315"/>
        <v>0</v>
      </c>
      <c r="BH887" s="109" t="str">
        <f t="shared" si="316"/>
        <v>不通过</v>
      </c>
      <c r="BI887" s="77">
        <f t="shared" si="317"/>
        <v>0</v>
      </c>
      <c r="BJ887" s="109" t="str">
        <f t="shared" si="318"/>
        <v>不通过</v>
      </c>
      <c r="BK887" s="77">
        <f t="shared" si="319"/>
        <v>0</v>
      </c>
      <c r="BL887" s="109" t="str">
        <f t="shared" si="320"/>
        <v>不通过</v>
      </c>
      <c r="BM887" s="77">
        <f t="shared" si="321"/>
        <v>0</v>
      </c>
      <c r="BN887" s="109" t="str">
        <f t="shared" si="322"/>
        <v>不通过</v>
      </c>
      <c r="BO887" s="113">
        <f t="shared" si="323"/>
        <v>0</v>
      </c>
      <c r="BP887" s="109" t="str">
        <f t="shared" si="324"/>
        <v>不通过</v>
      </c>
      <c r="BQ887" s="77">
        <f t="shared" si="325"/>
        <v>0</v>
      </c>
      <c r="BR887" s="109" t="str">
        <f t="shared" si="326"/>
        <v>不通过</v>
      </c>
      <c r="BS887" s="77">
        <f t="shared" si="327"/>
        <v>0</v>
      </c>
      <c r="BT887" s="109" t="str">
        <f t="shared" si="328"/>
        <v>不通过</v>
      </c>
      <c r="BU887" s="77">
        <f t="shared" si="329"/>
        <v>0</v>
      </c>
      <c r="BV887" s="109" t="str">
        <f t="shared" si="330"/>
        <v>不通过</v>
      </c>
    </row>
    <row r="888" ht="14.25" spans="1:74">
      <c r="A888" s="76">
        <v>879</v>
      </c>
      <c r="B888" s="76"/>
      <c r="C888" s="77"/>
      <c r="D888" s="77"/>
      <c r="E888" s="77"/>
      <c r="F888" s="77"/>
      <c r="G888" s="77"/>
      <c r="H888" s="77"/>
      <c r="I888" s="77"/>
      <c r="J888" s="96"/>
      <c r="K888" s="77"/>
      <c r="L888" s="77"/>
      <c r="M888" s="77"/>
      <c r="N888" s="77"/>
      <c r="O888" s="77"/>
      <c r="P888" s="9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109" t="str">
        <f t="shared" si="311"/>
        <v>通过</v>
      </c>
      <c r="BD888" s="110" t="str">
        <f t="shared" si="312"/>
        <v>通过</v>
      </c>
      <c r="BE888" s="109" t="str">
        <f t="shared" si="313"/>
        <v>通过</v>
      </c>
      <c r="BF888" s="109" t="str">
        <f t="shared" si="314"/>
        <v>通过</v>
      </c>
      <c r="BG888" s="77">
        <f t="shared" si="315"/>
        <v>0</v>
      </c>
      <c r="BH888" s="109" t="str">
        <f t="shared" si="316"/>
        <v>不通过</v>
      </c>
      <c r="BI888" s="77">
        <f t="shared" si="317"/>
        <v>0</v>
      </c>
      <c r="BJ888" s="109" t="str">
        <f t="shared" si="318"/>
        <v>不通过</v>
      </c>
      <c r="BK888" s="77">
        <f t="shared" si="319"/>
        <v>0</v>
      </c>
      <c r="BL888" s="109" t="str">
        <f t="shared" si="320"/>
        <v>不通过</v>
      </c>
      <c r="BM888" s="77">
        <f t="shared" si="321"/>
        <v>0</v>
      </c>
      <c r="BN888" s="109" t="str">
        <f t="shared" si="322"/>
        <v>不通过</v>
      </c>
      <c r="BO888" s="113">
        <f t="shared" si="323"/>
        <v>0</v>
      </c>
      <c r="BP888" s="109" t="str">
        <f t="shared" si="324"/>
        <v>不通过</v>
      </c>
      <c r="BQ888" s="77">
        <f t="shared" si="325"/>
        <v>0</v>
      </c>
      <c r="BR888" s="109" t="str">
        <f t="shared" si="326"/>
        <v>不通过</v>
      </c>
      <c r="BS888" s="77">
        <f t="shared" si="327"/>
        <v>0</v>
      </c>
      <c r="BT888" s="109" t="str">
        <f t="shared" si="328"/>
        <v>不通过</v>
      </c>
      <c r="BU888" s="77">
        <f t="shared" si="329"/>
        <v>0</v>
      </c>
      <c r="BV888" s="109" t="str">
        <f t="shared" si="330"/>
        <v>不通过</v>
      </c>
    </row>
    <row r="889" ht="14.25" spans="1:74">
      <c r="A889" s="76">
        <v>880</v>
      </c>
      <c r="B889" s="76"/>
      <c r="C889" s="77"/>
      <c r="D889" s="77"/>
      <c r="E889" s="77"/>
      <c r="F889" s="77"/>
      <c r="G889" s="77"/>
      <c r="H889" s="77"/>
      <c r="I889" s="77"/>
      <c r="J889" s="96"/>
      <c r="K889" s="77"/>
      <c r="L889" s="77"/>
      <c r="M889" s="77"/>
      <c r="N889" s="77"/>
      <c r="O889" s="77"/>
      <c r="P889" s="9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109" t="str">
        <f t="shared" si="311"/>
        <v>通过</v>
      </c>
      <c r="BD889" s="110" t="str">
        <f t="shared" si="312"/>
        <v>通过</v>
      </c>
      <c r="BE889" s="109" t="str">
        <f t="shared" si="313"/>
        <v>通过</v>
      </c>
      <c r="BF889" s="109" t="str">
        <f t="shared" si="314"/>
        <v>通过</v>
      </c>
      <c r="BG889" s="77">
        <f t="shared" si="315"/>
        <v>0</v>
      </c>
      <c r="BH889" s="109" t="str">
        <f t="shared" si="316"/>
        <v>不通过</v>
      </c>
      <c r="BI889" s="77">
        <f t="shared" si="317"/>
        <v>0</v>
      </c>
      <c r="BJ889" s="109" t="str">
        <f t="shared" si="318"/>
        <v>不通过</v>
      </c>
      <c r="BK889" s="77">
        <f t="shared" si="319"/>
        <v>0</v>
      </c>
      <c r="BL889" s="109" t="str">
        <f t="shared" si="320"/>
        <v>不通过</v>
      </c>
      <c r="BM889" s="77">
        <f t="shared" si="321"/>
        <v>0</v>
      </c>
      <c r="BN889" s="109" t="str">
        <f t="shared" si="322"/>
        <v>不通过</v>
      </c>
      <c r="BO889" s="113">
        <f t="shared" si="323"/>
        <v>0</v>
      </c>
      <c r="BP889" s="109" t="str">
        <f t="shared" si="324"/>
        <v>不通过</v>
      </c>
      <c r="BQ889" s="77">
        <f t="shared" si="325"/>
        <v>0</v>
      </c>
      <c r="BR889" s="109" t="str">
        <f t="shared" si="326"/>
        <v>不通过</v>
      </c>
      <c r="BS889" s="77">
        <f t="shared" si="327"/>
        <v>0</v>
      </c>
      <c r="BT889" s="109" t="str">
        <f t="shared" si="328"/>
        <v>不通过</v>
      </c>
      <c r="BU889" s="77">
        <f t="shared" si="329"/>
        <v>0</v>
      </c>
      <c r="BV889" s="109" t="str">
        <f t="shared" si="330"/>
        <v>不通过</v>
      </c>
    </row>
    <row r="890" ht="14.25" spans="1:74">
      <c r="A890" s="78">
        <v>881</v>
      </c>
      <c r="B890" s="76"/>
      <c r="C890" s="77"/>
      <c r="D890" s="77"/>
      <c r="E890" s="77"/>
      <c r="F890" s="77"/>
      <c r="G890" s="77"/>
      <c r="H890" s="77"/>
      <c r="I890" s="77"/>
      <c r="J890" s="96"/>
      <c r="K890" s="77"/>
      <c r="L890" s="77"/>
      <c r="M890" s="77"/>
      <c r="N890" s="77"/>
      <c r="O890" s="77"/>
      <c r="P890" s="9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109" t="str">
        <f t="shared" si="311"/>
        <v>通过</v>
      </c>
      <c r="BD890" s="110" t="str">
        <f t="shared" si="312"/>
        <v>通过</v>
      </c>
      <c r="BE890" s="109" t="str">
        <f t="shared" si="313"/>
        <v>通过</v>
      </c>
      <c r="BF890" s="109" t="str">
        <f t="shared" si="314"/>
        <v>通过</v>
      </c>
      <c r="BG890" s="77">
        <f t="shared" si="315"/>
        <v>0</v>
      </c>
      <c r="BH890" s="109" t="str">
        <f t="shared" si="316"/>
        <v>不通过</v>
      </c>
      <c r="BI890" s="77">
        <f t="shared" si="317"/>
        <v>0</v>
      </c>
      <c r="BJ890" s="109" t="str">
        <f t="shared" si="318"/>
        <v>不通过</v>
      </c>
      <c r="BK890" s="77">
        <f t="shared" si="319"/>
        <v>0</v>
      </c>
      <c r="BL890" s="109" t="str">
        <f t="shared" si="320"/>
        <v>不通过</v>
      </c>
      <c r="BM890" s="77">
        <f t="shared" si="321"/>
        <v>0</v>
      </c>
      <c r="BN890" s="109" t="str">
        <f t="shared" si="322"/>
        <v>不通过</v>
      </c>
      <c r="BO890" s="113">
        <f t="shared" si="323"/>
        <v>0</v>
      </c>
      <c r="BP890" s="109" t="str">
        <f t="shared" si="324"/>
        <v>不通过</v>
      </c>
      <c r="BQ890" s="77">
        <f t="shared" si="325"/>
        <v>0</v>
      </c>
      <c r="BR890" s="109" t="str">
        <f t="shared" si="326"/>
        <v>不通过</v>
      </c>
      <c r="BS890" s="77">
        <f t="shared" si="327"/>
        <v>0</v>
      </c>
      <c r="BT890" s="109" t="str">
        <f t="shared" si="328"/>
        <v>不通过</v>
      </c>
      <c r="BU890" s="77">
        <f t="shared" si="329"/>
        <v>0</v>
      </c>
      <c r="BV890" s="109" t="str">
        <f t="shared" si="330"/>
        <v>不通过</v>
      </c>
    </row>
    <row r="891" ht="14.25" spans="1:74">
      <c r="A891" s="76">
        <v>882</v>
      </c>
      <c r="B891" s="76"/>
      <c r="C891" s="77"/>
      <c r="D891" s="77"/>
      <c r="E891" s="77"/>
      <c r="F891" s="77"/>
      <c r="G891" s="77"/>
      <c r="H891" s="77"/>
      <c r="I891" s="77"/>
      <c r="J891" s="96"/>
      <c r="K891" s="77"/>
      <c r="L891" s="77"/>
      <c r="M891" s="77"/>
      <c r="N891" s="77"/>
      <c r="O891" s="77"/>
      <c r="P891" s="9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109" t="str">
        <f t="shared" si="311"/>
        <v>通过</v>
      </c>
      <c r="BD891" s="110" t="str">
        <f t="shared" si="312"/>
        <v>通过</v>
      </c>
      <c r="BE891" s="109" t="str">
        <f t="shared" si="313"/>
        <v>通过</v>
      </c>
      <c r="BF891" s="109" t="str">
        <f t="shared" si="314"/>
        <v>通过</v>
      </c>
      <c r="BG891" s="77">
        <f t="shared" si="315"/>
        <v>0</v>
      </c>
      <c r="BH891" s="109" t="str">
        <f t="shared" si="316"/>
        <v>不通过</v>
      </c>
      <c r="BI891" s="77">
        <f t="shared" si="317"/>
        <v>0</v>
      </c>
      <c r="BJ891" s="109" t="str">
        <f t="shared" si="318"/>
        <v>不通过</v>
      </c>
      <c r="BK891" s="77">
        <f t="shared" si="319"/>
        <v>0</v>
      </c>
      <c r="BL891" s="109" t="str">
        <f t="shared" si="320"/>
        <v>不通过</v>
      </c>
      <c r="BM891" s="77">
        <f t="shared" si="321"/>
        <v>0</v>
      </c>
      <c r="BN891" s="109" t="str">
        <f t="shared" si="322"/>
        <v>不通过</v>
      </c>
      <c r="BO891" s="113">
        <f t="shared" si="323"/>
        <v>0</v>
      </c>
      <c r="BP891" s="109" t="str">
        <f t="shared" si="324"/>
        <v>不通过</v>
      </c>
      <c r="BQ891" s="77">
        <f t="shared" si="325"/>
        <v>0</v>
      </c>
      <c r="BR891" s="109" t="str">
        <f t="shared" si="326"/>
        <v>不通过</v>
      </c>
      <c r="BS891" s="77">
        <f t="shared" si="327"/>
        <v>0</v>
      </c>
      <c r="BT891" s="109" t="str">
        <f t="shared" si="328"/>
        <v>不通过</v>
      </c>
      <c r="BU891" s="77">
        <f t="shared" si="329"/>
        <v>0</v>
      </c>
      <c r="BV891" s="109" t="str">
        <f t="shared" si="330"/>
        <v>不通过</v>
      </c>
    </row>
    <row r="892" ht="14.25" spans="1:74">
      <c r="A892" s="76">
        <v>883</v>
      </c>
      <c r="B892" s="76"/>
      <c r="C892" s="77"/>
      <c r="D892" s="77"/>
      <c r="E892" s="77"/>
      <c r="F892" s="77"/>
      <c r="G892" s="77"/>
      <c r="H892" s="77"/>
      <c r="I892" s="77"/>
      <c r="J892" s="96"/>
      <c r="K892" s="77"/>
      <c r="L892" s="77"/>
      <c r="M892" s="77"/>
      <c r="N892" s="77"/>
      <c r="O892" s="77"/>
      <c r="P892" s="9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109" t="str">
        <f t="shared" si="311"/>
        <v>通过</v>
      </c>
      <c r="BD892" s="110" t="str">
        <f t="shared" si="312"/>
        <v>通过</v>
      </c>
      <c r="BE892" s="109" t="str">
        <f t="shared" si="313"/>
        <v>通过</v>
      </c>
      <c r="BF892" s="109" t="str">
        <f t="shared" si="314"/>
        <v>通过</v>
      </c>
      <c r="BG892" s="77">
        <f t="shared" si="315"/>
        <v>0</v>
      </c>
      <c r="BH892" s="109" t="str">
        <f t="shared" si="316"/>
        <v>不通过</v>
      </c>
      <c r="BI892" s="77">
        <f t="shared" si="317"/>
        <v>0</v>
      </c>
      <c r="BJ892" s="109" t="str">
        <f t="shared" si="318"/>
        <v>不通过</v>
      </c>
      <c r="BK892" s="77">
        <f t="shared" si="319"/>
        <v>0</v>
      </c>
      <c r="BL892" s="109" t="str">
        <f t="shared" si="320"/>
        <v>不通过</v>
      </c>
      <c r="BM892" s="77">
        <f t="shared" si="321"/>
        <v>0</v>
      </c>
      <c r="BN892" s="109" t="str">
        <f t="shared" si="322"/>
        <v>不通过</v>
      </c>
      <c r="BO892" s="113">
        <f t="shared" si="323"/>
        <v>0</v>
      </c>
      <c r="BP892" s="109" t="str">
        <f t="shared" si="324"/>
        <v>不通过</v>
      </c>
      <c r="BQ892" s="77">
        <f t="shared" si="325"/>
        <v>0</v>
      </c>
      <c r="BR892" s="109" t="str">
        <f t="shared" si="326"/>
        <v>不通过</v>
      </c>
      <c r="BS892" s="77">
        <f t="shared" si="327"/>
        <v>0</v>
      </c>
      <c r="BT892" s="109" t="str">
        <f t="shared" si="328"/>
        <v>不通过</v>
      </c>
      <c r="BU892" s="77">
        <f t="shared" si="329"/>
        <v>0</v>
      </c>
      <c r="BV892" s="109" t="str">
        <f t="shared" si="330"/>
        <v>不通过</v>
      </c>
    </row>
    <row r="893" ht="14.25" spans="1:74">
      <c r="A893" s="78">
        <v>884</v>
      </c>
      <c r="B893" s="76"/>
      <c r="C893" s="77"/>
      <c r="D893" s="77"/>
      <c r="E893" s="77"/>
      <c r="F893" s="77"/>
      <c r="G893" s="77"/>
      <c r="H893" s="77"/>
      <c r="I893" s="77"/>
      <c r="J893" s="96"/>
      <c r="K893" s="77"/>
      <c r="L893" s="77"/>
      <c r="M893" s="77"/>
      <c r="N893" s="77"/>
      <c r="O893" s="77"/>
      <c r="P893" s="9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109" t="str">
        <f t="shared" si="311"/>
        <v>通过</v>
      </c>
      <c r="BD893" s="110" t="str">
        <f t="shared" si="312"/>
        <v>通过</v>
      </c>
      <c r="BE893" s="109" t="str">
        <f t="shared" si="313"/>
        <v>通过</v>
      </c>
      <c r="BF893" s="109" t="str">
        <f t="shared" si="314"/>
        <v>通过</v>
      </c>
      <c r="BG893" s="77">
        <f t="shared" si="315"/>
        <v>0</v>
      </c>
      <c r="BH893" s="109" t="str">
        <f t="shared" si="316"/>
        <v>不通过</v>
      </c>
      <c r="BI893" s="77">
        <f t="shared" si="317"/>
        <v>0</v>
      </c>
      <c r="BJ893" s="109" t="str">
        <f t="shared" si="318"/>
        <v>不通过</v>
      </c>
      <c r="BK893" s="77">
        <f t="shared" si="319"/>
        <v>0</v>
      </c>
      <c r="BL893" s="109" t="str">
        <f t="shared" si="320"/>
        <v>不通过</v>
      </c>
      <c r="BM893" s="77">
        <f t="shared" si="321"/>
        <v>0</v>
      </c>
      <c r="BN893" s="109" t="str">
        <f t="shared" si="322"/>
        <v>不通过</v>
      </c>
      <c r="BO893" s="113">
        <f t="shared" si="323"/>
        <v>0</v>
      </c>
      <c r="BP893" s="109" t="str">
        <f t="shared" si="324"/>
        <v>不通过</v>
      </c>
      <c r="BQ893" s="77">
        <f t="shared" si="325"/>
        <v>0</v>
      </c>
      <c r="BR893" s="109" t="str">
        <f t="shared" si="326"/>
        <v>不通过</v>
      </c>
      <c r="BS893" s="77">
        <f t="shared" si="327"/>
        <v>0</v>
      </c>
      <c r="BT893" s="109" t="str">
        <f t="shared" si="328"/>
        <v>不通过</v>
      </c>
      <c r="BU893" s="77">
        <f t="shared" si="329"/>
        <v>0</v>
      </c>
      <c r="BV893" s="109" t="str">
        <f t="shared" si="330"/>
        <v>不通过</v>
      </c>
    </row>
    <row r="894" ht="14.25" spans="1:74">
      <c r="A894" s="76">
        <v>885</v>
      </c>
      <c r="B894" s="76"/>
      <c r="C894" s="77"/>
      <c r="D894" s="77"/>
      <c r="E894" s="77"/>
      <c r="F894" s="77"/>
      <c r="G894" s="77"/>
      <c r="H894" s="77"/>
      <c r="I894" s="77"/>
      <c r="J894" s="96"/>
      <c r="K894" s="77"/>
      <c r="L894" s="77"/>
      <c r="M894" s="77"/>
      <c r="N894" s="77"/>
      <c r="O894" s="77"/>
      <c r="P894" s="9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109" t="str">
        <f t="shared" si="311"/>
        <v>通过</v>
      </c>
      <c r="BD894" s="110" t="str">
        <f t="shared" si="312"/>
        <v>通过</v>
      </c>
      <c r="BE894" s="109" t="str">
        <f t="shared" si="313"/>
        <v>通过</v>
      </c>
      <c r="BF894" s="109" t="str">
        <f t="shared" si="314"/>
        <v>通过</v>
      </c>
      <c r="BG894" s="77">
        <f t="shared" si="315"/>
        <v>0</v>
      </c>
      <c r="BH894" s="109" t="str">
        <f t="shared" si="316"/>
        <v>不通过</v>
      </c>
      <c r="BI894" s="77">
        <f t="shared" si="317"/>
        <v>0</v>
      </c>
      <c r="BJ894" s="109" t="str">
        <f t="shared" si="318"/>
        <v>不通过</v>
      </c>
      <c r="BK894" s="77">
        <f t="shared" si="319"/>
        <v>0</v>
      </c>
      <c r="BL894" s="109" t="str">
        <f t="shared" si="320"/>
        <v>不通过</v>
      </c>
      <c r="BM894" s="77">
        <f t="shared" si="321"/>
        <v>0</v>
      </c>
      <c r="BN894" s="109" t="str">
        <f t="shared" si="322"/>
        <v>不通过</v>
      </c>
      <c r="BO894" s="113">
        <f t="shared" si="323"/>
        <v>0</v>
      </c>
      <c r="BP894" s="109" t="str">
        <f t="shared" si="324"/>
        <v>不通过</v>
      </c>
      <c r="BQ894" s="77">
        <f t="shared" si="325"/>
        <v>0</v>
      </c>
      <c r="BR894" s="109" t="str">
        <f t="shared" si="326"/>
        <v>不通过</v>
      </c>
      <c r="BS894" s="77">
        <f t="shared" si="327"/>
        <v>0</v>
      </c>
      <c r="BT894" s="109" t="str">
        <f t="shared" si="328"/>
        <v>不通过</v>
      </c>
      <c r="BU894" s="77">
        <f t="shared" si="329"/>
        <v>0</v>
      </c>
      <c r="BV894" s="109" t="str">
        <f t="shared" si="330"/>
        <v>不通过</v>
      </c>
    </row>
    <row r="895" ht="14.25" spans="1:74">
      <c r="A895" s="76">
        <v>886</v>
      </c>
      <c r="B895" s="76"/>
      <c r="C895" s="77"/>
      <c r="D895" s="77"/>
      <c r="E895" s="77"/>
      <c r="F895" s="77"/>
      <c r="G895" s="77"/>
      <c r="H895" s="77"/>
      <c r="I895" s="77"/>
      <c r="J895" s="96"/>
      <c r="K895" s="77"/>
      <c r="L895" s="77"/>
      <c r="M895" s="77"/>
      <c r="N895" s="77"/>
      <c r="O895" s="77"/>
      <c r="P895" s="9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109" t="str">
        <f t="shared" si="311"/>
        <v>通过</v>
      </c>
      <c r="BD895" s="110" t="str">
        <f t="shared" si="312"/>
        <v>通过</v>
      </c>
      <c r="BE895" s="109" t="str">
        <f t="shared" si="313"/>
        <v>通过</v>
      </c>
      <c r="BF895" s="109" t="str">
        <f t="shared" si="314"/>
        <v>通过</v>
      </c>
      <c r="BG895" s="77">
        <f t="shared" si="315"/>
        <v>0</v>
      </c>
      <c r="BH895" s="109" t="str">
        <f t="shared" si="316"/>
        <v>不通过</v>
      </c>
      <c r="BI895" s="77">
        <f t="shared" si="317"/>
        <v>0</v>
      </c>
      <c r="BJ895" s="109" t="str">
        <f t="shared" si="318"/>
        <v>不通过</v>
      </c>
      <c r="BK895" s="77">
        <f t="shared" si="319"/>
        <v>0</v>
      </c>
      <c r="BL895" s="109" t="str">
        <f t="shared" si="320"/>
        <v>不通过</v>
      </c>
      <c r="BM895" s="77">
        <f t="shared" si="321"/>
        <v>0</v>
      </c>
      <c r="BN895" s="109" t="str">
        <f t="shared" si="322"/>
        <v>不通过</v>
      </c>
      <c r="BO895" s="113">
        <f t="shared" si="323"/>
        <v>0</v>
      </c>
      <c r="BP895" s="109" t="str">
        <f t="shared" si="324"/>
        <v>不通过</v>
      </c>
      <c r="BQ895" s="77">
        <f t="shared" si="325"/>
        <v>0</v>
      </c>
      <c r="BR895" s="109" t="str">
        <f t="shared" si="326"/>
        <v>不通过</v>
      </c>
      <c r="BS895" s="77">
        <f t="shared" si="327"/>
        <v>0</v>
      </c>
      <c r="BT895" s="109" t="str">
        <f t="shared" si="328"/>
        <v>不通过</v>
      </c>
      <c r="BU895" s="77">
        <f t="shared" si="329"/>
        <v>0</v>
      </c>
      <c r="BV895" s="109" t="str">
        <f t="shared" si="330"/>
        <v>不通过</v>
      </c>
    </row>
    <row r="896" ht="14.25" spans="1:74">
      <c r="A896" s="78">
        <v>887</v>
      </c>
      <c r="B896" s="76"/>
      <c r="C896" s="77"/>
      <c r="D896" s="77"/>
      <c r="E896" s="77"/>
      <c r="F896" s="77"/>
      <c r="G896" s="77"/>
      <c r="H896" s="77"/>
      <c r="I896" s="77"/>
      <c r="J896" s="96"/>
      <c r="K896" s="77"/>
      <c r="L896" s="77"/>
      <c r="M896" s="77"/>
      <c r="N896" s="77"/>
      <c r="O896" s="77"/>
      <c r="P896" s="9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109" t="str">
        <f t="shared" si="311"/>
        <v>通过</v>
      </c>
      <c r="BD896" s="110" t="str">
        <f t="shared" si="312"/>
        <v>通过</v>
      </c>
      <c r="BE896" s="109" t="str">
        <f t="shared" si="313"/>
        <v>通过</v>
      </c>
      <c r="BF896" s="109" t="str">
        <f t="shared" si="314"/>
        <v>通过</v>
      </c>
      <c r="BG896" s="77">
        <f t="shared" si="315"/>
        <v>0</v>
      </c>
      <c r="BH896" s="109" t="str">
        <f t="shared" si="316"/>
        <v>不通过</v>
      </c>
      <c r="BI896" s="77">
        <f t="shared" si="317"/>
        <v>0</v>
      </c>
      <c r="BJ896" s="109" t="str">
        <f t="shared" si="318"/>
        <v>不通过</v>
      </c>
      <c r="BK896" s="77">
        <f t="shared" si="319"/>
        <v>0</v>
      </c>
      <c r="BL896" s="109" t="str">
        <f t="shared" si="320"/>
        <v>不通过</v>
      </c>
      <c r="BM896" s="77">
        <f t="shared" si="321"/>
        <v>0</v>
      </c>
      <c r="BN896" s="109" t="str">
        <f t="shared" si="322"/>
        <v>不通过</v>
      </c>
      <c r="BO896" s="113">
        <f t="shared" si="323"/>
        <v>0</v>
      </c>
      <c r="BP896" s="109" t="str">
        <f t="shared" si="324"/>
        <v>不通过</v>
      </c>
      <c r="BQ896" s="77">
        <f t="shared" si="325"/>
        <v>0</v>
      </c>
      <c r="BR896" s="109" t="str">
        <f t="shared" si="326"/>
        <v>不通过</v>
      </c>
      <c r="BS896" s="77">
        <f t="shared" si="327"/>
        <v>0</v>
      </c>
      <c r="BT896" s="109" t="str">
        <f t="shared" si="328"/>
        <v>不通过</v>
      </c>
      <c r="BU896" s="77">
        <f t="shared" si="329"/>
        <v>0</v>
      </c>
      <c r="BV896" s="109" t="str">
        <f t="shared" si="330"/>
        <v>不通过</v>
      </c>
    </row>
    <row r="897" ht="14.25" spans="1:74">
      <c r="A897" s="76">
        <v>888</v>
      </c>
      <c r="B897" s="76"/>
      <c r="C897" s="77"/>
      <c r="D897" s="77"/>
      <c r="E897" s="77"/>
      <c r="F897" s="77"/>
      <c r="G897" s="77"/>
      <c r="H897" s="77"/>
      <c r="I897" s="77"/>
      <c r="J897" s="96"/>
      <c r="K897" s="77"/>
      <c r="L897" s="77"/>
      <c r="M897" s="77"/>
      <c r="N897" s="77"/>
      <c r="O897" s="77"/>
      <c r="P897" s="9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109" t="str">
        <f t="shared" si="311"/>
        <v>通过</v>
      </c>
      <c r="BD897" s="110" t="str">
        <f t="shared" si="312"/>
        <v>通过</v>
      </c>
      <c r="BE897" s="109" t="str">
        <f t="shared" si="313"/>
        <v>通过</v>
      </c>
      <c r="BF897" s="109" t="str">
        <f t="shared" si="314"/>
        <v>通过</v>
      </c>
      <c r="BG897" s="77">
        <f t="shared" si="315"/>
        <v>0</v>
      </c>
      <c r="BH897" s="109" t="str">
        <f t="shared" si="316"/>
        <v>不通过</v>
      </c>
      <c r="BI897" s="77">
        <f t="shared" si="317"/>
        <v>0</v>
      </c>
      <c r="BJ897" s="109" t="str">
        <f t="shared" si="318"/>
        <v>不通过</v>
      </c>
      <c r="BK897" s="77">
        <f t="shared" si="319"/>
        <v>0</v>
      </c>
      <c r="BL897" s="109" t="str">
        <f t="shared" si="320"/>
        <v>不通过</v>
      </c>
      <c r="BM897" s="77">
        <f t="shared" si="321"/>
        <v>0</v>
      </c>
      <c r="BN897" s="109" t="str">
        <f t="shared" si="322"/>
        <v>不通过</v>
      </c>
      <c r="BO897" s="113">
        <f t="shared" si="323"/>
        <v>0</v>
      </c>
      <c r="BP897" s="109" t="str">
        <f t="shared" si="324"/>
        <v>不通过</v>
      </c>
      <c r="BQ897" s="77">
        <f t="shared" si="325"/>
        <v>0</v>
      </c>
      <c r="BR897" s="109" t="str">
        <f t="shared" si="326"/>
        <v>不通过</v>
      </c>
      <c r="BS897" s="77">
        <f t="shared" si="327"/>
        <v>0</v>
      </c>
      <c r="BT897" s="109" t="str">
        <f t="shared" si="328"/>
        <v>不通过</v>
      </c>
      <c r="BU897" s="77">
        <f t="shared" si="329"/>
        <v>0</v>
      </c>
      <c r="BV897" s="109" t="str">
        <f t="shared" si="330"/>
        <v>不通过</v>
      </c>
    </row>
    <row r="898" ht="14.25" spans="1:74">
      <c r="A898" s="76">
        <v>889</v>
      </c>
      <c r="B898" s="76"/>
      <c r="C898" s="77"/>
      <c r="D898" s="77"/>
      <c r="E898" s="77"/>
      <c r="F898" s="77"/>
      <c r="G898" s="77"/>
      <c r="H898" s="77"/>
      <c r="I898" s="77"/>
      <c r="J898" s="96"/>
      <c r="K898" s="77"/>
      <c r="L898" s="77"/>
      <c r="M898" s="77"/>
      <c r="N898" s="77"/>
      <c r="O898" s="77"/>
      <c r="P898" s="9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109" t="str">
        <f t="shared" si="311"/>
        <v>通过</v>
      </c>
      <c r="BD898" s="110" t="str">
        <f t="shared" si="312"/>
        <v>通过</v>
      </c>
      <c r="BE898" s="109" t="str">
        <f t="shared" si="313"/>
        <v>通过</v>
      </c>
      <c r="BF898" s="109" t="str">
        <f t="shared" si="314"/>
        <v>通过</v>
      </c>
      <c r="BG898" s="77">
        <f t="shared" si="315"/>
        <v>0</v>
      </c>
      <c r="BH898" s="109" t="str">
        <f t="shared" si="316"/>
        <v>不通过</v>
      </c>
      <c r="BI898" s="77">
        <f t="shared" si="317"/>
        <v>0</v>
      </c>
      <c r="BJ898" s="109" t="str">
        <f t="shared" si="318"/>
        <v>不通过</v>
      </c>
      <c r="BK898" s="77">
        <f t="shared" si="319"/>
        <v>0</v>
      </c>
      <c r="BL898" s="109" t="str">
        <f t="shared" si="320"/>
        <v>不通过</v>
      </c>
      <c r="BM898" s="77">
        <f t="shared" si="321"/>
        <v>0</v>
      </c>
      <c r="BN898" s="109" t="str">
        <f t="shared" si="322"/>
        <v>不通过</v>
      </c>
      <c r="BO898" s="113">
        <f t="shared" si="323"/>
        <v>0</v>
      </c>
      <c r="BP898" s="109" t="str">
        <f t="shared" si="324"/>
        <v>不通过</v>
      </c>
      <c r="BQ898" s="77">
        <f t="shared" si="325"/>
        <v>0</v>
      </c>
      <c r="BR898" s="109" t="str">
        <f t="shared" si="326"/>
        <v>不通过</v>
      </c>
      <c r="BS898" s="77">
        <f t="shared" si="327"/>
        <v>0</v>
      </c>
      <c r="BT898" s="109" t="str">
        <f t="shared" si="328"/>
        <v>不通过</v>
      </c>
      <c r="BU898" s="77">
        <f t="shared" si="329"/>
        <v>0</v>
      </c>
      <c r="BV898" s="109" t="str">
        <f t="shared" si="330"/>
        <v>不通过</v>
      </c>
    </row>
    <row r="899" ht="14.25" spans="1:74">
      <c r="A899" s="78">
        <v>890</v>
      </c>
      <c r="B899" s="76"/>
      <c r="C899" s="77"/>
      <c r="D899" s="77"/>
      <c r="E899" s="77"/>
      <c r="F899" s="77"/>
      <c r="G899" s="77"/>
      <c r="H899" s="77"/>
      <c r="I899" s="77"/>
      <c r="J899" s="96"/>
      <c r="K899" s="77"/>
      <c r="L899" s="77"/>
      <c r="M899" s="77"/>
      <c r="N899" s="77"/>
      <c r="O899" s="77"/>
      <c r="P899" s="9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109" t="str">
        <f t="shared" si="311"/>
        <v>通过</v>
      </c>
      <c r="BD899" s="110" t="str">
        <f t="shared" si="312"/>
        <v>通过</v>
      </c>
      <c r="BE899" s="109" t="str">
        <f t="shared" si="313"/>
        <v>通过</v>
      </c>
      <c r="BF899" s="109" t="str">
        <f t="shared" si="314"/>
        <v>通过</v>
      </c>
      <c r="BG899" s="77">
        <f t="shared" si="315"/>
        <v>0</v>
      </c>
      <c r="BH899" s="109" t="str">
        <f t="shared" si="316"/>
        <v>不通过</v>
      </c>
      <c r="BI899" s="77">
        <f t="shared" si="317"/>
        <v>0</v>
      </c>
      <c r="BJ899" s="109" t="str">
        <f t="shared" si="318"/>
        <v>不通过</v>
      </c>
      <c r="BK899" s="77">
        <f t="shared" si="319"/>
        <v>0</v>
      </c>
      <c r="BL899" s="109" t="str">
        <f t="shared" si="320"/>
        <v>不通过</v>
      </c>
      <c r="BM899" s="77">
        <f t="shared" si="321"/>
        <v>0</v>
      </c>
      <c r="BN899" s="109" t="str">
        <f t="shared" si="322"/>
        <v>不通过</v>
      </c>
      <c r="BO899" s="113">
        <f t="shared" si="323"/>
        <v>0</v>
      </c>
      <c r="BP899" s="109" t="str">
        <f t="shared" si="324"/>
        <v>不通过</v>
      </c>
      <c r="BQ899" s="77">
        <f t="shared" si="325"/>
        <v>0</v>
      </c>
      <c r="BR899" s="109" t="str">
        <f t="shared" si="326"/>
        <v>不通过</v>
      </c>
      <c r="BS899" s="77">
        <f t="shared" si="327"/>
        <v>0</v>
      </c>
      <c r="BT899" s="109" t="str">
        <f t="shared" si="328"/>
        <v>不通过</v>
      </c>
      <c r="BU899" s="77">
        <f t="shared" si="329"/>
        <v>0</v>
      </c>
      <c r="BV899" s="109" t="str">
        <f t="shared" si="330"/>
        <v>不通过</v>
      </c>
    </row>
    <row r="900" ht="14.25" spans="1:74">
      <c r="A900" s="76">
        <v>891</v>
      </c>
      <c r="B900" s="76"/>
      <c r="C900" s="77"/>
      <c r="D900" s="77"/>
      <c r="E900" s="77"/>
      <c r="F900" s="77"/>
      <c r="G900" s="77"/>
      <c r="H900" s="77"/>
      <c r="I900" s="77"/>
      <c r="J900" s="96"/>
      <c r="K900" s="77"/>
      <c r="L900" s="77"/>
      <c r="M900" s="77"/>
      <c r="N900" s="77"/>
      <c r="O900" s="77"/>
      <c r="P900" s="9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109" t="str">
        <f t="shared" si="311"/>
        <v>通过</v>
      </c>
      <c r="BD900" s="110" t="str">
        <f t="shared" si="312"/>
        <v>通过</v>
      </c>
      <c r="BE900" s="109" t="str">
        <f t="shared" si="313"/>
        <v>通过</v>
      </c>
      <c r="BF900" s="109" t="str">
        <f t="shared" si="314"/>
        <v>通过</v>
      </c>
      <c r="BG900" s="77">
        <f t="shared" si="315"/>
        <v>0</v>
      </c>
      <c r="BH900" s="109" t="str">
        <f t="shared" si="316"/>
        <v>不通过</v>
      </c>
      <c r="BI900" s="77">
        <f t="shared" si="317"/>
        <v>0</v>
      </c>
      <c r="BJ900" s="109" t="str">
        <f t="shared" si="318"/>
        <v>不通过</v>
      </c>
      <c r="BK900" s="77">
        <f t="shared" si="319"/>
        <v>0</v>
      </c>
      <c r="BL900" s="109" t="str">
        <f t="shared" si="320"/>
        <v>不通过</v>
      </c>
      <c r="BM900" s="77">
        <f t="shared" si="321"/>
        <v>0</v>
      </c>
      <c r="BN900" s="109" t="str">
        <f t="shared" si="322"/>
        <v>不通过</v>
      </c>
      <c r="BO900" s="113">
        <f t="shared" si="323"/>
        <v>0</v>
      </c>
      <c r="BP900" s="109" t="str">
        <f t="shared" si="324"/>
        <v>不通过</v>
      </c>
      <c r="BQ900" s="77">
        <f t="shared" si="325"/>
        <v>0</v>
      </c>
      <c r="BR900" s="109" t="str">
        <f t="shared" si="326"/>
        <v>不通过</v>
      </c>
      <c r="BS900" s="77">
        <f t="shared" si="327"/>
        <v>0</v>
      </c>
      <c r="BT900" s="109" t="str">
        <f t="shared" si="328"/>
        <v>不通过</v>
      </c>
      <c r="BU900" s="77">
        <f t="shared" si="329"/>
        <v>0</v>
      </c>
      <c r="BV900" s="109" t="str">
        <f t="shared" si="330"/>
        <v>不通过</v>
      </c>
    </row>
    <row r="901" ht="14.25" spans="1:74">
      <c r="A901" s="76">
        <v>892</v>
      </c>
      <c r="B901" s="76"/>
      <c r="C901" s="77"/>
      <c r="D901" s="77"/>
      <c r="E901" s="77"/>
      <c r="F901" s="77"/>
      <c r="G901" s="77"/>
      <c r="H901" s="77"/>
      <c r="I901" s="77"/>
      <c r="J901" s="96"/>
      <c r="K901" s="77"/>
      <c r="L901" s="77"/>
      <c r="M901" s="77"/>
      <c r="N901" s="77"/>
      <c r="O901" s="77"/>
      <c r="P901" s="9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109" t="str">
        <f t="shared" si="311"/>
        <v>通过</v>
      </c>
      <c r="BD901" s="110" t="str">
        <f t="shared" si="312"/>
        <v>通过</v>
      </c>
      <c r="BE901" s="109" t="str">
        <f t="shared" si="313"/>
        <v>通过</v>
      </c>
      <c r="BF901" s="109" t="str">
        <f t="shared" si="314"/>
        <v>通过</v>
      </c>
      <c r="BG901" s="77">
        <f t="shared" si="315"/>
        <v>0</v>
      </c>
      <c r="BH901" s="109" t="str">
        <f t="shared" si="316"/>
        <v>不通过</v>
      </c>
      <c r="BI901" s="77">
        <f t="shared" si="317"/>
        <v>0</v>
      </c>
      <c r="BJ901" s="109" t="str">
        <f t="shared" si="318"/>
        <v>不通过</v>
      </c>
      <c r="BK901" s="77">
        <f t="shared" si="319"/>
        <v>0</v>
      </c>
      <c r="BL901" s="109" t="str">
        <f t="shared" si="320"/>
        <v>不通过</v>
      </c>
      <c r="BM901" s="77">
        <f t="shared" si="321"/>
        <v>0</v>
      </c>
      <c r="BN901" s="109" t="str">
        <f t="shared" si="322"/>
        <v>不通过</v>
      </c>
      <c r="BO901" s="113">
        <f t="shared" si="323"/>
        <v>0</v>
      </c>
      <c r="BP901" s="109" t="str">
        <f t="shared" si="324"/>
        <v>不通过</v>
      </c>
      <c r="BQ901" s="77">
        <f t="shared" si="325"/>
        <v>0</v>
      </c>
      <c r="BR901" s="109" t="str">
        <f t="shared" si="326"/>
        <v>不通过</v>
      </c>
      <c r="BS901" s="77">
        <f t="shared" si="327"/>
        <v>0</v>
      </c>
      <c r="BT901" s="109" t="str">
        <f t="shared" si="328"/>
        <v>不通过</v>
      </c>
      <c r="BU901" s="77">
        <f t="shared" si="329"/>
        <v>0</v>
      </c>
      <c r="BV901" s="109" t="str">
        <f t="shared" si="330"/>
        <v>不通过</v>
      </c>
    </row>
    <row r="902" ht="14.25" spans="1:74">
      <c r="A902" s="78">
        <v>893</v>
      </c>
      <c r="B902" s="76"/>
      <c r="C902" s="77"/>
      <c r="D902" s="77"/>
      <c r="E902" s="77"/>
      <c r="F902" s="77"/>
      <c r="G902" s="77"/>
      <c r="H902" s="77"/>
      <c r="I902" s="77"/>
      <c r="J902" s="96"/>
      <c r="K902" s="77"/>
      <c r="L902" s="77"/>
      <c r="M902" s="77"/>
      <c r="N902" s="77"/>
      <c r="O902" s="77"/>
      <c r="P902" s="9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109" t="str">
        <f t="shared" si="311"/>
        <v>通过</v>
      </c>
      <c r="BD902" s="110" t="str">
        <f t="shared" si="312"/>
        <v>通过</v>
      </c>
      <c r="BE902" s="109" t="str">
        <f t="shared" si="313"/>
        <v>通过</v>
      </c>
      <c r="BF902" s="109" t="str">
        <f t="shared" si="314"/>
        <v>通过</v>
      </c>
      <c r="BG902" s="77">
        <f t="shared" si="315"/>
        <v>0</v>
      </c>
      <c r="BH902" s="109" t="str">
        <f t="shared" si="316"/>
        <v>不通过</v>
      </c>
      <c r="BI902" s="77">
        <f t="shared" si="317"/>
        <v>0</v>
      </c>
      <c r="BJ902" s="109" t="str">
        <f t="shared" si="318"/>
        <v>不通过</v>
      </c>
      <c r="BK902" s="77">
        <f t="shared" si="319"/>
        <v>0</v>
      </c>
      <c r="BL902" s="109" t="str">
        <f t="shared" si="320"/>
        <v>不通过</v>
      </c>
      <c r="BM902" s="77">
        <f t="shared" si="321"/>
        <v>0</v>
      </c>
      <c r="BN902" s="109" t="str">
        <f t="shared" si="322"/>
        <v>不通过</v>
      </c>
      <c r="BO902" s="113">
        <f t="shared" si="323"/>
        <v>0</v>
      </c>
      <c r="BP902" s="109" t="str">
        <f t="shared" si="324"/>
        <v>不通过</v>
      </c>
      <c r="BQ902" s="77">
        <f t="shared" si="325"/>
        <v>0</v>
      </c>
      <c r="BR902" s="109" t="str">
        <f t="shared" si="326"/>
        <v>不通过</v>
      </c>
      <c r="BS902" s="77">
        <f t="shared" si="327"/>
        <v>0</v>
      </c>
      <c r="BT902" s="109" t="str">
        <f t="shared" si="328"/>
        <v>不通过</v>
      </c>
      <c r="BU902" s="77">
        <f t="shared" si="329"/>
        <v>0</v>
      </c>
      <c r="BV902" s="109" t="str">
        <f t="shared" si="330"/>
        <v>不通过</v>
      </c>
    </row>
    <row r="903" ht="14.25" spans="1:74">
      <c r="A903" s="76">
        <v>894</v>
      </c>
      <c r="B903" s="76"/>
      <c r="C903" s="77"/>
      <c r="D903" s="77"/>
      <c r="E903" s="77"/>
      <c r="F903" s="77"/>
      <c r="G903" s="77"/>
      <c r="H903" s="77"/>
      <c r="I903" s="77"/>
      <c r="J903" s="96"/>
      <c r="K903" s="77"/>
      <c r="L903" s="77"/>
      <c r="M903" s="77"/>
      <c r="N903" s="77"/>
      <c r="O903" s="77"/>
      <c r="P903" s="9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109" t="str">
        <f t="shared" si="311"/>
        <v>通过</v>
      </c>
      <c r="BD903" s="110" t="str">
        <f t="shared" si="312"/>
        <v>通过</v>
      </c>
      <c r="BE903" s="109" t="str">
        <f t="shared" si="313"/>
        <v>通过</v>
      </c>
      <c r="BF903" s="109" t="str">
        <f t="shared" si="314"/>
        <v>通过</v>
      </c>
      <c r="BG903" s="77">
        <f t="shared" si="315"/>
        <v>0</v>
      </c>
      <c r="BH903" s="109" t="str">
        <f t="shared" si="316"/>
        <v>不通过</v>
      </c>
      <c r="BI903" s="77">
        <f t="shared" si="317"/>
        <v>0</v>
      </c>
      <c r="BJ903" s="109" t="str">
        <f t="shared" si="318"/>
        <v>不通过</v>
      </c>
      <c r="BK903" s="77">
        <f t="shared" si="319"/>
        <v>0</v>
      </c>
      <c r="BL903" s="109" t="str">
        <f t="shared" si="320"/>
        <v>不通过</v>
      </c>
      <c r="BM903" s="77">
        <f t="shared" si="321"/>
        <v>0</v>
      </c>
      <c r="BN903" s="109" t="str">
        <f t="shared" si="322"/>
        <v>不通过</v>
      </c>
      <c r="BO903" s="113">
        <f t="shared" si="323"/>
        <v>0</v>
      </c>
      <c r="BP903" s="109" t="str">
        <f t="shared" si="324"/>
        <v>不通过</v>
      </c>
      <c r="BQ903" s="77">
        <f t="shared" si="325"/>
        <v>0</v>
      </c>
      <c r="BR903" s="109" t="str">
        <f t="shared" si="326"/>
        <v>不通过</v>
      </c>
      <c r="BS903" s="77">
        <f t="shared" si="327"/>
        <v>0</v>
      </c>
      <c r="BT903" s="109" t="str">
        <f t="shared" si="328"/>
        <v>不通过</v>
      </c>
      <c r="BU903" s="77">
        <f t="shared" si="329"/>
        <v>0</v>
      </c>
      <c r="BV903" s="109" t="str">
        <f t="shared" si="330"/>
        <v>不通过</v>
      </c>
    </row>
    <row r="904" ht="14.25" spans="1:74">
      <c r="A904" s="76">
        <v>895</v>
      </c>
      <c r="B904" s="76"/>
      <c r="C904" s="77"/>
      <c r="D904" s="77"/>
      <c r="E904" s="77"/>
      <c r="F904" s="77"/>
      <c r="G904" s="77"/>
      <c r="H904" s="77"/>
      <c r="I904" s="77"/>
      <c r="J904" s="96"/>
      <c r="K904" s="77"/>
      <c r="L904" s="77"/>
      <c r="M904" s="77"/>
      <c r="N904" s="77"/>
      <c r="O904" s="77"/>
      <c r="P904" s="9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109" t="str">
        <f t="shared" si="311"/>
        <v>通过</v>
      </c>
      <c r="BD904" s="110" t="str">
        <f t="shared" si="312"/>
        <v>通过</v>
      </c>
      <c r="BE904" s="109" t="str">
        <f t="shared" si="313"/>
        <v>通过</v>
      </c>
      <c r="BF904" s="109" t="str">
        <f t="shared" si="314"/>
        <v>通过</v>
      </c>
      <c r="BG904" s="77">
        <f t="shared" si="315"/>
        <v>0</v>
      </c>
      <c r="BH904" s="109" t="str">
        <f t="shared" si="316"/>
        <v>不通过</v>
      </c>
      <c r="BI904" s="77">
        <f t="shared" si="317"/>
        <v>0</v>
      </c>
      <c r="BJ904" s="109" t="str">
        <f t="shared" si="318"/>
        <v>不通过</v>
      </c>
      <c r="BK904" s="77">
        <f t="shared" si="319"/>
        <v>0</v>
      </c>
      <c r="BL904" s="109" t="str">
        <f t="shared" si="320"/>
        <v>不通过</v>
      </c>
      <c r="BM904" s="77">
        <f t="shared" si="321"/>
        <v>0</v>
      </c>
      <c r="BN904" s="109" t="str">
        <f t="shared" si="322"/>
        <v>不通过</v>
      </c>
      <c r="BO904" s="113">
        <f t="shared" si="323"/>
        <v>0</v>
      </c>
      <c r="BP904" s="109" t="str">
        <f t="shared" si="324"/>
        <v>不通过</v>
      </c>
      <c r="BQ904" s="77">
        <f t="shared" si="325"/>
        <v>0</v>
      </c>
      <c r="BR904" s="109" t="str">
        <f t="shared" si="326"/>
        <v>不通过</v>
      </c>
      <c r="BS904" s="77">
        <f t="shared" si="327"/>
        <v>0</v>
      </c>
      <c r="BT904" s="109" t="str">
        <f t="shared" si="328"/>
        <v>不通过</v>
      </c>
      <c r="BU904" s="77">
        <f t="shared" si="329"/>
        <v>0</v>
      </c>
      <c r="BV904" s="109" t="str">
        <f t="shared" si="330"/>
        <v>不通过</v>
      </c>
    </row>
    <row r="905" ht="14.25" spans="1:74">
      <c r="A905" s="78">
        <v>896</v>
      </c>
      <c r="B905" s="76"/>
      <c r="C905" s="77"/>
      <c r="D905" s="77"/>
      <c r="E905" s="77"/>
      <c r="F905" s="77"/>
      <c r="G905" s="77"/>
      <c r="H905" s="77"/>
      <c r="I905" s="77"/>
      <c r="J905" s="96"/>
      <c r="K905" s="77"/>
      <c r="L905" s="77"/>
      <c r="M905" s="77"/>
      <c r="N905" s="77"/>
      <c r="O905" s="77"/>
      <c r="P905" s="9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109" t="str">
        <f t="shared" si="311"/>
        <v>通过</v>
      </c>
      <c r="BD905" s="110" t="str">
        <f t="shared" si="312"/>
        <v>通过</v>
      </c>
      <c r="BE905" s="109" t="str">
        <f t="shared" si="313"/>
        <v>通过</v>
      </c>
      <c r="BF905" s="109" t="str">
        <f t="shared" si="314"/>
        <v>通过</v>
      </c>
      <c r="BG905" s="77">
        <f t="shared" si="315"/>
        <v>0</v>
      </c>
      <c r="BH905" s="109" t="str">
        <f t="shared" si="316"/>
        <v>不通过</v>
      </c>
      <c r="BI905" s="77">
        <f t="shared" si="317"/>
        <v>0</v>
      </c>
      <c r="BJ905" s="109" t="str">
        <f t="shared" si="318"/>
        <v>不通过</v>
      </c>
      <c r="BK905" s="77">
        <f t="shared" si="319"/>
        <v>0</v>
      </c>
      <c r="BL905" s="109" t="str">
        <f t="shared" si="320"/>
        <v>不通过</v>
      </c>
      <c r="BM905" s="77">
        <f t="shared" si="321"/>
        <v>0</v>
      </c>
      <c r="BN905" s="109" t="str">
        <f t="shared" si="322"/>
        <v>不通过</v>
      </c>
      <c r="BO905" s="113">
        <f t="shared" si="323"/>
        <v>0</v>
      </c>
      <c r="BP905" s="109" t="str">
        <f t="shared" si="324"/>
        <v>不通过</v>
      </c>
      <c r="BQ905" s="77">
        <f t="shared" si="325"/>
        <v>0</v>
      </c>
      <c r="BR905" s="109" t="str">
        <f t="shared" si="326"/>
        <v>不通过</v>
      </c>
      <c r="BS905" s="77">
        <f t="shared" si="327"/>
        <v>0</v>
      </c>
      <c r="BT905" s="109" t="str">
        <f t="shared" si="328"/>
        <v>不通过</v>
      </c>
      <c r="BU905" s="77">
        <f t="shared" si="329"/>
        <v>0</v>
      </c>
      <c r="BV905" s="109" t="str">
        <f t="shared" si="330"/>
        <v>不通过</v>
      </c>
    </row>
    <row r="906" ht="14.25" spans="1:74">
      <c r="A906" s="76">
        <v>897</v>
      </c>
      <c r="B906" s="76"/>
      <c r="C906" s="77"/>
      <c r="D906" s="77"/>
      <c r="E906" s="77"/>
      <c r="F906" s="77"/>
      <c r="G906" s="77"/>
      <c r="H906" s="77"/>
      <c r="I906" s="77"/>
      <c r="J906" s="96"/>
      <c r="K906" s="77"/>
      <c r="L906" s="77"/>
      <c r="M906" s="77"/>
      <c r="N906" s="77"/>
      <c r="O906" s="77"/>
      <c r="P906" s="9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109" t="str">
        <f t="shared" si="311"/>
        <v>通过</v>
      </c>
      <c r="BD906" s="110" t="str">
        <f t="shared" si="312"/>
        <v>通过</v>
      </c>
      <c r="BE906" s="109" t="str">
        <f t="shared" si="313"/>
        <v>通过</v>
      </c>
      <c r="BF906" s="109" t="str">
        <f t="shared" si="314"/>
        <v>通过</v>
      </c>
      <c r="BG906" s="77">
        <f t="shared" si="315"/>
        <v>0</v>
      </c>
      <c r="BH906" s="109" t="str">
        <f t="shared" si="316"/>
        <v>不通过</v>
      </c>
      <c r="BI906" s="77">
        <f t="shared" si="317"/>
        <v>0</v>
      </c>
      <c r="BJ906" s="109" t="str">
        <f t="shared" si="318"/>
        <v>不通过</v>
      </c>
      <c r="BK906" s="77">
        <f t="shared" si="319"/>
        <v>0</v>
      </c>
      <c r="BL906" s="109" t="str">
        <f t="shared" si="320"/>
        <v>不通过</v>
      </c>
      <c r="BM906" s="77">
        <f t="shared" si="321"/>
        <v>0</v>
      </c>
      <c r="BN906" s="109" t="str">
        <f t="shared" si="322"/>
        <v>不通过</v>
      </c>
      <c r="BO906" s="113">
        <f t="shared" si="323"/>
        <v>0</v>
      </c>
      <c r="BP906" s="109" t="str">
        <f t="shared" si="324"/>
        <v>不通过</v>
      </c>
      <c r="BQ906" s="77">
        <f t="shared" si="325"/>
        <v>0</v>
      </c>
      <c r="BR906" s="109" t="str">
        <f t="shared" si="326"/>
        <v>不通过</v>
      </c>
      <c r="BS906" s="77">
        <f t="shared" si="327"/>
        <v>0</v>
      </c>
      <c r="BT906" s="109" t="str">
        <f t="shared" si="328"/>
        <v>不通过</v>
      </c>
      <c r="BU906" s="77">
        <f t="shared" si="329"/>
        <v>0</v>
      </c>
      <c r="BV906" s="109" t="str">
        <f t="shared" si="330"/>
        <v>不通过</v>
      </c>
    </row>
    <row r="907" ht="14.25" spans="1:74">
      <c r="A907" s="76">
        <v>898</v>
      </c>
      <c r="B907" s="76"/>
      <c r="C907" s="77"/>
      <c r="D907" s="77"/>
      <c r="E907" s="77"/>
      <c r="F907" s="77"/>
      <c r="G907" s="77"/>
      <c r="H907" s="77"/>
      <c r="I907" s="77"/>
      <c r="J907" s="96"/>
      <c r="K907" s="77"/>
      <c r="L907" s="77"/>
      <c r="M907" s="77"/>
      <c r="N907" s="77"/>
      <c r="O907" s="77"/>
      <c r="P907" s="9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109" t="str">
        <f t="shared" si="311"/>
        <v>通过</v>
      </c>
      <c r="BD907" s="110" t="str">
        <f t="shared" si="312"/>
        <v>通过</v>
      </c>
      <c r="BE907" s="109" t="str">
        <f t="shared" si="313"/>
        <v>通过</v>
      </c>
      <c r="BF907" s="109" t="str">
        <f t="shared" si="314"/>
        <v>通过</v>
      </c>
      <c r="BG907" s="77">
        <f t="shared" si="315"/>
        <v>0</v>
      </c>
      <c r="BH907" s="109" t="str">
        <f t="shared" si="316"/>
        <v>不通过</v>
      </c>
      <c r="BI907" s="77">
        <f t="shared" si="317"/>
        <v>0</v>
      </c>
      <c r="BJ907" s="109" t="str">
        <f t="shared" si="318"/>
        <v>不通过</v>
      </c>
      <c r="BK907" s="77">
        <f t="shared" si="319"/>
        <v>0</v>
      </c>
      <c r="BL907" s="109" t="str">
        <f t="shared" si="320"/>
        <v>不通过</v>
      </c>
      <c r="BM907" s="77">
        <f t="shared" si="321"/>
        <v>0</v>
      </c>
      <c r="BN907" s="109" t="str">
        <f t="shared" si="322"/>
        <v>不通过</v>
      </c>
      <c r="BO907" s="113">
        <f t="shared" si="323"/>
        <v>0</v>
      </c>
      <c r="BP907" s="109" t="str">
        <f t="shared" si="324"/>
        <v>不通过</v>
      </c>
      <c r="BQ907" s="77">
        <f t="shared" si="325"/>
        <v>0</v>
      </c>
      <c r="BR907" s="109" t="str">
        <f t="shared" si="326"/>
        <v>不通过</v>
      </c>
      <c r="BS907" s="77">
        <f t="shared" si="327"/>
        <v>0</v>
      </c>
      <c r="BT907" s="109" t="str">
        <f t="shared" si="328"/>
        <v>不通过</v>
      </c>
      <c r="BU907" s="77">
        <f t="shared" si="329"/>
        <v>0</v>
      </c>
      <c r="BV907" s="109" t="str">
        <f t="shared" si="330"/>
        <v>不通过</v>
      </c>
    </row>
    <row r="908" ht="14.25" spans="1:74">
      <c r="A908" s="78">
        <v>899</v>
      </c>
      <c r="B908" s="76"/>
      <c r="C908" s="77"/>
      <c r="D908" s="77"/>
      <c r="E908" s="77"/>
      <c r="F908" s="77"/>
      <c r="G908" s="77"/>
      <c r="H908" s="77"/>
      <c r="I908" s="77"/>
      <c r="J908" s="96"/>
      <c r="K908" s="77"/>
      <c r="L908" s="77"/>
      <c r="M908" s="77"/>
      <c r="N908" s="77"/>
      <c r="O908" s="77"/>
      <c r="P908" s="9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109" t="str">
        <f t="shared" si="311"/>
        <v>通过</v>
      </c>
      <c r="BD908" s="110" t="str">
        <f t="shared" si="312"/>
        <v>通过</v>
      </c>
      <c r="BE908" s="109" t="str">
        <f t="shared" si="313"/>
        <v>通过</v>
      </c>
      <c r="BF908" s="109" t="str">
        <f t="shared" si="314"/>
        <v>通过</v>
      </c>
      <c r="BG908" s="77">
        <f t="shared" si="315"/>
        <v>0</v>
      </c>
      <c r="BH908" s="109" t="str">
        <f t="shared" si="316"/>
        <v>不通过</v>
      </c>
      <c r="BI908" s="77">
        <f t="shared" si="317"/>
        <v>0</v>
      </c>
      <c r="BJ908" s="109" t="str">
        <f t="shared" si="318"/>
        <v>不通过</v>
      </c>
      <c r="BK908" s="77">
        <f t="shared" si="319"/>
        <v>0</v>
      </c>
      <c r="BL908" s="109" t="str">
        <f t="shared" si="320"/>
        <v>不通过</v>
      </c>
      <c r="BM908" s="77">
        <f t="shared" si="321"/>
        <v>0</v>
      </c>
      <c r="BN908" s="109" t="str">
        <f t="shared" si="322"/>
        <v>不通过</v>
      </c>
      <c r="BO908" s="113">
        <f t="shared" si="323"/>
        <v>0</v>
      </c>
      <c r="BP908" s="109" t="str">
        <f t="shared" si="324"/>
        <v>不通过</v>
      </c>
      <c r="BQ908" s="77">
        <f t="shared" si="325"/>
        <v>0</v>
      </c>
      <c r="BR908" s="109" t="str">
        <f t="shared" si="326"/>
        <v>不通过</v>
      </c>
      <c r="BS908" s="77">
        <f t="shared" si="327"/>
        <v>0</v>
      </c>
      <c r="BT908" s="109" t="str">
        <f t="shared" si="328"/>
        <v>不通过</v>
      </c>
      <c r="BU908" s="77">
        <f t="shared" si="329"/>
        <v>0</v>
      </c>
      <c r="BV908" s="109" t="str">
        <f t="shared" si="330"/>
        <v>不通过</v>
      </c>
    </row>
    <row r="909" ht="14.25" spans="1:74">
      <c r="A909" s="76">
        <v>900</v>
      </c>
      <c r="B909" s="76"/>
      <c r="C909" s="77"/>
      <c r="D909" s="77"/>
      <c r="E909" s="77"/>
      <c r="F909" s="77"/>
      <c r="G909" s="77"/>
      <c r="H909" s="77"/>
      <c r="I909" s="77"/>
      <c r="J909" s="96"/>
      <c r="K909" s="77"/>
      <c r="L909" s="77"/>
      <c r="M909" s="77"/>
      <c r="N909" s="77"/>
      <c r="O909" s="77"/>
      <c r="P909" s="9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109" t="str">
        <f t="shared" si="311"/>
        <v>通过</v>
      </c>
      <c r="BD909" s="110" t="str">
        <f t="shared" si="312"/>
        <v>通过</v>
      </c>
      <c r="BE909" s="109" t="str">
        <f t="shared" si="313"/>
        <v>通过</v>
      </c>
      <c r="BF909" s="109" t="str">
        <f t="shared" si="314"/>
        <v>通过</v>
      </c>
      <c r="BG909" s="77">
        <f t="shared" si="315"/>
        <v>0</v>
      </c>
      <c r="BH909" s="109" t="str">
        <f t="shared" si="316"/>
        <v>不通过</v>
      </c>
      <c r="BI909" s="77">
        <f t="shared" si="317"/>
        <v>0</v>
      </c>
      <c r="BJ909" s="109" t="str">
        <f t="shared" si="318"/>
        <v>不通过</v>
      </c>
      <c r="BK909" s="77">
        <f t="shared" si="319"/>
        <v>0</v>
      </c>
      <c r="BL909" s="109" t="str">
        <f t="shared" si="320"/>
        <v>不通过</v>
      </c>
      <c r="BM909" s="77">
        <f t="shared" si="321"/>
        <v>0</v>
      </c>
      <c r="BN909" s="109" t="str">
        <f t="shared" si="322"/>
        <v>不通过</v>
      </c>
      <c r="BO909" s="113">
        <f t="shared" si="323"/>
        <v>0</v>
      </c>
      <c r="BP909" s="109" t="str">
        <f t="shared" si="324"/>
        <v>不通过</v>
      </c>
      <c r="BQ909" s="77">
        <f t="shared" si="325"/>
        <v>0</v>
      </c>
      <c r="BR909" s="109" t="str">
        <f t="shared" si="326"/>
        <v>不通过</v>
      </c>
      <c r="BS909" s="77">
        <f t="shared" si="327"/>
        <v>0</v>
      </c>
      <c r="BT909" s="109" t="str">
        <f t="shared" si="328"/>
        <v>不通过</v>
      </c>
      <c r="BU909" s="77">
        <f t="shared" si="329"/>
        <v>0</v>
      </c>
      <c r="BV909" s="109" t="str">
        <f t="shared" si="330"/>
        <v>不通过</v>
      </c>
    </row>
  </sheetData>
  <sheetProtection password="CF7A" sheet="1" objects="1"/>
  <mergeCells count="78">
    <mergeCell ref="B1:BB1"/>
    <mergeCell ref="J2:K2"/>
    <mergeCell ref="C3:O3"/>
    <mergeCell ref="P3:AB3"/>
    <mergeCell ref="AC3:AO3"/>
    <mergeCell ref="AP3:BB3"/>
    <mergeCell ref="BC3:BF3"/>
    <mergeCell ref="BG3:BJ3"/>
    <mergeCell ref="BK3:BN3"/>
    <mergeCell ref="BO3:BR3"/>
    <mergeCell ref="BS3:BV3"/>
    <mergeCell ref="C4:J4"/>
    <mergeCell ref="K4:O4"/>
    <mergeCell ref="P4:W4"/>
    <mergeCell ref="X4:AB4"/>
    <mergeCell ref="AC4:AJ4"/>
    <mergeCell ref="AK4:AO4"/>
    <mergeCell ref="AP4:AW4"/>
    <mergeCell ref="AX4:BB4"/>
    <mergeCell ref="C8:F8"/>
    <mergeCell ref="K8:N8"/>
    <mergeCell ref="P8:S8"/>
    <mergeCell ref="X8:AA8"/>
    <mergeCell ref="AC8:AF8"/>
    <mergeCell ref="AK8:AN8"/>
    <mergeCell ref="AP8:AS8"/>
    <mergeCell ref="AX8:BA8"/>
    <mergeCell ref="A4:A8"/>
    <mergeCell ref="B3:B6"/>
    <mergeCell ref="C5:C6"/>
    <mergeCell ref="D5:D6"/>
    <mergeCell ref="E5:E6"/>
    <mergeCell ref="F5:F6"/>
    <mergeCell ref="J5:J6"/>
    <mergeCell ref="K5:K6"/>
    <mergeCell ref="L5:L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BA5:BA6"/>
    <mergeCell ref="BB5:BB6"/>
    <mergeCell ref="BG4:BH6"/>
    <mergeCell ref="BI4:BJ6"/>
    <mergeCell ref="BK4:BL6"/>
    <mergeCell ref="BM4:BN6"/>
    <mergeCell ref="BO4:BP6"/>
    <mergeCell ref="BQ4:BR6"/>
    <mergeCell ref="BS4:BT6"/>
    <mergeCell ref="BU4:BV6"/>
    <mergeCell ref="BC5:BF6"/>
    <mergeCell ref="G5:I6"/>
    <mergeCell ref="AT5:AV6"/>
    <mergeCell ref="T5:V6"/>
    <mergeCell ref="AG5:AI6"/>
  </mergeCells>
  <conditionalFormatting sqref="G10:I10">
    <cfRule type="cellIs" dxfId="0" priority="22" stopIfTrue="1" operator="greaterThanOrEqual">
      <formula>"IF(AND(M9&gt;=1,G9&gt;0),“通过”,“不通过”)"</formula>
    </cfRule>
  </conditionalFormatting>
  <conditionalFormatting sqref="L10">
    <cfRule type="cellIs" dxfId="1" priority="5" stopIfTrue="1" operator="lessThan">
      <formula>$M$10</formula>
    </cfRule>
  </conditionalFormatting>
  <conditionalFormatting sqref="Z10">
    <cfRule type="cellIs" dxfId="1" priority="1" stopIfTrue="1" operator="greaterThan">
      <formula>1</formula>
    </cfRule>
  </conditionalFormatting>
  <conditionalFormatting sqref="BH9:BH909 BJ9:BJ909 BN9:BN909 BL9:BL909 BR9:BR909 BP9:BP909 BT9:BT909 BV9:BV909 BC7:BF909">
    <cfRule type="cellIs" dxfId="0" priority="14" stopIfTrue="1" operator="equal">
      <formula>"不通过"</formula>
    </cfRule>
  </conditionalFormatting>
  <conditionalFormatting sqref="BI9:BI909 BQ9:BQ909 BU9:BU909 BM9:BM909">
    <cfRule type="cellIs" priority="21" stopIfTrue="1" operator="greaterThanOrEqual">
      <formula>"(M9&gt;=1,G9&gt;0),1,0"</formula>
    </cfRule>
  </conditionalFormatting>
  <conditionalFormatting sqref="J15 O15 W15 AB15 AJ15 AO15 AW15 BB15">
    <cfRule type="cellIs" dxfId="2" priority="13" stopIfTrue="1" operator="between">
      <formula>85</formula>
      <formula>95</formula>
    </cfRule>
  </conditionalFormatting>
  <pageMargins left="0.16" right="0.3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M27"/>
  <sheetViews>
    <sheetView zoomScaleSheetLayoutView="60" workbookViewId="0">
      <selection activeCell="C5" sqref="C5:C20"/>
    </sheetView>
  </sheetViews>
  <sheetFormatPr defaultColWidth="8" defaultRowHeight="14.25"/>
  <cols>
    <col min="1" max="1" width="26.625" style="1" customWidth="1"/>
    <col min="2" max="2" width="6.875" style="1" customWidth="1"/>
    <col min="3" max="3" width="12" style="1" customWidth="1"/>
    <col min="4" max="4" width="14.875" style="2" customWidth="1"/>
    <col min="5" max="5" width="11.25" style="1" customWidth="1"/>
    <col min="6" max="6" width="6.125" style="1" customWidth="1"/>
    <col min="7" max="7" width="6.75" style="1" customWidth="1"/>
    <col min="8" max="8" width="6.625" style="1" customWidth="1"/>
    <col min="9" max="9" width="7.125" style="1" customWidth="1"/>
    <col min="10" max="10" width="6.375" style="1" customWidth="1"/>
    <col min="11" max="11" width="6.5" style="1" customWidth="1"/>
    <col min="12" max="12" width="15" style="1" customWidth="1"/>
    <col min="13" max="13" width="7" style="1" customWidth="1"/>
    <col min="14" max="14" width="7.75" style="1" customWidth="1"/>
    <col min="15" max="252" width="8" style="1"/>
    <col min="253" max="16384" width="8" style="3"/>
  </cols>
  <sheetData>
    <row r="1" ht="39" customHeight="1" spans="1:5">
      <c r="A1" s="4" t="s">
        <v>207</v>
      </c>
      <c r="B1" s="4"/>
      <c r="C1" s="4"/>
      <c r="D1" s="4"/>
      <c r="E1" s="4"/>
    </row>
    <row r="2" ht="21.95" customHeight="1" spans="1:5">
      <c r="A2" s="5" t="s">
        <v>1</v>
      </c>
      <c r="B2" s="2" t="s">
        <v>208</v>
      </c>
      <c r="C2" s="6" t="s">
        <v>209</v>
      </c>
      <c r="D2" s="7"/>
      <c r="E2" s="8"/>
    </row>
    <row r="3" ht="28.5" spans="1:12">
      <c r="A3" s="9" t="s">
        <v>210</v>
      </c>
      <c r="B3" s="10" t="s">
        <v>211</v>
      </c>
      <c r="C3" s="10" t="s">
        <v>212</v>
      </c>
      <c r="D3" s="10" t="s">
        <v>213</v>
      </c>
      <c r="E3" s="10" t="s">
        <v>214</v>
      </c>
      <c r="F3" s="42" t="s">
        <v>215</v>
      </c>
      <c r="G3" s="12"/>
      <c r="H3" s="12"/>
      <c r="I3" s="12"/>
      <c r="J3" s="12"/>
      <c r="K3" s="12"/>
      <c r="L3" s="12"/>
    </row>
    <row r="4" spans="1:13">
      <c r="A4" s="13" t="s">
        <v>216</v>
      </c>
      <c r="B4" s="14"/>
      <c r="C4" s="15"/>
      <c r="D4" s="16"/>
      <c r="E4" s="13"/>
      <c r="F4" s="17"/>
      <c r="G4" s="17"/>
      <c r="H4" s="17"/>
      <c r="I4" s="17"/>
      <c r="J4" s="17"/>
      <c r="K4" s="17"/>
      <c r="L4" s="17"/>
      <c r="M4" s="17"/>
    </row>
    <row r="5" spans="1:13">
      <c r="A5" s="13" t="s">
        <v>217</v>
      </c>
      <c r="B5" s="14" t="s">
        <v>34</v>
      </c>
      <c r="C5" s="18">
        <f>畜禽季度村级台账!K9</f>
        <v>45</v>
      </c>
      <c r="D5" s="19"/>
      <c r="E5" s="20" t="e">
        <f>(C5-D5)/D5</f>
        <v>#DIV/0!</v>
      </c>
      <c r="F5" s="17"/>
      <c r="G5" s="17"/>
      <c r="H5" s="17"/>
      <c r="I5" s="17"/>
      <c r="J5" s="17"/>
      <c r="K5" s="17"/>
      <c r="L5" s="17"/>
      <c r="M5" s="17"/>
    </row>
    <row r="6" spans="1:13">
      <c r="A6" s="13" t="s">
        <v>218</v>
      </c>
      <c r="B6" s="14" t="s">
        <v>34</v>
      </c>
      <c r="C6" s="18">
        <f>畜禽季度村级台账!L9</f>
        <v>221</v>
      </c>
      <c r="D6" s="19"/>
      <c r="E6" s="20" t="e">
        <f>(C6-D6)/D6</f>
        <v>#DIV/0!</v>
      </c>
      <c r="F6" s="17"/>
      <c r="G6" s="17"/>
      <c r="H6" s="17"/>
      <c r="I6" s="17"/>
      <c r="J6" s="17"/>
      <c r="K6" s="17"/>
      <c r="L6" s="17"/>
      <c r="M6" s="17"/>
    </row>
    <row r="7" spans="1:13">
      <c r="A7" s="13" t="s">
        <v>219</v>
      </c>
      <c r="B7" s="14" t="s">
        <v>35</v>
      </c>
      <c r="C7" s="18">
        <f>畜禽季度村级台账!N9</f>
        <v>3372</v>
      </c>
      <c r="D7" s="19"/>
      <c r="E7" s="20" t="e">
        <f>(C7-D7)/D7</f>
        <v>#DIV/0!</v>
      </c>
      <c r="F7" s="17"/>
      <c r="G7" s="17"/>
      <c r="H7" s="17"/>
      <c r="I7" s="17"/>
      <c r="J7" s="17"/>
      <c r="K7" s="17"/>
      <c r="L7" s="17"/>
      <c r="M7" s="17"/>
    </row>
    <row r="8" spans="1:13">
      <c r="A8" s="13" t="s">
        <v>220</v>
      </c>
      <c r="B8" s="14" t="s">
        <v>35</v>
      </c>
      <c r="C8" s="18">
        <f>畜禽季度村级台账!O9</f>
        <v>1078</v>
      </c>
      <c r="D8" s="19"/>
      <c r="E8" s="20" t="e">
        <f>(C8-D8)/D8</f>
        <v>#DIV/0!</v>
      </c>
      <c r="F8" s="17"/>
      <c r="G8" s="17"/>
      <c r="H8" s="17"/>
      <c r="I8" s="17"/>
      <c r="J8" s="17"/>
      <c r="K8" s="17"/>
      <c r="L8" s="17"/>
      <c r="M8" s="17"/>
    </row>
    <row r="9" spans="1:13">
      <c r="A9" s="13" t="s">
        <v>221</v>
      </c>
      <c r="B9" s="14"/>
      <c r="C9" s="21"/>
      <c r="D9" s="22"/>
      <c r="E9" s="20"/>
      <c r="F9" s="43"/>
      <c r="G9" s="44"/>
      <c r="H9" s="44"/>
      <c r="I9" s="44"/>
      <c r="J9" s="44"/>
      <c r="K9" s="44"/>
      <c r="L9" s="44"/>
      <c r="M9" s="44"/>
    </row>
    <row r="10" ht="15" customHeight="1" spans="1:13">
      <c r="A10" s="13" t="s">
        <v>217</v>
      </c>
      <c r="B10" s="14" t="s">
        <v>34</v>
      </c>
      <c r="C10" s="18">
        <f>畜禽季度村级台账!C9</f>
        <v>55</v>
      </c>
      <c r="D10" s="19"/>
      <c r="E10" s="20" t="e">
        <f>(C10-D10)/D10</f>
        <v>#DIV/0!</v>
      </c>
      <c r="F10" s="43"/>
      <c r="G10" s="44"/>
      <c r="H10" s="44"/>
      <c r="I10" s="44"/>
      <c r="J10" s="44"/>
      <c r="K10" s="44"/>
      <c r="L10" s="44"/>
      <c r="M10" s="44"/>
    </row>
    <row r="11" ht="15" customHeight="1" spans="1:13">
      <c r="A11" s="13" t="s">
        <v>218</v>
      </c>
      <c r="B11" s="14" t="s">
        <v>34</v>
      </c>
      <c r="C11" s="18">
        <f>畜禽季度村级台账!D9</f>
        <v>39</v>
      </c>
      <c r="D11" s="45"/>
      <c r="E11" s="20" t="e">
        <f>(C11-D11)/D11</f>
        <v>#DIV/0!</v>
      </c>
      <c r="F11" s="43"/>
      <c r="G11" s="44"/>
      <c r="H11" s="44"/>
      <c r="I11" s="44"/>
      <c r="J11" s="44"/>
      <c r="K11" s="44"/>
      <c r="L11" s="44"/>
      <c r="M11" s="44"/>
    </row>
    <row r="12" ht="15" customHeight="1" spans="1:13">
      <c r="A12" s="13" t="s">
        <v>219</v>
      </c>
      <c r="B12" s="14" t="s">
        <v>35</v>
      </c>
      <c r="C12" s="18">
        <f>畜禽季度村级台账!E9</f>
        <v>1427</v>
      </c>
      <c r="D12" s="19"/>
      <c r="E12" s="20" t="e">
        <f>(C12-D12)/D12</f>
        <v>#DIV/0!</v>
      </c>
      <c r="F12" s="43"/>
      <c r="G12" s="44"/>
      <c r="H12" s="44"/>
      <c r="I12" s="44"/>
      <c r="J12" s="44"/>
      <c r="K12" s="44"/>
      <c r="L12" s="44"/>
      <c r="M12" s="44"/>
    </row>
    <row r="13" ht="15" customHeight="1" spans="1:13">
      <c r="A13" s="13" t="s">
        <v>220</v>
      </c>
      <c r="B13" s="14" t="s">
        <v>35</v>
      </c>
      <c r="C13" s="18">
        <f>畜禽季度村级台账!F9</f>
        <v>211</v>
      </c>
      <c r="D13" s="19"/>
      <c r="E13" s="20" t="e">
        <f>(C13-D13)/D13</f>
        <v>#DIV/0!</v>
      </c>
      <c r="F13" s="43"/>
      <c r="G13" s="44"/>
      <c r="H13" s="44"/>
      <c r="I13" s="44"/>
      <c r="J13" s="44"/>
      <c r="K13" s="44"/>
      <c r="L13" s="44"/>
      <c r="M13" s="44"/>
    </row>
    <row r="14" spans="1:9">
      <c r="A14" s="13" t="s">
        <v>222</v>
      </c>
      <c r="B14" s="14" t="s">
        <v>223</v>
      </c>
      <c r="C14" s="25"/>
      <c r="D14" s="26"/>
      <c r="E14" s="20"/>
      <c r="F14" s="27" t="s">
        <v>224</v>
      </c>
      <c r="G14" s="28"/>
      <c r="H14" s="28"/>
      <c r="I14" s="28"/>
    </row>
    <row r="15" spans="1:6">
      <c r="A15" s="13" t="s">
        <v>225</v>
      </c>
      <c r="B15" s="14" t="s">
        <v>226</v>
      </c>
      <c r="C15" s="25">
        <v>5.5</v>
      </c>
      <c r="D15" s="29"/>
      <c r="E15" s="20" t="e">
        <f t="shared" ref="E15:E20" si="0">(C15-D15)/D15</f>
        <v>#DIV/0!</v>
      </c>
      <c r="F15" s="30" t="s">
        <v>227</v>
      </c>
    </row>
    <row r="16" spans="1:12">
      <c r="A16" s="13" t="s">
        <v>228</v>
      </c>
      <c r="B16" s="14" t="s">
        <v>226</v>
      </c>
      <c r="C16" s="25">
        <v>7.22</v>
      </c>
      <c r="D16" s="29"/>
      <c r="E16" s="20" t="e">
        <f t="shared" si="0"/>
        <v>#DIV/0!</v>
      </c>
      <c r="F16" s="28" t="s">
        <v>229</v>
      </c>
      <c r="G16" s="28"/>
      <c r="H16" s="28"/>
      <c r="I16" s="28"/>
      <c r="J16" s="28"/>
      <c r="K16" s="28"/>
      <c r="L16" s="28"/>
    </row>
    <row r="17" spans="1:5">
      <c r="A17" s="13" t="s">
        <v>230</v>
      </c>
      <c r="B17" s="14" t="s">
        <v>226</v>
      </c>
      <c r="C17" s="25">
        <v>22.93</v>
      </c>
      <c r="D17" s="29"/>
      <c r="E17" s="20" t="e">
        <f t="shared" si="0"/>
        <v>#DIV/0!</v>
      </c>
    </row>
    <row r="18" spans="1:5">
      <c r="A18" s="13" t="s">
        <v>231</v>
      </c>
      <c r="B18" s="14" t="s">
        <v>226</v>
      </c>
      <c r="C18" s="25">
        <v>0.44</v>
      </c>
      <c r="D18" s="29"/>
      <c r="E18" s="20" t="e">
        <f t="shared" si="0"/>
        <v>#DIV/0!</v>
      </c>
    </row>
    <row r="19" spans="1:6">
      <c r="A19" s="13" t="s">
        <v>232</v>
      </c>
      <c r="B19" s="14" t="s">
        <v>226</v>
      </c>
      <c r="C19" s="31">
        <f>(畜禽季度村级台账!G9/8+畜禽季度村级台账!H9/5+畜禽季度村级台账!I9/3)/2000</f>
        <v>0.80875</v>
      </c>
      <c r="D19" s="29"/>
      <c r="E19" s="20" t="e">
        <f t="shared" si="0"/>
        <v>#DIV/0!</v>
      </c>
      <c r="F19" s="30" t="s">
        <v>233</v>
      </c>
    </row>
    <row r="20" spans="1:12">
      <c r="A20" s="13" t="s">
        <v>234</v>
      </c>
      <c r="B20" s="14" t="s">
        <v>226</v>
      </c>
      <c r="C20" s="31">
        <f>畜禽季度村级台账!J9/2000</f>
        <v>0</v>
      </c>
      <c r="D20" s="29"/>
      <c r="E20" s="20" t="e">
        <f t="shared" si="0"/>
        <v>#DIV/0!</v>
      </c>
      <c r="F20" s="30"/>
      <c r="L20" s="30"/>
    </row>
    <row r="21" spans="1:4">
      <c r="A21" s="30" t="s">
        <v>235</v>
      </c>
      <c r="B21" s="32" t="s">
        <v>236</v>
      </c>
      <c r="C21" s="2"/>
      <c r="D21" s="32" t="s">
        <v>237</v>
      </c>
    </row>
    <row r="22" spans="2:5">
      <c r="B22" s="2"/>
      <c r="C22" s="2"/>
      <c r="E22" s="32" t="s">
        <v>238</v>
      </c>
    </row>
    <row r="23" spans="1:12">
      <c r="A23" s="1" t="s">
        <v>239</v>
      </c>
      <c r="B23" s="2" t="s">
        <v>240</v>
      </c>
      <c r="C23" s="33">
        <f t="shared" ref="C23:D26" si="1">C15*1000/C10</f>
        <v>100</v>
      </c>
      <c r="D23" s="34" t="e">
        <f t="shared" si="1"/>
        <v>#DIV/0!</v>
      </c>
      <c r="E23" s="7" t="s">
        <v>241</v>
      </c>
      <c r="G23" s="35"/>
      <c r="H23" s="35"/>
      <c r="I23" s="35"/>
      <c r="J23" s="35"/>
      <c r="K23" s="35"/>
      <c r="L23" s="35"/>
    </row>
    <row r="24" spans="1:12">
      <c r="A24" s="1" t="s">
        <v>242</v>
      </c>
      <c r="B24" s="2" t="s">
        <v>240</v>
      </c>
      <c r="C24" s="33">
        <f t="shared" si="1"/>
        <v>185.128205128205</v>
      </c>
      <c r="D24" s="34" t="e">
        <f t="shared" si="1"/>
        <v>#DIV/0!</v>
      </c>
      <c r="E24" s="7" t="s">
        <v>243</v>
      </c>
      <c r="G24" s="35"/>
      <c r="H24" s="35"/>
      <c r="I24" s="35"/>
      <c r="J24" s="35"/>
      <c r="K24" s="35"/>
      <c r="L24" s="35"/>
    </row>
    <row r="25" spans="1:12">
      <c r="A25" s="1" t="s">
        <v>244</v>
      </c>
      <c r="B25" s="2" t="s">
        <v>240</v>
      </c>
      <c r="C25" s="33">
        <f t="shared" si="1"/>
        <v>16.0686755430974</v>
      </c>
      <c r="D25" s="34" t="e">
        <f t="shared" si="1"/>
        <v>#DIV/0!</v>
      </c>
      <c r="E25" s="7" t="s">
        <v>245</v>
      </c>
      <c r="G25" s="35"/>
      <c r="H25" s="35"/>
      <c r="I25" s="35"/>
      <c r="J25" s="35"/>
      <c r="K25" s="35"/>
      <c r="L25" s="35"/>
    </row>
    <row r="26" spans="1:12">
      <c r="A26" s="1" t="s">
        <v>246</v>
      </c>
      <c r="B26" s="2" t="s">
        <v>240</v>
      </c>
      <c r="C26" s="33">
        <f t="shared" si="1"/>
        <v>2.08530805687204</v>
      </c>
      <c r="D26" s="34" t="e">
        <f t="shared" si="1"/>
        <v>#DIV/0!</v>
      </c>
      <c r="E26" s="36" t="s">
        <v>247</v>
      </c>
      <c r="G26" s="35"/>
      <c r="H26" s="35"/>
      <c r="I26" s="35"/>
      <c r="J26" s="35"/>
      <c r="K26" s="35"/>
      <c r="L26" s="35"/>
    </row>
    <row r="27" spans="2:3">
      <c r="B27" s="2"/>
      <c r="C27" s="37"/>
    </row>
  </sheetData>
  <mergeCells count="6">
    <mergeCell ref="A1:E1"/>
    <mergeCell ref="F3:L3"/>
    <mergeCell ref="B21:C21"/>
    <mergeCell ref="G23:L26"/>
    <mergeCell ref="F4:M8"/>
    <mergeCell ref="F9:M13"/>
  </mergeCells>
  <conditionalFormatting sqref="C23">
    <cfRule type="cellIs" dxfId="3" priority="26" stopIfTrue="1" operator="lessThan">
      <formula>85</formula>
    </cfRule>
    <cfRule type="cellIs" dxfId="4" priority="27" stopIfTrue="1" operator="greaterThan">
      <formula>95</formula>
    </cfRule>
    <cfRule type="cellIs" dxfId="4" priority="28" stopIfTrue="1" operator="between">
      <formula>85</formula>
      <formula>95</formula>
    </cfRule>
    <cfRule type="expression" dxfId="5" priority="29" stopIfTrue="1">
      <formula>"85&lt;=R25C3&lt;=95"</formula>
    </cfRule>
    <cfRule type="expression" priority="30" stopIfTrue="1">
      <formula>"85&lt;=R25C3&lt;=95"</formula>
    </cfRule>
  </conditionalFormatting>
  <conditionalFormatting sqref="D23">
    <cfRule type="cellIs" dxfId="3" priority="21" stopIfTrue="1" operator="lessThan">
      <formula>85</formula>
    </cfRule>
    <cfRule type="cellIs" dxfId="4" priority="22" stopIfTrue="1" operator="greaterThan">
      <formula>95</formula>
    </cfRule>
    <cfRule type="cellIs" dxfId="4" priority="23" stopIfTrue="1" operator="between">
      <formula>85</formula>
      <formula>95</formula>
    </cfRule>
    <cfRule type="expression" dxfId="5" priority="24" stopIfTrue="1">
      <formula>"85&lt;=R25C3&lt;=95"</formula>
    </cfRule>
    <cfRule type="expression" priority="25" stopIfTrue="1">
      <formula>"85&lt;=R25C3&lt;=95"</formula>
    </cfRule>
  </conditionalFormatting>
  <conditionalFormatting sqref="C24">
    <cfRule type="cellIs" dxfId="3" priority="19" stopIfTrue="1" operator="lessThan">
      <formula>170</formula>
    </cfRule>
    <cfRule type="cellIs" dxfId="4" priority="20" stopIfTrue="1" operator="greaterThan">
      <formula>190</formula>
    </cfRule>
  </conditionalFormatting>
  <conditionalFormatting sqref="D24">
    <cfRule type="cellIs" dxfId="3" priority="12" stopIfTrue="1" operator="lessThan">
      <formula>170</formula>
    </cfRule>
    <cfRule type="cellIs" dxfId="4" priority="13" stopIfTrue="1" operator="greaterThan">
      <formula>190</formula>
    </cfRule>
  </conditionalFormatting>
  <conditionalFormatting sqref="C25">
    <cfRule type="cellIs" dxfId="4" priority="4" stopIfTrue="1" operator="greaterThan">
      <formula>20</formula>
    </cfRule>
    <cfRule type="cellIs" dxfId="4" priority="5" stopIfTrue="1" operator="greaterThan">
      <formula>20</formula>
    </cfRule>
    <cfRule type="cellIs" dxfId="4" priority="6" stopIfTrue="1" operator="greaterThan">
      <formula>20</formula>
    </cfRule>
    <cfRule type="cellIs" dxfId="3" priority="14" stopIfTrue="1" operator="lessThan">
      <formula>15</formula>
    </cfRule>
    <cfRule type="cellIs" dxfId="1" priority="17" stopIfTrue="1" operator="lessThan">
      <formula>15</formula>
    </cfRule>
    <cfRule type="cellIs" dxfId="4" priority="18" stopIfTrue="1" operator="greaterThan">
      <formula>17</formula>
    </cfRule>
  </conditionalFormatting>
  <conditionalFormatting sqref="D25">
    <cfRule type="cellIs" dxfId="3" priority="7" stopIfTrue="1" operator="lessThan">
      <formula>15</formula>
    </cfRule>
    <cfRule type="cellIs" dxfId="1" priority="10" stopIfTrue="1" operator="lessThan">
      <formula>15</formula>
    </cfRule>
    <cfRule type="cellIs" dxfId="4" priority="11" stopIfTrue="1" operator="greaterThan">
      <formula>17</formula>
    </cfRule>
  </conditionalFormatting>
  <conditionalFormatting sqref="C26">
    <cfRule type="cellIs" dxfId="3" priority="3" stopIfTrue="1" operator="lessThan">
      <formula>2</formula>
    </cfRule>
    <cfRule type="cellIs" dxfId="3" priority="15" stopIfTrue="1" operator="lessThan">
      <formula>1.8</formula>
    </cfRule>
    <cfRule type="cellIs" dxfId="4" priority="16" stopIfTrue="1" operator="greaterThan">
      <formula>2.5</formula>
    </cfRule>
  </conditionalFormatting>
  <conditionalFormatting sqref="D26">
    <cfRule type="cellIs" dxfId="3" priority="8" stopIfTrue="1" operator="lessThan">
      <formula>1.8</formula>
    </cfRule>
    <cfRule type="cellIs" dxfId="4" priority="9" stopIfTrue="1" operator="greaterThan">
      <formula>2.5</formula>
    </cfRule>
  </conditionalFormatting>
  <conditionalFormatting sqref="E5:E20">
    <cfRule type="cellIs" dxfId="6" priority="1" operator="greaterThan">
      <formula>0.15</formula>
    </cfRule>
    <cfRule type="cellIs" dxfId="6" priority="2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27"/>
  <sheetViews>
    <sheetView zoomScaleSheetLayoutView="60" workbookViewId="0">
      <selection activeCell="C23" sqref="C23:C26"/>
    </sheetView>
  </sheetViews>
  <sheetFormatPr defaultColWidth="8" defaultRowHeight="14.25"/>
  <cols>
    <col min="1" max="1" width="26.625" style="1" customWidth="1"/>
    <col min="2" max="2" width="6.875" style="1" customWidth="1"/>
    <col min="3" max="3" width="12" style="1" customWidth="1"/>
    <col min="4" max="4" width="14.875" style="2" customWidth="1"/>
    <col min="5" max="5" width="11.25" style="1" customWidth="1"/>
    <col min="6" max="6" width="6.125" style="1" customWidth="1"/>
    <col min="7" max="7" width="6.75" style="1" customWidth="1"/>
    <col min="8" max="8" width="6.625" style="1" customWidth="1"/>
    <col min="9" max="9" width="7.125" style="1" customWidth="1"/>
    <col min="10" max="10" width="6.375" style="1" customWidth="1"/>
    <col min="11" max="11" width="6.5" style="1" customWidth="1"/>
    <col min="12" max="12" width="15" style="1" customWidth="1"/>
    <col min="13" max="13" width="7" style="1" customWidth="1"/>
    <col min="14" max="14" width="7.75" style="1" customWidth="1"/>
    <col min="15" max="252" width="8" style="1"/>
    <col min="253" max="16384" width="8" style="3"/>
  </cols>
  <sheetData>
    <row r="1" ht="39" customHeight="1" spans="1:5">
      <c r="A1" s="4" t="s">
        <v>207</v>
      </c>
      <c r="B1" s="4"/>
      <c r="C1" s="4"/>
      <c r="D1" s="4"/>
      <c r="E1" s="4"/>
    </row>
    <row r="2" ht="21.95" customHeight="1" spans="1:5">
      <c r="A2" s="5" t="s">
        <v>1</v>
      </c>
      <c r="B2" s="2" t="s">
        <v>208</v>
      </c>
      <c r="C2" s="6" t="s">
        <v>248</v>
      </c>
      <c r="D2" s="7"/>
      <c r="E2" s="8"/>
    </row>
    <row r="3" ht="28.5" spans="1:12">
      <c r="A3" s="9" t="s">
        <v>210</v>
      </c>
      <c r="B3" s="10" t="s">
        <v>211</v>
      </c>
      <c r="C3" s="10" t="s">
        <v>212</v>
      </c>
      <c r="D3" s="10" t="s">
        <v>213</v>
      </c>
      <c r="E3" s="10" t="s">
        <v>214</v>
      </c>
      <c r="F3" s="11" t="s">
        <v>215</v>
      </c>
      <c r="G3" s="12"/>
      <c r="H3" s="12"/>
      <c r="I3" s="12"/>
      <c r="J3" s="12"/>
      <c r="K3" s="12"/>
      <c r="L3" s="12"/>
    </row>
    <row r="4" spans="1:13">
      <c r="A4" s="13" t="s">
        <v>216</v>
      </c>
      <c r="B4" s="14"/>
      <c r="C4" s="15"/>
      <c r="D4" s="16"/>
      <c r="E4" s="13"/>
      <c r="F4" s="38"/>
      <c r="G4" s="38"/>
      <c r="H4" s="38"/>
      <c r="I4" s="38"/>
      <c r="J4" s="38"/>
      <c r="K4" s="38"/>
      <c r="L4" s="38"/>
      <c r="M4" s="38"/>
    </row>
    <row r="5" spans="1:13">
      <c r="A5" s="13" t="s">
        <v>217</v>
      </c>
      <c r="B5" s="14" t="s">
        <v>34</v>
      </c>
      <c r="C5" s="18">
        <f>畜禽季度村级台账!X9</f>
        <v>154</v>
      </c>
      <c r="D5" s="19"/>
      <c r="E5" s="20" t="e">
        <f>(C5-D5)/D5</f>
        <v>#DIV/0!</v>
      </c>
      <c r="F5" s="38"/>
      <c r="G5" s="38"/>
      <c r="H5" s="38"/>
      <c r="I5" s="38"/>
      <c r="J5" s="38"/>
      <c r="K5" s="38"/>
      <c r="L5" s="38"/>
      <c r="M5" s="38"/>
    </row>
    <row r="6" spans="1:13">
      <c r="A6" s="13" t="s">
        <v>218</v>
      </c>
      <c r="B6" s="14" t="s">
        <v>34</v>
      </c>
      <c r="C6" s="18">
        <f>畜禽季度村级台账!Y9</f>
        <v>231</v>
      </c>
      <c r="D6" s="19"/>
      <c r="E6" s="20" t="e">
        <f>(C6-D6)/D6</f>
        <v>#DIV/0!</v>
      </c>
      <c r="F6" s="38"/>
      <c r="G6" s="38"/>
      <c r="H6" s="38"/>
      <c r="I6" s="38"/>
      <c r="J6" s="38"/>
      <c r="K6" s="38"/>
      <c r="L6" s="38"/>
      <c r="M6" s="38"/>
    </row>
    <row r="7" spans="1:13">
      <c r="A7" s="13" t="s">
        <v>219</v>
      </c>
      <c r="B7" s="14" t="s">
        <v>35</v>
      </c>
      <c r="C7" s="18">
        <f>畜禽季度村级台账!AA9</f>
        <v>2814</v>
      </c>
      <c r="D7" s="19"/>
      <c r="E7" s="20" t="e">
        <f>(C7-D7)/D7</f>
        <v>#DIV/0!</v>
      </c>
      <c r="F7" s="38"/>
      <c r="G7" s="38"/>
      <c r="H7" s="38"/>
      <c r="I7" s="38"/>
      <c r="J7" s="38"/>
      <c r="K7" s="38"/>
      <c r="L7" s="38"/>
      <c r="M7" s="38"/>
    </row>
    <row r="8" spans="1:13">
      <c r="A8" s="13" t="s">
        <v>220</v>
      </c>
      <c r="B8" s="14" t="s">
        <v>35</v>
      </c>
      <c r="C8" s="18">
        <f>畜禽季度村级台账!AB9</f>
        <v>1162</v>
      </c>
      <c r="D8" s="19"/>
      <c r="E8" s="20" t="e">
        <f>(C8-D8)/D8</f>
        <v>#DIV/0!</v>
      </c>
      <c r="F8" s="38"/>
      <c r="G8" s="38"/>
      <c r="H8" s="38"/>
      <c r="I8" s="38"/>
      <c r="J8" s="38"/>
      <c r="K8" s="38"/>
      <c r="L8" s="38"/>
      <c r="M8" s="38"/>
    </row>
    <row r="9" spans="1:13">
      <c r="A9" s="13" t="s">
        <v>221</v>
      </c>
      <c r="B9" s="14"/>
      <c r="C9" s="21"/>
      <c r="D9" s="39"/>
      <c r="E9" s="20"/>
      <c r="F9" s="40"/>
      <c r="G9" s="41"/>
      <c r="H9" s="41"/>
      <c r="I9" s="41"/>
      <c r="J9" s="41"/>
      <c r="K9" s="41"/>
      <c r="L9" s="41"/>
      <c r="M9" s="41"/>
    </row>
    <row r="10" ht="15" customHeight="1" spans="1:13">
      <c r="A10" s="13" t="s">
        <v>217</v>
      </c>
      <c r="B10" s="14" t="s">
        <v>34</v>
      </c>
      <c r="C10" s="18">
        <f>畜禽季度村级台账!C9+畜禽季度村级台账!P9</f>
        <v>55</v>
      </c>
      <c r="D10" s="19"/>
      <c r="E10" s="20" t="e">
        <f>(C10-D10)/D10</f>
        <v>#DIV/0!</v>
      </c>
      <c r="F10" s="40"/>
      <c r="G10" s="41"/>
      <c r="H10" s="41"/>
      <c r="I10" s="41"/>
      <c r="J10" s="41"/>
      <c r="K10" s="41"/>
      <c r="L10" s="41"/>
      <c r="M10" s="41"/>
    </row>
    <row r="11" ht="15" customHeight="1" spans="1:13">
      <c r="A11" s="13" t="s">
        <v>218</v>
      </c>
      <c r="B11" s="14" t="s">
        <v>34</v>
      </c>
      <c r="C11" s="18">
        <f>畜禽季度村级台账!D9+畜禽季度村级台账!Q9</f>
        <v>77</v>
      </c>
      <c r="D11" s="19"/>
      <c r="E11" s="20" t="e">
        <f>(C11-D11)/D11</f>
        <v>#DIV/0!</v>
      </c>
      <c r="F11" s="40"/>
      <c r="G11" s="41"/>
      <c r="H11" s="41"/>
      <c r="I11" s="41"/>
      <c r="J11" s="41"/>
      <c r="K11" s="41"/>
      <c r="L11" s="41"/>
      <c r="M11" s="41"/>
    </row>
    <row r="12" ht="15" customHeight="1" spans="1:13">
      <c r="A12" s="13" t="s">
        <v>219</v>
      </c>
      <c r="B12" s="14" t="s">
        <v>35</v>
      </c>
      <c r="C12" s="18">
        <f>畜禽季度村级台账!E9+畜禽季度村级台账!R9</f>
        <v>4039</v>
      </c>
      <c r="D12" s="19"/>
      <c r="E12" s="20" t="e">
        <f>(C12-D12)/D12</f>
        <v>#DIV/0!</v>
      </c>
      <c r="F12" s="40"/>
      <c r="G12" s="41"/>
      <c r="H12" s="41"/>
      <c r="I12" s="41"/>
      <c r="J12" s="41"/>
      <c r="K12" s="41"/>
      <c r="L12" s="41"/>
      <c r="M12" s="41"/>
    </row>
    <row r="13" ht="15" customHeight="1" spans="1:13">
      <c r="A13" s="13" t="s">
        <v>220</v>
      </c>
      <c r="B13" s="14" t="s">
        <v>35</v>
      </c>
      <c r="C13" s="18">
        <f>畜禽季度村级台账!F9+畜禽季度村级台账!S9</f>
        <v>261</v>
      </c>
      <c r="D13" s="19"/>
      <c r="E13" s="20" t="e">
        <f>(C13-D13)/D13</f>
        <v>#DIV/0!</v>
      </c>
      <c r="F13" s="40"/>
      <c r="G13" s="41"/>
      <c r="H13" s="41"/>
      <c r="I13" s="41"/>
      <c r="J13" s="41"/>
      <c r="K13" s="41"/>
      <c r="L13" s="41"/>
      <c r="M13" s="41"/>
    </row>
    <row r="14" spans="1:9">
      <c r="A14" s="13" t="s">
        <v>222</v>
      </c>
      <c r="B14" s="14" t="s">
        <v>223</v>
      </c>
      <c r="C14" s="25"/>
      <c r="D14" s="26"/>
      <c r="E14" s="20"/>
      <c r="F14" s="27" t="s">
        <v>224</v>
      </c>
      <c r="G14" s="28"/>
      <c r="H14" s="28"/>
      <c r="I14" s="28"/>
    </row>
    <row r="15" spans="1:6">
      <c r="A15" s="13" t="s">
        <v>225</v>
      </c>
      <c r="B15" s="14" t="s">
        <v>226</v>
      </c>
      <c r="C15" s="25"/>
      <c r="D15" s="29"/>
      <c r="E15" s="20" t="e">
        <f t="shared" ref="E15:E20" si="0">(C15-D15)/D15</f>
        <v>#DIV/0!</v>
      </c>
      <c r="F15" s="30" t="s">
        <v>227</v>
      </c>
    </row>
    <row r="16" spans="1:12">
      <c r="A16" s="13" t="s">
        <v>228</v>
      </c>
      <c r="B16" s="14" t="s">
        <v>226</v>
      </c>
      <c r="C16" s="25"/>
      <c r="D16" s="29"/>
      <c r="E16" s="20" t="e">
        <f t="shared" si="0"/>
        <v>#DIV/0!</v>
      </c>
      <c r="F16" s="28" t="s">
        <v>229</v>
      </c>
      <c r="G16" s="28"/>
      <c r="H16" s="28"/>
      <c r="I16" s="28"/>
      <c r="J16" s="28"/>
      <c r="K16" s="28"/>
      <c r="L16" s="28"/>
    </row>
    <row r="17" spans="1:5">
      <c r="A17" s="13" t="s">
        <v>230</v>
      </c>
      <c r="B17" s="14" t="s">
        <v>226</v>
      </c>
      <c r="C17" s="25"/>
      <c r="D17" s="29"/>
      <c r="E17" s="20" t="e">
        <f t="shared" si="0"/>
        <v>#DIV/0!</v>
      </c>
    </row>
    <row r="18" spans="1:5">
      <c r="A18" s="13" t="s">
        <v>231</v>
      </c>
      <c r="B18" s="14" t="s">
        <v>226</v>
      </c>
      <c r="C18" s="25"/>
      <c r="D18" s="29"/>
      <c r="E18" s="20" t="e">
        <f t="shared" si="0"/>
        <v>#DIV/0!</v>
      </c>
    </row>
    <row r="19" spans="1:6">
      <c r="A19" s="13" t="s">
        <v>232</v>
      </c>
      <c r="B19" s="14" t="s">
        <v>226</v>
      </c>
      <c r="C19" s="31">
        <f>(畜禽季度村级台账!G9/8+畜禽季度村级台账!H9/5+畜禽季度村级台账!I9/3+畜禽季度村级台账!T9/8+畜禽季度村级台账!U9/5+畜禽季度村级台账!V9/3)/2000</f>
        <v>1.76927083333333</v>
      </c>
      <c r="D19" s="29"/>
      <c r="E19" s="20" t="e">
        <f t="shared" si="0"/>
        <v>#DIV/0!</v>
      </c>
      <c r="F19" s="1" t="s">
        <v>233</v>
      </c>
    </row>
    <row r="20" spans="1:12">
      <c r="A20" s="13" t="s">
        <v>234</v>
      </c>
      <c r="B20" s="14" t="s">
        <v>226</v>
      </c>
      <c r="C20" s="31">
        <f>(畜禽季度村级台账!J9+畜禽季度村级台账!W9)/2000</f>
        <v>0</v>
      </c>
      <c r="D20" s="29"/>
      <c r="E20" s="20" t="e">
        <f t="shared" si="0"/>
        <v>#DIV/0!</v>
      </c>
      <c r="F20" s="30"/>
      <c r="L20" s="30"/>
    </row>
    <row r="21" spans="1:4">
      <c r="A21" s="30" t="s">
        <v>235</v>
      </c>
      <c r="B21" s="32" t="s">
        <v>236</v>
      </c>
      <c r="C21" s="2"/>
      <c r="D21" s="32" t="s">
        <v>237</v>
      </c>
    </row>
    <row r="22" spans="2:5">
      <c r="B22" s="2"/>
      <c r="C22" s="2"/>
      <c r="E22" s="32" t="s">
        <v>238</v>
      </c>
    </row>
    <row r="23" spans="1:12">
      <c r="A23" s="1" t="s">
        <v>239</v>
      </c>
      <c r="B23" s="2" t="s">
        <v>240</v>
      </c>
      <c r="C23" s="33">
        <f t="shared" ref="C23:D26" si="1">C15*1000/C10</f>
        <v>0</v>
      </c>
      <c r="D23" s="34" t="e">
        <f t="shared" si="1"/>
        <v>#DIV/0!</v>
      </c>
      <c r="E23" s="7" t="s">
        <v>241</v>
      </c>
      <c r="G23" s="35"/>
      <c r="H23" s="35"/>
      <c r="I23" s="35"/>
      <c r="J23" s="35"/>
      <c r="K23" s="35"/>
      <c r="L23" s="35"/>
    </row>
    <row r="24" spans="1:12">
      <c r="A24" s="1" t="s">
        <v>242</v>
      </c>
      <c r="B24" s="2" t="s">
        <v>240</v>
      </c>
      <c r="C24" s="33">
        <f t="shared" si="1"/>
        <v>0</v>
      </c>
      <c r="D24" s="34" t="e">
        <f t="shared" si="1"/>
        <v>#DIV/0!</v>
      </c>
      <c r="E24" s="7" t="s">
        <v>243</v>
      </c>
      <c r="G24" s="35"/>
      <c r="H24" s="35"/>
      <c r="I24" s="35"/>
      <c r="J24" s="35"/>
      <c r="K24" s="35"/>
      <c r="L24" s="35"/>
    </row>
    <row r="25" spans="1:12">
      <c r="A25" s="1" t="s">
        <v>244</v>
      </c>
      <c r="B25" s="2" t="s">
        <v>240</v>
      </c>
      <c r="C25" s="33">
        <f t="shared" si="1"/>
        <v>0</v>
      </c>
      <c r="D25" s="34" t="e">
        <f t="shared" si="1"/>
        <v>#DIV/0!</v>
      </c>
      <c r="E25" s="7" t="s">
        <v>245</v>
      </c>
      <c r="G25" s="35"/>
      <c r="H25" s="35"/>
      <c r="I25" s="35"/>
      <c r="J25" s="35"/>
      <c r="K25" s="35"/>
      <c r="L25" s="35"/>
    </row>
    <row r="26" spans="1:12">
      <c r="A26" s="1" t="s">
        <v>246</v>
      </c>
      <c r="B26" s="2" t="s">
        <v>240</v>
      </c>
      <c r="C26" s="33">
        <f t="shared" si="1"/>
        <v>0</v>
      </c>
      <c r="D26" s="34" t="e">
        <f t="shared" si="1"/>
        <v>#DIV/0!</v>
      </c>
      <c r="E26" s="36" t="s">
        <v>247</v>
      </c>
      <c r="G26" s="35"/>
      <c r="H26" s="35"/>
      <c r="I26" s="35"/>
      <c r="J26" s="35"/>
      <c r="K26" s="35"/>
      <c r="L26" s="35"/>
    </row>
    <row r="27" spans="2:3">
      <c r="B27" s="2"/>
      <c r="C27" s="37"/>
    </row>
  </sheetData>
  <mergeCells count="6">
    <mergeCell ref="A1:E1"/>
    <mergeCell ref="F3:L3"/>
    <mergeCell ref="B21:C21"/>
    <mergeCell ref="G23:L26"/>
    <mergeCell ref="F4:M8"/>
    <mergeCell ref="F9:M13"/>
  </mergeCells>
  <conditionalFormatting sqref="C23">
    <cfRule type="cellIs" dxfId="3" priority="26" stopIfTrue="1" operator="lessThan">
      <formula>85</formula>
    </cfRule>
    <cfRule type="cellIs" dxfId="4" priority="27" stopIfTrue="1" operator="greaterThan">
      <formula>95</formula>
    </cfRule>
    <cfRule type="cellIs" dxfId="4" priority="28" stopIfTrue="1" operator="between">
      <formula>85</formula>
      <formula>95</formula>
    </cfRule>
    <cfRule type="expression" dxfId="5" priority="29" stopIfTrue="1">
      <formula>"85&lt;=R25C3&lt;=95"</formula>
    </cfRule>
    <cfRule type="expression" priority="30" stopIfTrue="1">
      <formula>"85&lt;=R25C3&lt;=95"</formula>
    </cfRule>
  </conditionalFormatting>
  <conditionalFormatting sqref="D23">
    <cfRule type="cellIs" dxfId="3" priority="21" stopIfTrue="1" operator="lessThan">
      <formula>85</formula>
    </cfRule>
    <cfRule type="cellIs" dxfId="4" priority="22" stopIfTrue="1" operator="greaterThan">
      <formula>95</formula>
    </cfRule>
    <cfRule type="cellIs" dxfId="4" priority="23" stopIfTrue="1" operator="between">
      <formula>85</formula>
      <formula>95</formula>
    </cfRule>
    <cfRule type="expression" dxfId="5" priority="24" stopIfTrue="1">
      <formula>"85&lt;=R25C3&lt;=95"</formula>
    </cfRule>
    <cfRule type="expression" priority="25" stopIfTrue="1">
      <formula>"85&lt;=R25C3&lt;=95"</formula>
    </cfRule>
  </conditionalFormatting>
  <conditionalFormatting sqref="C24">
    <cfRule type="cellIs" dxfId="3" priority="19" stopIfTrue="1" operator="lessThan">
      <formula>170</formula>
    </cfRule>
    <cfRule type="cellIs" dxfId="4" priority="20" stopIfTrue="1" operator="greaterThan">
      <formula>190</formula>
    </cfRule>
  </conditionalFormatting>
  <conditionalFormatting sqref="D24">
    <cfRule type="cellIs" dxfId="3" priority="12" stopIfTrue="1" operator="lessThan">
      <formula>170</formula>
    </cfRule>
    <cfRule type="cellIs" dxfId="4" priority="13" stopIfTrue="1" operator="greaterThan">
      <formula>190</formula>
    </cfRule>
  </conditionalFormatting>
  <conditionalFormatting sqref="C25">
    <cfRule type="cellIs" dxfId="4" priority="4" stopIfTrue="1" operator="greaterThan">
      <formula>20</formula>
    </cfRule>
    <cfRule type="cellIs" dxfId="4" priority="5" stopIfTrue="1" operator="greaterThan">
      <formula>20</formula>
    </cfRule>
    <cfRule type="cellIs" dxfId="4" priority="6" stopIfTrue="1" operator="greaterThan">
      <formula>20</formula>
    </cfRule>
    <cfRule type="cellIs" dxfId="3" priority="14" stopIfTrue="1" operator="lessThan">
      <formula>15</formula>
    </cfRule>
    <cfRule type="cellIs" dxfId="1" priority="17" stopIfTrue="1" operator="lessThan">
      <formula>15</formula>
    </cfRule>
    <cfRule type="cellIs" dxfId="4" priority="18" stopIfTrue="1" operator="greaterThan">
      <formula>17</formula>
    </cfRule>
  </conditionalFormatting>
  <conditionalFormatting sqref="D25">
    <cfRule type="cellIs" dxfId="3" priority="7" stopIfTrue="1" operator="lessThan">
      <formula>15</formula>
    </cfRule>
    <cfRule type="cellIs" dxfId="1" priority="10" stopIfTrue="1" operator="lessThan">
      <formula>15</formula>
    </cfRule>
    <cfRule type="cellIs" dxfId="4" priority="11" stopIfTrue="1" operator="greaterThan">
      <formula>17</formula>
    </cfRule>
  </conditionalFormatting>
  <conditionalFormatting sqref="C26">
    <cfRule type="cellIs" dxfId="3" priority="3" stopIfTrue="1" operator="lessThan">
      <formula>2</formula>
    </cfRule>
    <cfRule type="cellIs" dxfId="3" priority="15" stopIfTrue="1" operator="lessThan">
      <formula>1.8</formula>
    </cfRule>
    <cfRule type="cellIs" dxfId="4" priority="16" stopIfTrue="1" operator="greaterThan">
      <formula>2.5</formula>
    </cfRule>
  </conditionalFormatting>
  <conditionalFormatting sqref="D26">
    <cfRule type="cellIs" dxfId="3" priority="8" stopIfTrue="1" operator="lessThan">
      <formula>1.8</formula>
    </cfRule>
    <cfRule type="cellIs" dxfId="4" priority="9" stopIfTrue="1" operator="greaterThan">
      <formula>2.5</formula>
    </cfRule>
  </conditionalFormatting>
  <conditionalFormatting sqref="E5:E20">
    <cfRule type="cellIs" dxfId="6" priority="1" operator="greaterThan">
      <formula>0.15</formula>
    </cfRule>
    <cfRule type="cellIs" dxfId="6" priority="2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27"/>
  <sheetViews>
    <sheetView zoomScaleSheetLayoutView="60" workbookViewId="0">
      <selection activeCell="C20" sqref="C20"/>
    </sheetView>
  </sheetViews>
  <sheetFormatPr defaultColWidth="8" defaultRowHeight="14.25"/>
  <cols>
    <col min="1" max="1" width="26.625" style="1" customWidth="1"/>
    <col min="2" max="2" width="6.875" style="1" customWidth="1"/>
    <col min="3" max="3" width="12" style="1" customWidth="1"/>
    <col min="4" max="4" width="14.875" style="2" customWidth="1"/>
    <col min="5" max="5" width="11.25" style="1" customWidth="1"/>
    <col min="6" max="6" width="6.125" style="1" customWidth="1"/>
    <col min="7" max="7" width="6.75" style="1" customWidth="1"/>
    <col min="8" max="8" width="6.625" style="1" customWidth="1"/>
    <col min="9" max="9" width="7.125" style="1" customWidth="1"/>
    <col min="10" max="10" width="6.375" style="1" customWidth="1"/>
    <col min="11" max="11" width="6.5" style="1" customWidth="1"/>
    <col min="12" max="12" width="15" style="1" customWidth="1"/>
    <col min="13" max="13" width="7" style="1" customWidth="1"/>
    <col min="14" max="14" width="7.75" style="1" customWidth="1"/>
    <col min="15" max="252" width="8" style="1"/>
    <col min="253" max="16384" width="8" style="3"/>
  </cols>
  <sheetData>
    <row r="1" ht="39" customHeight="1" spans="1:5">
      <c r="A1" s="4" t="s">
        <v>207</v>
      </c>
      <c r="B1" s="4"/>
      <c r="C1" s="4"/>
      <c r="D1" s="4"/>
      <c r="E1" s="4"/>
    </row>
    <row r="2" ht="21.95" customHeight="1" spans="1:5">
      <c r="A2" s="5" t="s">
        <v>1</v>
      </c>
      <c r="B2" s="2" t="s">
        <v>208</v>
      </c>
      <c r="C2" s="6" t="s">
        <v>249</v>
      </c>
      <c r="D2" s="7"/>
      <c r="E2" s="8"/>
    </row>
    <row r="3" ht="28.5" spans="1:12">
      <c r="A3" s="9" t="s">
        <v>210</v>
      </c>
      <c r="B3" s="10" t="s">
        <v>211</v>
      </c>
      <c r="C3" s="10" t="s">
        <v>212</v>
      </c>
      <c r="D3" s="10" t="s">
        <v>213</v>
      </c>
      <c r="E3" s="10" t="s">
        <v>214</v>
      </c>
      <c r="F3" s="11" t="s">
        <v>215</v>
      </c>
      <c r="G3" s="12"/>
      <c r="H3" s="12"/>
      <c r="I3" s="12"/>
      <c r="J3" s="12"/>
      <c r="K3" s="12"/>
      <c r="L3" s="12"/>
    </row>
    <row r="4" spans="1:13">
      <c r="A4" s="13" t="s">
        <v>216</v>
      </c>
      <c r="B4" s="14"/>
      <c r="C4" s="15"/>
      <c r="D4" s="16"/>
      <c r="E4" s="13"/>
      <c r="F4" s="17"/>
      <c r="G4" s="17"/>
      <c r="H4" s="17"/>
      <c r="I4" s="17"/>
      <c r="J4" s="17"/>
      <c r="K4" s="17"/>
      <c r="L4" s="17"/>
      <c r="M4" s="17"/>
    </row>
    <row r="5" spans="1:13">
      <c r="A5" s="13" t="s">
        <v>217</v>
      </c>
      <c r="B5" s="14" t="s">
        <v>34</v>
      </c>
      <c r="C5" s="18">
        <f>畜禽季度村级台账!AK9</f>
        <v>0</v>
      </c>
      <c r="D5" s="19"/>
      <c r="E5" s="20" t="e">
        <f>(C5-D5)/D5</f>
        <v>#DIV/0!</v>
      </c>
      <c r="F5" s="17"/>
      <c r="G5" s="17"/>
      <c r="H5" s="17"/>
      <c r="I5" s="17"/>
      <c r="J5" s="17"/>
      <c r="K5" s="17"/>
      <c r="L5" s="17"/>
      <c r="M5" s="17"/>
    </row>
    <row r="6" spans="1:13">
      <c r="A6" s="13" t="s">
        <v>218</v>
      </c>
      <c r="B6" s="14" t="s">
        <v>34</v>
      </c>
      <c r="C6" s="18">
        <f>畜禽季度村级台账!AL9</f>
        <v>0</v>
      </c>
      <c r="D6" s="19"/>
      <c r="E6" s="20" t="e">
        <f>(C6-D6)/D6</f>
        <v>#DIV/0!</v>
      </c>
      <c r="F6" s="17"/>
      <c r="G6" s="17"/>
      <c r="H6" s="17"/>
      <c r="I6" s="17"/>
      <c r="J6" s="17"/>
      <c r="K6" s="17"/>
      <c r="L6" s="17"/>
      <c r="M6" s="17"/>
    </row>
    <row r="7" spans="1:13">
      <c r="A7" s="13" t="s">
        <v>219</v>
      </c>
      <c r="B7" s="14" t="s">
        <v>35</v>
      </c>
      <c r="C7" s="18">
        <f>畜禽季度村级台账!AN9</f>
        <v>0</v>
      </c>
      <c r="D7" s="19"/>
      <c r="E7" s="20" t="e">
        <f>(C7-D7)/D7</f>
        <v>#DIV/0!</v>
      </c>
      <c r="F7" s="17"/>
      <c r="G7" s="17"/>
      <c r="H7" s="17"/>
      <c r="I7" s="17"/>
      <c r="J7" s="17"/>
      <c r="K7" s="17"/>
      <c r="L7" s="17"/>
      <c r="M7" s="17"/>
    </row>
    <row r="8" spans="1:13">
      <c r="A8" s="13" t="s">
        <v>220</v>
      </c>
      <c r="B8" s="14" t="s">
        <v>35</v>
      </c>
      <c r="C8" s="18">
        <f>畜禽季度村级台账!AO9</f>
        <v>0</v>
      </c>
      <c r="D8" s="19"/>
      <c r="E8" s="20" t="e">
        <f>(C8-D8)/D8</f>
        <v>#DIV/0!</v>
      </c>
      <c r="F8" s="17"/>
      <c r="G8" s="17"/>
      <c r="H8" s="17"/>
      <c r="I8" s="17"/>
      <c r="J8" s="17"/>
      <c r="K8" s="17"/>
      <c r="L8" s="17"/>
      <c r="M8" s="17"/>
    </row>
    <row r="9" spans="1:13">
      <c r="A9" s="13" t="s">
        <v>221</v>
      </c>
      <c r="B9" s="14"/>
      <c r="C9" s="21"/>
      <c r="D9" s="22"/>
      <c r="E9" s="20"/>
      <c r="F9" s="23"/>
      <c r="G9" s="24"/>
      <c r="H9" s="24"/>
      <c r="I9" s="24"/>
      <c r="J9" s="24"/>
      <c r="K9" s="24"/>
      <c r="L9" s="24"/>
      <c r="M9" s="24"/>
    </row>
    <row r="10" ht="15" customHeight="1" spans="1:13">
      <c r="A10" s="13" t="s">
        <v>217</v>
      </c>
      <c r="B10" s="14" t="s">
        <v>34</v>
      </c>
      <c r="C10" s="18">
        <f>畜禽季度村级台账!C9+畜禽季度村级台账!P9+畜禽季度村级台账!AC9</f>
        <v>55</v>
      </c>
      <c r="D10" s="19"/>
      <c r="E10" s="20" t="e">
        <f>(C10-D10)/D10</f>
        <v>#DIV/0!</v>
      </c>
      <c r="F10" s="23"/>
      <c r="G10" s="24"/>
      <c r="H10" s="24"/>
      <c r="I10" s="24"/>
      <c r="J10" s="24"/>
      <c r="K10" s="24"/>
      <c r="L10" s="24"/>
      <c r="M10" s="24"/>
    </row>
    <row r="11" ht="15" customHeight="1" spans="1:13">
      <c r="A11" s="13" t="s">
        <v>218</v>
      </c>
      <c r="B11" s="14" t="s">
        <v>34</v>
      </c>
      <c r="C11" s="18">
        <f>畜禽季度村级台账!D9+畜禽季度村级台账!Q9+畜禽季度村级台账!AD9</f>
        <v>77</v>
      </c>
      <c r="D11" s="19"/>
      <c r="E11" s="20" t="e">
        <f>(C11-D11)/D11</f>
        <v>#DIV/0!</v>
      </c>
      <c r="F11" s="23"/>
      <c r="G11" s="24"/>
      <c r="H11" s="24"/>
      <c r="I11" s="24"/>
      <c r="J11" s="24"/>
      <c r="K11" s="24"/>
      <c r="L11" s="24"/>
      <c r="M11" s="24"/>
    </row>
    <row r="12" ht="15" customHeight="1" spans="1:13">
      <c r="A12" s="13" t="s">
        <v>219</v>
      </c>
      <c r="B12" s="14" t="s">
        <v>35</v>
      </c>
      <c r="C12" s="18">
        <f>畜禽季度村级台账!E9+畜禽季度村级台账!R9+畜禽季度村级台账!AE9</f>
        <v>4039</v>
      </c>
      <c r="D12" s="19"/>
      <c r="E12" s="20" t="e">
        <f>(C12-D12)/D12</f>
        <v>#DIV/0!</v>
      </c>
      <c r="F12" s="23"/>
      <c r="G12" s="24"/>
      <c r="H12" s="24"/>
      <c r="I12" s="24"/>
      <c r="J12" s="24"/>
      <c r="K12" s="24"/>
      <c r="L12" s="24"/>
      <c r="M12" s="24"/>
    </row>
    <row r="13" ht="15" customHeight="1" spans="1:13">
      <c r="A13" s="13" t="s">
        <v>220</v>
      </c>
      <c r="B13" s="14" t="s">
        <v>35</v>
      </c>
      <c r="C13" s="18">
        <f>畜禽季度村级台账!F9+畜禽季度村级台账!S9+畜禽季度村级台账!AF9</f>
        <v>261</v>
      </c>
      <c r="D13" s="19"/>
      <c r="E13" s="20" t="e">
        <f>(C13-D13)/D13</f>
        <v>#DIV/0!</v>
      </c>
      <c r="F13" s="23"/>
      <c r="G13" s="24"/>
      <c r="H13" s="24"/>
      <c r="I13" s="24"/>
      <c r="J13" s="24"/>
      <c r="K13" s="24"/>
      <c r="L13" s="24"/>
      <c r="M13" s="24"/>
    </row>
    <row r="14" spans="1:9">
      <c r="A14" s="13" t="s">
        <v>222</v>
      </c>
      <c r="B14" s="14" t="s">
        <v>223</v>
      </c>
      <c r="C14" s="25"/>
      <c r="D14" s="26"/>
      <c r="E14" s="20"/>
      <c r="F14" s="27" t="s">
        <v>224</v>
      </c>
      <c r="G14" s="28"/>
      <c r="H14" s="28"/>
      <c r="I14" s="28"/>
    </row>
    <row r="15" spans="1:6">
      <c r="A15" s="13" t="s">
        <v>225</v>
      </c>
      <c r="B15" s="14" t="s">
        <v>226</v>
      </c>
      <c r="C15" s="25"/>
      <c r="D15" s="29"/>
      <c r="E15" s="20" t="e">
        <f t="shared" ref="E15:E20" si="0">(C15-D15)/D15</f>
        <v>#DIV/0!</v>
      </c>
      <c r="F15" s="30" t="s">
        <v>227</v>
      </c>
    </row>
    <row r="16" spans="1:12">
      <c r="A16" s="13" t="s">
        <v>228</v>
      </c>
      <c r="B16" s="14" t="s">
        <v>226</v>
      </c>
      <c r="C16" s="25"/>
      <c r="D16" s="29"/>
      <c r="E16" s="20" t="e">
        <f t="shared" si="0"/>
        <v>#DIV/0!</v>
      </c>
      <c r="F16" s="28" t="s">
        <v>229</v>
      </c>
      <c r="G16" s="28"/>
      <c r="H16" s="28"/>
      <c r="I16" s="28"/>
      <c r="J16" s="28"/>
      <c r="K16" s="28"/>
      <c r="L16" s="28"/>
    </row>
    <row r="17" spans="1:5">
      <c r="A17" s="13" t="s">
        <v>230</v>
      </c>
      <c r="B17" s="14" t="s">
        <v>226</v>
      </c>
      <c r="C17" s="25"/>
      <c r="D17" s="29"/>
      <c r="E17" s="20" t="e">
        <f t="shared" si="0"/>
        <v>#DIV/0!</v>
      </c>
    </row>
    <row r="18" spans="1:5">
      <c r="A18" s="13" t="s">
        <v>231</v>
      </c>
      <c r="B18" s="14" t="s">
        <v>226</v>
      </c>
      <c r="C18" s="25"/>
      <c r="D18" s="29"/>
      <c r="E18" s="20" t="e">
        <f t="shared" si="0"/>
        <v>#DIV/0!</v>
      </c>
    </row>
    <row r="19" spans="1:6">
      <c r="A19" s="13" t="s">
        <v>232</v>
      </c>
      <c r="B19" s="14" t="s">
        <v>226</v>
      </c>
      <c r="C19" s="31">
        <f>(畜禽季度村级台账!G9/8+畜禽季度村级台账!H9/5+畜禽季度村级台账!I9/3+畜禽季度村级台账!T9/8+畜禽季度村级台账!U9/5+畜禽季度村级台账!V9/3+畜禽季度村级台账!AG9/8+畜禽季度村级台账!AH9/5+畜禽季度村级台账!AI9/3)/2000</f>
        <v>1.76927083333333</v>
      </c>
      <c r="D19" s="29"/>
      <c r="E19" s="20" t="e">
        <f t="shared" si="0"/>
        <v>#DIV/0!</v>
      </c>
      <c r="F19" s="1" t="s">
        <v>233</v>
      </c>
    </row>
    <row r="20" spans="1:12">
      <c r="A20" s="13" t="s">
        <v>234</v>
      </c>
      <c r="B20" s="14" t="s">
        <v>226</v>
      </c>
      <c r="C20" s="31">
        <f>(畜禽季度村级台账!J9+畜禽季度村级台账!W9+畜禽季度村级台账!AJ9)/2000</f>
        <v>0</v>
      </c>
      <c r="D20" s="29"/>
      <c r="E20" s="20" t="e">
        <f t="shared" si="0"/>
        <v>#DIV/0!</v>
      </c>
      <c r="F20" s="30"/>
      <c r="L20" s="30"/>
    </row>
    <row r="21" spans="1:4">
      <c r="A21" s="30" t="s">
        <v>235</v>
      </c>
      <c r="B21" s="32" t="s">
        <v>236</v>
      </c>
      <c r="C21" s="2"/>
      <c r="D21" s="32" t="s">
        <v>237</v>
      </c>
    </row>
    <row r="22" spans="2:5">
      <c r="B22" s="2"/>
      <c r="C22" s="2"/>
      <c r="E22" s="32" t="s">
        <v>238</v>
      </c>
    </row>
    <row r="23" spans="1:12">
      <c r="A23" s="1" t="s">
        <v>239</v>
      </c>
      <c r="B23" s="2" t="s">
        <v>240</v>
      </c>
      <c r="C23" s="33">
        <f t="shared" ref="C23:D26" si="1">C15*1000/C10</f>
        <v>0</v>
      </c>
      <c r="D23" s="34" t="e">
        <f t="shared" si="1"/>
        <v>#DIV/0!</v>
      </c>
      <c r="E23" s="7" t="s">
        <v>241</v>
      </c>
      <c r="G23" s="35"/>
      <c r="H23" s="35"/>
      <c r="I23" s="35"/>
      <c r="J23" s="35"/>
      <c r="K23" s="35"/>
      <c r="L23" s="35"/>
    </row>
    <row r="24" spans="1:12">
      <c r="A24" s="1" t="s">
        <v>242</v>
      </c>
      <c r="B24" s="2" t="s">
        <v>240</v>
      </c>
      <c r="C24" s="33">
        <f t="shared" si="1"/>
        <v>0</v>
      </c>
      <c r="D24" s="34" t="e">
        <f t="shared" si="1"/>
        <v>#DIV/0!</v>
      </c>
      <c r="E24" s="7" t="s">
        <v>243</v>
      </c>
      <c r="G24" s="35"/>
      <c r="H24" s="35"/>
      <c r="I24" s="35"/>
      <c r="J24" s="35"/>
      <c r="K24" s="35"/>
      <c r="L24" s="35"/>
    </row>
    <row r="25" spans="1:12">
      <c r="A25" s="1" t="s">
        <v>244</v>
      </c>
      <c r="B25" s="2" t="s">
        <v>240</v>
      </c>
      <c r="C25" s="33">
        <f t="shared" si="1"/>
        <v>0</v>
      </c>
      <c r="D25" s="34" t="e">
        <f t="shared" si="1"/>
        <v>#DIV/0!</v>
      </c>
      <c r="E25" s="7" t="s">
        <v>245</v>
      </c>
      <c r="G25" s="35"/>
      <c r="H25" s="35"/>
      <c r="I25" s="35"/>
      <c r="J25" s="35"/>
      <c r="K25" s="35"/>
      <c r="L25" s="35"/>
    </row>
    <row r="26" spans="1:12">
      <c r="A26" s="1" t="s">
        <v>246</v>
      </c>
      <c r="B26" s="2" t="s">
        <v>240</v>
      </c>
      <c r="C26" s="33">
        <f t="shared" si="1"/>
        <v>0</v>
      </c>
      <c r="D26" s="34" t="e">
        <f t="shared" si="1"/>
        <v>#DIV/0!</v>
      </c>
      <c r="E26" s="36" t="s">
        <v>247</v>
      </c>
      <c r="G26" s="35"/>
      <c r="H26" s="35"/>
      <c r="I26" s="35"/>
      <c r="J26" s="35"/>
      <c r="K26" s="35"/>
      <c r="L26" s="35"/>
    </row>
    <row r="27" spans="2:3">
      <c r="B27" s="2"/>
      <c r="C27" s="37"/>
    </row>
  </sheetData>
  <mergeCells count="6">
    <mergeCell ref="A1:E1"/>
    <mergeCell ref="F3:L3"/>
    <mergeCell ref="B21:C21"/>
    <mergeCell ref="G23:L26"/>
    <mergeCell ref="F4:M8"/>
    <mergeCell ref="F9:M13"/>
  </mergeCells>
  <conditionalFormatting sqref="C23">
    <cfRule type="cellIs" dxfId="3" priority="26" stopIfTrue="1" operator="lessThan">
      <formula>85</formula>
    </cfRule>
    <cfRule type="cellIs" dxfId="4" priority="27" stopIfTrue="1" operator="greaterThan">
      <formula>95</formula>
    </cfRule>
    <cfRule type="cellIs" dxfId="4" priority="28" stopIfTrue="1" operator="between">
      <formula>85</formula>
      <formula>95</formula>
    </cfRule>
    <cfRule type="expression" dxfId="5" priority="29" stopIfTrue="1">
      <formula>"85&lt;=R25C3&lt;=95"</formula>
    </cfRule>
    <cfRule type="expression" priority="30" stopIfTrue="1">
      <formula>"85&lt;=R25C3&lt;=95"</formula>
    </cfRule>
  </conditionalFormatting>
  <conditionalFormatting sqref="D23">
    <cfRule type="cellIs" dxfId="3" priority="21" stopIfTrue="1" operator="lessThan">
      <formula>85</formula>
    </cfRule>
    <cfRule type="cellIs" dxfId="4" priority="22" stopIfTrue="1" operator="greaterThan">
      <formula>95</formula>
    </cfRule>
    <cfRule type="cellIs" dxfId="4" priority="23" stopIfTrue="1" operator="between">
      <formula>85</formula>
      <formula>95</formula>
    </cfRule>
    <cfRule type="expression" dxfId="5" priority="24" stopIfTrue="1">
      <formula>"85&lt;=R25C3&lt;=95"</formula>
    </cfRule>
    <cfRule type="expression" priority="25" stopIfTrue="1">
      <formula>"85&lt;=R25C3&lt;=95"</formula>
    </cfRule>
  </conditionalFormatting>
  <conditionalFormatting sqref="C24">
    <cfRule type="cellIs" dxfId="3" priority="19" stopIfTrue="1" operator="lessThan">
      <formula>170</formula>
    </cfRule>
    <cfRule type="cellIs" dxfId="4" priority="20" stopIfTrue="1" operator="greaterThan">
      <formula>190</formula>
    </cfRule>
  </conditionalFormatting>
  <conditionalFormatting sqref="D24">
    <cfRule type="cellIs" dxfId="3" priority="12" stopIfTrue="1" operator="lessThan">
      <formula>170</formula>
    </cfRule>
    <cfRule type="cellIs" dxfId="4" priority="13" stopIfTrue="1" operator="greaterThan">
      <formula>190</formula>
    </cfRule>
  </conditionalFormatting>
  <conditionalFormatting sqref="C25">
    <cfRule type="cellIs" dxfId="4" priority="4" stopIfTrue="1" operator="greaterThan">
      <formula>20</formula>
    </cfRule>
    <cfRule type="cellIs" dxfId="4" priority="5" stopIfTrue="1" operator="greaterThan">
      <formula>20</formula>
    </cfRule>
    <cfRule type="cellIs" dxfId="4" priority="6" stopIfTrue="1" operator="greaterThan">
      <formula>20</formula>
    </cfRule>
    <cfRule type="cellIs" dxfId="3" priority="14" stopIfTrue="1" operator="lessThan">
      <formula>15</formula>
    </cfRule>
    <cfRule type="cellIs" dxfId="1" priority="17" stopIfTrue="1" operator="lessThan">
      <formula>15</formula>
    </cfRule>
    <cfRule type="cellIs" dxfId="4" priority="18" stopIfTrue="1" operator="greaterThan">
      <formula>17</formula>
    </cfRule>
  </conditionalFormatting>
  <conditionalFormatting sqref="D25">
    <cfRule type="cellIs" dxfId="3" priority="7" stopIfTrue="1" operator="lessThan">
      <formula>15</formula>
    </cfRule>
    <cfRule type="cellIs" dxfId="1" priority="10" stopIfTrue="1" operator="lessThan">
      <formula>15</formula>
    </cfRule>
    <cfRule type="cellIs" dxfId="4" priority="11" stopIfTrue="1" operator="greaterThan">
      <formula>17</formula>
    </cfRule>
  </conditionalFormatting>
  <conditionalFormatting sqref="C26">
    <cfRule type="cellIs" dxfId="3" priority="3" stopIfTrue="1" operator="lessThan">
      <formula>2</formula>
    </cfRule>
    <cfRule type="cellIs" dxfId="3" priority="15" stopIfTrue="1" operator="lessThan">
      <formula>1.8</formula>
    </cfRule>
    <cfRule type="cellIs" dxfId="4" priority="16" stopIfTrue="1" operator="greaterThan">
      <formula>2.5</formula>
    </cfRule>
  </conditionalFormatting>
  <conditionalFormatting sqref="D26">
    <cfRule type="cellIs" dxfId="3" priority="8" stopIfTrue="1" operator="lessThan">
      <formula>1.8</formula>
    </cfRule>
    <cfRule type="cellIs" dxfId="4" priority="9" stopIfTrue="1" operator="greaterThan">
      <formula>2.5</formula>
    </cfRule>
  </conditionalFormatting>
  <conditionalFormatting sqref="E5:E20">
    <cfRule type="cellIs" dxfId="6" priority="1" operator="greaterThan">
      <formula>0.15</formula>
    </cfRule>
    <cfRule type="cellIs" dxfId="6" priority="2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7"/>
  <sheetViews>
    <sheetView zoomScaleSheetLayoutView="60" workbookViewId="0">
      <selection activeCell="C20" sqref="C20"/>
    </sheetView>
  </sheetViews>
  <sheetFormatPr defaultColWidth="8" defaultRowHeight="14.25"/>
  <cols>
    <col min="1" max="1" width="26.625" style="1" customWidth="1"/>
    <col min="2" max="2" width="6.875" style="1" customWidth="1"/>
    <col min="3" max="3" width="12" style="1" customWidth="1"/>
    <col min="4" max="4" width="14.875" style="2" customWidth="1"/>
    <col min="5" max="5" width="11.25" style="1" customWidth="1"/>
    <col min="6" max="6" width="6.125" style="1" customWidth="1"/>
    <col min="7" max="7" width="6.75" style="1" customWidth="1"/>
    <col min="8" max="8" width="6.625" style="1" customWidth="1"/>
    <col min="9" max="9" width="7.125" style="1" customWidth="1"/>
    <col min="10" max="10" width="6.375" style="1" customWidth="1"/>
    <col min="11" max="11" width="6.5" style="1" customWidth="1"/>
    <col min="12" max="12" width="15" style="1" customWidth="1"/>
    <col min="13" max="13" width="7" style="1" customWidth="1"/>
    <col min="14" max="14" width="7.75" style="1" customWidth="1"/>
    <col min="15" max="252" width="8" style="1"/>
    <col min="253" max="16384" width="8" style="3"/>
  </cols>
  <sheetData>
    <row r="1" ht="39" customHeight="1" spans="1:5">
      <c r="A1" s="4" t="s">
        <v>207</v>
      </c>
      <c r="B1" s="4"/>
      <c r="C1" s="4"/>
      <c r="D1" s="4"/>
      <c r="E1" s="4"/>
    </row>
    <row r="2" ht="21.95" customHeight="1" spans="1:5">
      <c r="A2" s="5" t="s">
        <v>1</v>
      </c>
      <c r="B2" s="2" t="s">
        <v>208</v>
      </c>
      <c r="C2" s="6" t="s">
        <v>250</v>
      </c>
      <c r="D2" s="7"/>
      <c r="E2" s="8"/>
    </row>
    <row r="3" ht="28.5" spans="1:12">
      <c r="A3" s="9" t="s">
        <v>210</v>
      </c>
      <c r="B3" s="10" t="s">
        <v>211</v>
      </c>
      <c r="C3" s="10" t="s">
        <v>212</v>
      </c>
      <c r="D3" s="10" t="s">
        <v>213</v>
      </c>
      <c r="E3" s="10" t="s">
        <v>214</v>
      </c>
      <c r="F3" s="11" t="s">
        <v>215</v>
      </c>
      <c r="G3" s="12"/>
      <c r="H3" s="12"/>
      <c r="I3" s="12"/>
      <c r="J3" s="12"/>
      <c r="K3" s="12"/>
      <c r="L3" s="12"/>
    </row>
    <row r="4" spans="1:13">
      <c r="A4" s="13" t="s">
        <v>216</v>
      </c>
      <c r="B4" s="14"/>
      <c r="C4" s="15"/>
      <c r="D4" s="16"/>
      <c r="E4" s="13"/>
      <c r="F4" s="17"/>
      <c r="G4" s="17"/>
      <c r="H4" s="17"/>
      <c r="I4" s="17"/>
      <c r="J4" s="17"/>
      <c r="K4" s="17"/>
      <c r="L4" s="17"/>
      <c r="M4" s="17"/>
    </row>
    <row r="5" spans="1:13">
      <c r="A5" s="13" t="s">
        <v>217</v>
      </c>
      <c r="B5" s="14" t="s">
        <v>34</v>
      </c>
      <c r="C5" s="18">
        <f>畜禽季度村级台账!AX9</f>
        <v>0</v>
      </c>
      <c r="D5" s="19"/>
      <c r="E5" s="20" t="e">
        <f>(C5-D5)/D5</f>
        <v>#DIV/0!</v>
      </c>
      <c r="F5" s="17"/>
      <c r="G5" s="17"/>
      <c r="H5" s="17"/>
      <c r="I5" s="17"/>
      <c r="J5" s="17"/>
      <c r="K5" s="17"/>
      <c r="L5" s="17"/>
      <c r="M5" s="17"/>
    </row>
    <row r="6" spans="1:13">
      <c r="A6" s="13" t="s">
        <v>218</v>
      </c>
      <c r="B6" s="14" t="s">
        <v>34</v>
      </c>
      <c r="C6" s="18">
        <f>畜禽季度村级台账!AY9</f>
        <v>0</v>
      </c>
      <c r="D6" s="19"/>
      <c r="E6" s="20" t="e">
        <f>(C6-D6)/D6</f>
        <v>#DIV/0!</v>
      </c>
      <c r="F6" s="17"/>
      <c r="G6" s="17"/>
      <c r="H6" s="17"/>
      <c r="I6" s="17"/>
      <c r="J6" s="17"/>
      <c r="K6" s="17"/>
      <c r="L6" s="17"/>
      <c r="M6" s="17"/>
    </row>
    <row r="7" spans="1:13">
      <c r="A7" s="13" t="s">
        <v>219</v>
      </c>
      <c r="B7" s="14" t="s">
        <v>35</v>
      </c>
      <c r="C7" s="18">
        <f>畜禽季度村级台账!BA9</f>
        <v>0</v>
      </c>
      <c r="D7" s="19"/>
      <c r="E7" s="20" t="e">
        <f>(C7-D7)/D7</f>
        <v>#DIV/0!</v>
      </c>
      <c r="F7" s="17"/>
      <c r="G7" s="17"/>
      <c r="H7" s="17"/>
      <c r="I7" s="17"/>
      <c r="J7" s="17"/>
      <c r="K7" s="17"/>
      <c r="L7" s="17"/>
      <c r="M7" s="17"/>
    </row>
    <row r="8" spans="1:13">
      <c r="A8" s="13" t="s">
        <v>220</v>
      </c>
      <c r="B8" s="14" t="s">
        <v>35</v>
      </c>
      <c r="C8" s="18">
        <f>畜禽季度村级台账!BB9</f>
        <v>0</v>
      </c>
      <c r="D8" s="19"/>
      <c r="E8" s="20" t="e">
        <f>(C8-D8)/D8</f>
        <v>#DIV/0!</v>
      </c>
      <c r="F8" s="17"/>
      <c r="G8" s="17"/>
      <c r="H8" s="17"/>
      <c r="I8" s="17"/>
      <c r="J8" s="17"/>
      <c r="K8" s="17"/>
      <c r="L8" s="17"/>
      <c r="M8" s="17"/>
    </row>
    <row r="9" spans="1:13">
      <c r="A9" s="13" t="s">
        <v>221</v>
      </c>
      <c r="B9" s="14"/>
      <c r="C9" s="21"/>
      <c r="D9" s="22"/>
      <c r="E9" s="20"/>
      <c r="F9" s="23"/>
      <c r="G9" s="24"/>
      <c r="H9" s="24"/>
      <c r="I9" s="24"/>
      <c r="J9" s="24"/>
      <c r="K9" s="24"/>
      <c r="L9" s="24"/>
      <c r="M9" s="24"/>
    </row>
    <row r="10" ht="15" customHeight="1" spans="1:13">
      <c r="A10" s="13" t="s">
        <v>217</v>
      </c>
      <c r="B10" s="14" t="s">
        <v>34</v>
      </c>
      <c r="C10" s="18">
        <f>畜禽季度村级台账!C9+畜禽季度村级台账!P9+畜禽季度村级台账!AC9+畜禽季度村级台账!AP9</f>
        <v>55</v>
      </c>
      <c r="D10" s="19"/>
      <c r="E10" s="20" t="e">
        <f>(C10-D10)/D10</f>
        <v>#DIV/0!</v>
      </c>
      <c r="F10" s="23"/>
      <c r="G10" s="24"/>
      <c r="H10" s="24"/>
      <c r="I10" s="24"/>
      <c r="J10" s="24"/>
      <c r="K10" s="24"/>
      <c r="L10" s="24"/>
      <c r="M10" s="24"/>
    </row>
    <row r="11" ht="15" customHeight="1" spans="1:13">
      <c r="A11" s="13" t="s">
        <v>218</v>
      </c>
      <c r="B11" s="14" t="s">
        <v>34</v>
      </c>
      <c r="C11" s="18">
        <f>畜禽季度村级台账!D9+畜禽季度村级台账!Q9+畜禽季度村级台账!AD9+畜禽季度村级台账!AQ9</f>
        <v>77</v>
      </c>
      <c r="D11" s="19"/>
      <c r="E11" s="20" t="e">
        <f>(C11-D11)/D11</f>
        <v>#DIV/0!</v>
      </c>
      <c r="F11" s="23"/>
      <c r="G11" s="24"/>
      <c r="H11" s="24"/>
      <c r="I11" s="24"/>
      <c r="J11" s="24"/>
      <c r="K11" s="24"/>
      <c r="L11" s="24"/>
      <c r="M11" s="24"/>
    </row>
    <row r="12" ht="15" customHeight="1" spans="1:13">
      <c r="A12" s="13" t="s">
        <v>219</v>
      </c>
      <c r="B12" s="14" t="s">
        <v>35</v>
      </c>
      <c r="C12" s="18">
        <f>畜禽季度村级台账!E9+畜禽季度村级台账!R9+畜禽季度村级台账!AE9+畜禽季度村级台账!AR9</f>
        <v>4039</v>
      </c>
      <c r="D12" s="19"/>
      <c r="E12" s="20" t="e">
        <f>(C12-D12)/D12</f>
        <v>#DIV/0!</v>
      </c>
      <c r="F12" s="23"/>
      <c r="G12" s="24"/>
      <c r="H12" s="24"/>
      <c r="I12" s="24"/>
      <c r="J12" s="24"/>
      <c r="K12" s="24"/>
      <c r="L12" s="24"/>
      <c r="M12" s="24"/>
    </row>
    <row r="13" ht="15" customHeight="1" spans="1:13">
      <c r="A13" s="13" t="s">
        <v>220</v>
      </c>
      <c r="B13" s="14" t="s">
        <v>35</v>
      </c>
      <c r="C13" s="18">
        <f>畜禽季度村级台账!F9+畜禽季度村级台账!S9+畜禽季度村级台账!AF9+畜禽季度村级台账!AS9</f>
        <v>261</v>
      </c>
      <c r="D13" s="19"/>
      <c r="E13" s="20" t="e">
        <f>(C13-D13)/D13</f>
        <v>#DIV/0!</v>
      </c>
      <c r="F13" s="23"/>
      <c r="G13" s="24"/>
      <c r="H13" s="24"/>
      <c r="I13" s="24"/>
      <c r="J13" s="24"/>
      <c r="K13" s="24"/>
      <c r="L13" s="24"/>
      <c r="M13" s="24"/>
    </row>
    <row r="14" spans="1:9">
      <c r="A14" s="13" t="s">
        <v>222</v>
      </c>
      <c r="B14" s="14" t="s">
        <v>223</v>
      </c>
      <c r="C14" s="25"/>
      <c r="D14" s="26"/>
      <c r="E14" s="20"/>
      <c r="F14" s="27" t="s">
        <v>224</v>
      </c>
      <c r="G14" s="28"/>
      <c r="H14" s="28"/>
      <c r="I14" s="28"/>
    </row>
    <row r="15" spans="1:6">
      <c r="A15" s="13" t="s">
        <v>225</v>
      </c>
      <c r="B15" s="14" t="s">
        <v>226</v>
      </c>
      <c r="C15" s="25"/>
      <c r="D15" s="29"/>
      <c r="E15" s="20" t="e">
        <f t="shared" ref="E15:E20" si="0">(C15-D15)/D15</f>
        <v>#DIV/0!</v>
      </c>
      <c r="F15" s="30" t="s">
        <v>227</v>
      </c>
    </row>
    <row r="16" spans="1:12">
      <c r="A16" s="13" t="s">
        <v>228</v>
      </c>
      <c r="B16" s="14" t="s">
        <v>226</v>
      </c>
      <c r="C16" s="25"/>
      <c r="D16" s="29"/>
      <c r="E16" s="20" t="e">
        <f t="shared" si="0"/>
        <v>#DIV/0!</v>
      </c>
      <c r="F16" s="28" t="s">
        <v>229</v>
      </c>
      <c r="G16" s="28"/>
      <c r="H16" s="28"/>
      <c r="I16" s="28"/>
      <c r="J16" s="28"/>
      <c r="K16" s="28"/>
      <c r="L16" s="28"/>
    </row>
    <row r="17" spans="1:5">
      <c r="A17" s="13" t="s">
        <v>230</v>
      </c>
      <c r="B17" s="14" t="s">
        <v>226</v>
      </c>
      <c r="C17" s="25"/>
      <c r="D17" s="29"/>
      <c r="E17" s="20" t="e">
        <f t="shared" si="0"/>
        <v>#DIV/0!</v>
      </c>
    </row>
    <row r="18" spans="1:5">
      <c r="A18" s="13" t="s">
        <v>231</v>
      </c>
      <c r="B18" s="14" t="s">
        <v>226</v>
      </c>
      <c r="C18" s="25"/>
      <c r="D18" s="29"/>
      <c r="E18" s="20" t="e">
        <f t="shared" si="0"/>
        <v>#DIV/0!</v>
      </c>
    </row>
    <row r="19" spans="1:6">
      <c r="A19" s="13" t="s">
        <v>232</v>
      </c>
      <c r="B19" s="14" t="s">
        <v>226</v>
      </c>
      <c r="C19" s="31">
        <f>(畜禽季度村级台账!G9/8+畜禽季度村级台账!H9/5+畜禽季度村级台账!I9/3+畜禽季度村级台账!T9/8+畜禽季度村级台账!U9/5+畜禽季度村级台账!V9/3+畜禽季度村级台账!AG9/8+畜禽季度村级台账!AH9/5+畜禽季度村级台账!AI9/3+畜禽季度村级台账!AT9/8+畜禽季度村级台账!AU9/5+畜禽季度村级台账!AV9/3)/2000</f>
        <v>1.76927083333333</v>
      </c>
      <c r="D19" s="29"/>
      <c r="E19" s="20" t="e">
        <f t="shared" si="0"/>
        <v>#DIV/0!</v>
      </c>
      <c r="F19" s="1" t="s">
        <v>233</v>
      </c>
    </row>
    <row r="20" spans="1:12">
      <c r="A20" s="13" t="s">
        <v>234</v>
      </c>
      <c r="B20" s="14" t="s">
        <v>226</v>
      </c>
      <c r="C20" s="31">
        <f>(畜禽季度村级台账!J9+畜禽季度村级台账!W9+畜禽季度村级台账!AJ9+畜禽季度村级台账!AW9)/2000</f>
        <v>0</v>
      </c>
      <c r="D20" s="29"/>
      <c r="E20" s="20" t="e">
        <f t="shared" si="0"/>
        <v>#DIV/0!</v>
      </c>
      <c r="F20" s="30"/>
      <c r="L20" s="30"/>
    </row>
    <row r="21" spans="1:4">
      <c r="A21" s="30" t="s">
        <v>235</v>
      </c>
      <c r="B21" s="32" t="s">
        <v>236</v>
      </c>
      <c r="C21" s="2"/>
      <c r="D21" s="32" t="s">
        <v>237</v>
      </c>
    </row>
    <row r="22" spans="2:5">
      <c r="B22" s="2"/>
      <c r="C22" s="2"/>
      <c r="E22" s="32" t="s">
        <v>238</v>
      </c>
    </row>
    <row r="23" spans="1:12">
      <c r="A23" s="1" t="s">
        <v>239</v>
      </c>
      <c r="B23" s="2" t="s">
        <v>240</v>
      </c>
      <c r="C23" s="33">
        <f t="shared" ref="C23:D26" si="1">C15*1000/C10</f>
        <v>0</v>
      </c>
      <c r="D23" s="34" t="e">
        <f t="shared" si="1"/>
        <v>#DIV/0!</v>
      </c>
      <c r="E23" s="7" t="s">
        <v>241</v>
      </c>
      <c r="G23" s="35"/>
      <c r="H23" s="35"/>
      <c r="I23" s="35"/>
      <c r="J23" s="35"/>
      <c r="K23" s="35"/>
      <c r="L23" s="35"/>
    </row>
    <row r="24" spans="1:12">
      <c r="A24" s="1" t="s">
        <v>242</v>
      </c>
      <c r="B24" s="2" t="s">
        <v>240</v>
      </c>
      <c r="C24" s="33">
        <f t="shared" si="1"/>
        <v>0</v>
      </c>
      <c r="D24" s="34" t="e">
        <f t="shared" si="1"/>
        <v>#DIV/0!</v>
      </c>
      <c r="E24" s="7" t="s">
        <v>243</v>
      </c>
      <c r="G24" s="35"/>
      <c r="H24" s="35"/>
      <c r="I24" s="35"/>
      <c r="J24" s="35"/>
      <c r="K24" s="35"/>
      <c r="L24" s="35"/>
    </row>
    <row r="25" spans="1:12">
      <c r="A25" s="1" t="s">
        <v>244</v>
      </c>
      <c r="B25" s="2" t="s">
        <v>240</v>
      </c>
      <c r="C25" s="33">
        <f t="shared" si="1"/>
        <v>0</v>
      </c>
      <c r="D25" s="34" t="e">
        <f t="shared" si="1"/>
        <v>#DIV/0!</v>
      </c>
      <c r="E25" s="7" t="s">
        <v>245</v>
      </c>
      <c r="G25" s="35"/>
      <c r="H25" s="35"/>
      <c r="I25" s="35"/>
      <c r="J25" s="35"/>
      <c r="K25" s="35"/>
      <c r="L25" s="35"/>
    </row>
    <row r="26" spans="1:12">
      <c r="A26" s="1" t="s">
        <v>246</v>
      </c>
      <c r="B26" s="2" t="s">
        <v>240</v>
      </c>
      <c r="C26" s="33">
        <f t="shared" si="1"/>
        <v>0</v>
      </c>
      <c r="D26" s="34" t="e">
        <f t="shared" si="1"/>
        <v>#DIV/0!</v>
      </c>
      <c r="E26" s="36" t="s">
        <v>247</v>
      </c>
      <c r="G26" s="35"/>
      <c r="H26" s="35"/>
      <c r="I26" s="35"/>
      <c r="J26" s="35"/>
      <c r="K26" s="35"/>
      <c r="L26" s="35"/>
    </row>
    <row r="27" spans="2:3">
      <c r="B27" s="2"/>
      <c r="C27" s="37"/>
    </row>
  </sheetData>
  <mergeCells count="6">
    <mergeCell ref="A1:E1"/>
    <mergeCell ref="F3:L3"/>
    <mergeCell ref="B21:C21"/>
    <mergeCell ref="G23:L26"/>
    <mergeCell ref="F4:M8"/>
    <mergeCell ref="F9:M13"/>
  </mergeCells>
  <conditionalFormatting sqref="C23">
    <cfRule type="cellIs" dxfId="3" priority="26" stopIfTrue="1" operator="lessThan">
      <formula>85</formula>
    </cfRule>
    <cfRule type="cellIs" dxfId="4" priority="27" stopIfTrue="1" operator="greaterThan">
      <formula>95</formula>
    </cfRule>
    <cfRule type="cellIs" dxfId="4" priority="28" stopIfTrue="1" operator="between">
      <formula>85</formula>
      <formula>95</formula>
    </cfRule>
    <cfRule type="expression" dxfId="5" priority="29" stopIfTrue="1">
      <formula>"85&lt;=R25C3&lt;=95"</formula>
    </cfRule>
    <cfRule type="expression" priority="30" stopIfTrue="1">
      <formula>"85&lt;=R25C3&lt;=95"</formula>
    </cfRule>
  </conditionalFormatting>
  <conditionalFormatting sqref="D23">
    <cfRule type="cellIs" dxfId="3" priority="21" stopIfTrue="1" operator="lessThan">
      <formula>85</formula>
    </cfRule>
    <cfRule type="cellIs" dxfId="4" priority="22" stopIfTrue="1" operator="greaterThan">
      <formula>95</formula>
    </cfRule>
    <cfRule type="cellIs" dxfId="4" priority="23" stopIfTrue="1" operator="between">
      <formula>85</formula>
      <formula>95</formula>
    </cfRule>
    <cfRule type="expression" dxfId="5" priority="24" stopIfTrue="1">
      <formula>"85&lt;=R25C3&lt;=95"</formula>
    </cfRule>
    <cfRule type="expression" priority="25" stopIfTrue="1">
      <formula>"85&lt;=R25C3&lt;=95"</formula>
    </cfRule>
  </conditionalFormatting>
  <conditionalFormatting sqref="C24">
    <cfRule type="cellIs" dxfId="3" priority="19" stopIfTrue="1" operator="lessThan">
      <formula>170</formula>
    </cfRule>
    <cfRule type="cellIs" dxfId="4" priority="20" stopIfTrue="1" operator="greaterThan">
      <formula>190</formula>
    </cfRule>
  </conditionalFormatting>
  <conditionalFormatting sqref="D24">
    <cfRule type="cellIs" dxfId="3" priority="12" stopIfTrue="1" operator="lessThan">
      <formula>170</formula>
    </cfRule>
    <cfRule type="cellIs" dxfId="4" priority="13" stopIfTrue="1" operator="greaterThan">
      <formula>190</formula>
    </cfRule>
  </conditionalFormatting>
  <conditionalFormatting sqref="C25">
    <cfRule type="cellIs" dxfId="4" priority="4" stopIfTrue="1" operator="greaterThan">
      <formula>20</formula>
    </cfRule>
    <cfRule type="cellIs" dxfId="4" priority="5" stopIfTrue="1" operator="greaterThan">
      <formula>20</formula>
    </cfRule>
    <cfRule type="cellIs" dxfId="4" priority="6" stopIfTrue="1" operator="greaterThan">
      <formula>20</formula>
    </cfRule>
    <cfRule type="cellIs" dxfId="3" priority="14" stopIfTrue="1" operator="lessThan">
      <formula>15</formula>
    </cfRule>
    <cfRule type="cellIs" dxfId="1" priority="17" stopIfTrue="1" operator="lessThan">
      <formula>15</formula>
    </cfRule>
    <cfRule type="cellIs" dxfId="4" priority="18" stopIfTrue="1" operator="greaterThan">
      <formula>17</formula>
    </cfRule>
  </conditionalFormatting>
  <conditionalFormatting sqref="D25">
    <cfRule type="cellIs" dxfId="3" priority="7" stopIfTrue="1" operator="lessThan">
      <formula>15</formula>
    </cfRule>
    <cfRule type="cellIs" dxfId="1" priority="10" stopIfTrue="1" operator="lessThan">
      <formula>15</formula>
    </cfRule>
    <cfRule type="cellIs" dxfId="4" priority="11" stopIfTrue="1" operator="greaterThan">
      <formula>17</formula>
    </cfRule>
  </conditionalFormatting>
  <conditionalFormatting sqref="C26">
    <cfRule type="cellIs" dxfId="3" priority="3" stopIfTrue="1" operator="lessThan">
      <formula>2</formula>
    </cfRule>
    <cfRule type="cellIs" dxfId="3" priority="15" stopIfTrue="1" operator="lessThan">
      <formula>1.8</formula>
    </cfRule>
    <cfRule type="cellIs" dxfId="4" priority="16" stopIfTrue="1" operator="greaterThan">
      <formula>2.5</formula>
    </cfRule>
  </conditionalFormatting>
  <conditionalFormatting sqref="D26">
    <cfRule type="cellIs" dxfId="3" priority="8" stopIfTrue="1" operator="lessThan">
      <formula>1.8</formula>
    </cfRule>
    <cfRule type="cellIs" dxfId="4" priority="9" stopIfTrue="1" operator="greaterThan">
      <formula>2.5</formula>
    </cfRule>
  </conditionalFormatting>
  <conditionalFormatting sqref="E5:E20">
    <cfRule type="cellIs" dxfId="6" priority="1" operator="greaterThan">
      <formula>0.15</formula>
    </cfRule>
    <cfRule type="cellIs" dxfId="6" priority="2" operator="lessThan">
      <formula>-0.15</formula>
    </cfRule>
  </conditionalFormatting>
  <printOptions horizontalCentered="1" verticalCentered="1"/>
  <pageMargins left="0.75" right="0.75" top="0.61" bottom="0.4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tjj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畜禽季度村级台账</vt:lpstr>
      <vt:lpstr>一季度</vt:lpstr>
      <vt:lpstr>二季度</vt:lpstr>
      <vt:lpstr>三季度</vt:lpstr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fts</dc:creator>
  <cp:lastModifiedBy>Administrator</cp:lastModifiedBy>
  <dcterms:created xsi:type="dcterms:W3CDTF">2004-05-27T07:34:00Z</dcterms:created>
  <cp:lastPrinted>2010-06-04T01:23:00Z</cp:lastPrinted>
  <dcterms:modified xsi:type="dcterms:W3CDTF">2022-06-30T03:09:55Z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1F498650AF0549D88A9CA4E21A465E15</vt:lpwstr>
  </property>
</Properties>
</file>