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已办结资金记录" sheetId="1" r:id="rId1"/>
  </sheets>
  <calcPr calcId="144525"/>
</workbook>
</file>

<file path=xl/sharedStrings.xml><?xml version="1.0" encoding="utf-8"?>
<sst xmlns="http://schemas.openxmlformats.org/spreadsheetml/2006/main" count="288" uniqueCount="105">
  <si>
    <t>已办结资金记录</t>
  </si>
  <si>
    <t>序号</t>
  </si>
  <si>
    <t>人员姓名</t>
  </si>
  <si>
    <t>身份证号码</t>
  </si>
  <si>
    <t>项目编码</t>
  </si>
  <si>
    <t>项目名称</t>
  </si>
  <si>
    <t>发放日期</t>
  </si>
  <si>
    <t>发放金额</t>
  </si>
  <si>
    <t>收款人账户名称</t>
  </si>
  <si>
    <t>收款人账号</t>
  </si>
  <si>
    <t>所属清册号</t>
  </si>
  <si>
    <t>所属支付单号</t>
  </si>
  <si>
    <t>资金发放地区</t>
  </si>
  <si>
    <t>合计金额：</t>
  </si>
  <si>
    <t>郭占民</t>
  </si>
  <si>
    <t>152326196204085651</t>
  </si>
  <si>
    <t>1002</t>
  </si>
  <si>
    <t>玉米生产者补贴</t>
  </si>
  <si>
    <t>6229760540500914019</t>
  </si>
  <si>
    <t>00987089</t>
  </si>
  <si>
    <t>001052613</t>
  </si>
  <si>
    <t>奈曼旗</t>
  </si>
  <si>
    <t>宋娥</t>
  </si>
  <si>
    <t>15232619680702564X</t>
  </si>
  <si>
    <t>210406</t>
  </si>
  <si>
    <t>残疾人生活困难补助金</t>
  </si>
  <si>
    <t>00932953</t>
  </si>
  <si>
    <t>001040871</t>
  </si>
  <si>
    <t>210409</t>
  </si>
  <si>
    <t>重度残疾人护理补贴</t>
  </si>
  <si>
    <t>00923939</t>
  </si>
  <si>
    <t>001040870</t>
  </si>
  <si>
    <t>110803</t>
  </si>
  <si>
    <t>农村社会救济农村牧区最低生活保障补助</t>
  </si>
  <si>
    <t>00912722</t>
  </si>
  <si>
    <t>001013466</t>
  </si>
  <si>
    <t>00943431</t>
  </si>
  <si>
    <t>001013469</t>
  </si>
  <si>
    <t>00921724</t>
  </si>
  <si>
    <t>00985881</t>
  </si>
  <si>
    <t>30.00</t>
  </si>
  <si>
    <t>00900214</t>
  </si>
  <si>
    <t>00966644</t>
  </si>
  <si>
    <t>1005</t>
  </si>
  <si>
    <t>耕地地力保护补贴</t>
  </si>
  <si>
    <t>2628.10</t>
  </si>
  <si>
    <t>00904927</t>
  </si>
  <si>
    <t>00954211</t>
  </si>
  <si>
    <t>00878270</t>
  </si>
  <si>
    <t>00938826</t>
  </si>
  <si>
    <t>300.00</t>
  </si>
  <si>
    <t>00851565</t>
  </si>
  <si>
    <t>00926522</t>
  </si>
  <si>
    <t>00845128</t>
  </si>
  <si>
    <t>00926501</t>
  </si>
  <si>
    <t>1900.00</t>
  </si>
  <si>
    <t>00838058</t>
  </si>
  <si>
    <t>00909528</t>
  </si>
  <si>
    <t>86.74</t>
  </si>
  <si>
    <t>00759759</t>
  </si>
  <si>
    <t>00862682</t>
  </si>
  <si>
    <t>81.92</t>
  </si>
  <si>
    <t>00801256</t>
  </si>
  <si>
    <t>00863495</t>
  </si>
  <si>
    <t>200.00</t>
  </si>
  <si>
    <t>00799301</t>
  </si>
  <si>
    <t>00866074</t>
  </si>
  <si>
    <t>00737920</t>
  </si>
  <si>
    <t>00815540</t>
  </si>
  <si>
    <t>00740730</t>
  </si>
  <si>
    <t>00815523</t>
  </si>
  <si>
    <t>1800.00</t>
  </si>
  <si>
    <t>00683943</t>
  </si>
  <si>
    <t>00791561</t>
  </si>
  <si>
    <t>110812</t>
  </si>
  <si>
    <t>农村居民临时救助补助</t>
  </si>
  <si>
    <t>2000.00</t>
  </si>
  <si>
    <t>00688574</t>
  </si>
  <si>
    <t>00792769</t>
  </si>
  <si>
    <t>50.28</t>
  </si>
  <si>
    <t>00742409</t>
  </si>
  <si>
    <t>00791567</t>
  </si>
  <si>
    <t>52.26</t>
  </si>
  <si>
    <t>00727491</t>
  </si>
  <si>
    <t>00773349</t>
  </si>
  <si>
    <t>41.42</t>
  </si>
  <si>
    <t>00661271</t>
  </si>
  <si>
    <t>00773322</t>
  </si>
  <si>
    <t>46.34</t>
  </si>
  <si>
    <t>00707122</t>
  </si>
  <si>
    <t>00773325</t>
  </si>
  <si>
    <t>49.30</t>
  </si>
  <si>
    <t>00663185</t>
  </si>
  <si>
    <t>00773323</t>
  </si>
  <si>
    <t>210401</t>
  </si>
  <si>
    <t>残疾人就业和扶贫补贴</t>
  </si>
  <si>
    <t>1500.00</t>
  </si>
  <si>
    <t>00680894</t>
  </si>
  <si>
    <t>00756007</t>
  </si>
  <si>
    <t>00680990</t>
  </si>
  <si>
    <t>00719468</t>
  </si>
  <si>
    <t>00659550</t>
  </si>
  <si>
    <t>00719949</t>
  </si>
  <si>
    <t>00683895</t>
  </si>
  <si>
    <t>00719950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</si>
</sst>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20"/>
      <color rgb="FF000000"/>
      <name val="微软雅黑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rgb="FFC0C0C0"/>
      </left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/>
      <top style="thin">
        <color rgb="FFC0C0C0"/>
      </top>
      <bottom style="thin">
        <color rgb="FF000000"/>
      </bottom>
      <diagonal/>
    </border>
    <border>
      <left/>
      <right/>
      <top style="thin">
        <color rgb="FFC0C0C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C0C0C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5" borderId="9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23" borderId="14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6" fillId="22" borderId="13" applyNumberFormat="0" applyAlignment="0" applyProtection="0">
      <alignment vertical="center"/>
    </xf>
    <xf numFmtId="0" fontId="20" fillId="22" borderId="9" applyNumberFormat="0" applyAlignment="0" applyProtection="0">
      <alignment vertical="center"/>
    </xf>
    <xf numFmtId="0" fontId="13" fillId="20" borderId="11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1" fontId="2" fillId="0" borderId="5" xfId="0" applyNumberFormat="1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14" fontId="2" fillId="2" borderId="5" xfId="0" applyNumberFormat="1" applyFont="1" applyFill="1" applyBorder="1" applyAlignment="1">
      <alignment horizontal="left" vertical="center" wrapText="1"/>
    </xf>
    <xf numFmtId="0" fontId="2" fillId="2" borderId="5" xfId="0" applyNumberFormat="1" applyFont="1" applyFill="1" applyBorder="1" applyAlignment="1">
      <alignment horizontal="right" vertical="center" wrapText="1"/>
    </xf>
    <xf numFmtId="0" fontId="2" fillId="0" borderId="5" xfId="0" applyNumberFormat="1" applyFont="1" applyFill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tabSelected="1" workbookViewId="0">
      <selection activeCell="G7" sqref="G7:G8"/>
    </sheetView>
  </sheetViews>
  <sheetFormatPr defaultColWidth="9" defaultRowHeight="13.5"/>
  <cols>
    <col min="1" max="1" width="5" customWidth="1"/>
    <col min="2" max="2" width="17.5" customWidth="1"/>
    <col min="3" max="3" width="19.125" customWidth="1"/>
    <col min="4" max="4" width="12.5" customWidth="1"/>
    <col min="5" max="5" width="25" customWidth="1"/>
    <col min="6" max="7" width="12.5" customWidth="1"/>
    <col min="8" max="8" width="17.5" customWidth="1"/>
    <col min="9" max="9" width="25" customWidth="1"/>
    <col min="10" max="11" width="17.5" customWidth="1"/>
    <col min="12" max="12" width="20" customWidth="1"/>
    <col min="13" max="13" width="0.25" customWidth="1"/>
  </cols>
  <sheetData>
    <row r="1" ht="37.5" customHeight="1" spans="1:13">
      <c r="A1" s="1" t="s">
        <v>0</v>
      </c>
      <c r="B1" s="2"/>
      <c r="C1" s="2"/>
      <c r="D1" s="2"/>
      <c r="E1" s="3"/>
      <c r="F1" s="2"/>
      <c r="G1" s="4"/>
      <c r="H1" s="5"/>
      <c r="I1" s="5"/>
      <c r="J1" s="5"/>
      <c r="K1" s="5"/>
      <c r="L1" s="17"/>
      <c r="M1" s="18"/>
    </row>
    <row r="2" ht="20.25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18"/>
    </row>
    <row r="3" ht="20.25" customHeight="1" spans="1:13">
      <c r="A3" s="7" t="s">
        <v>13</v>
      </c>
      <c r="B3" s="8"/>
      <c r="C3" s="8"/>
      <c r="D3" s="8"/>
      <c r="E3" s="8"/>
      <c r="F3" s="9"/>
      <c r="G3" s="10">
        <v>18967.78</v>
      </c>
      <c r="H3" s="8"/>
      <c r="I3" s="8"/>
      <c r="J3" s="8"/>
      <c r="K3" s="8"/>
      <c r="L3" s="8"/>
      <c r="M3" s="18"/>
    </row>
    <row r="4" ht="20.25" customHeight="1" spans="1:13">
      <c r="A4" s="11">
        <v>1</v>
      </c>
      <c r="B4" s="8" t="s">
        <v>14</v>
      </c>
      <c r="C4" s="8" t="s">
        <v>15</v>
      </c>
      <c r="D4" s="8" t="s">
        <v>16</v>
      </c>
      <c r="E4" s="12" t="s">
        <v>17</v>
      </c>
      <c r="F4" s="13">
        <v>44181</v>
      </c>
      <c r="G4" s="14">
        <v>31.42</v>
      </c>
      <c r="H4" s="8" t="s">
        <v>14</v>
      </c>
      <c r="I4" s="8" t="s">
        <v>18</v>
      </c>
      <c r="J4" s="8" t="s">
        <v>19</v>
      </c>
      <c r="K4" s="8" t="s">
        <v>20</v>
      </c>
      <c r="L4" s="8" t="s">
        <v>21</v>
      </c>
      <c r="M4" s="18"/>
    </row>
    <row r="5" ht="20.25" customHeight="1" spans="1:13">
      <c r="A5" s="11">
        <f>2</f>
        <v>2</v>
      </c>
      <c r="B5" s="8" t="s">
        <v>22</v>
      </c>
      <c r="C5" s="8" t="s">
        <v>23</v>
      </c>
      <c r="D5" s="8" t="s">
        <v>24</v>
      </c>
      <c r="E5" s="12" t="s">
        <v>25</v>
      </c>
      <c r="F5" s="13">
        <v>44173</v>
      </c>
      <c r="G5" s="14">
        <v>300</v>
      </c>
      <c r="H5" s="8" t="s">
        <v>14</v>
      </c>
      <c r="I5" s="8" t="s">
        <v>18</v>
      </c>
      <c r="J5" s="8" t="s">
        <v>26</v>
      </c>
      <c r="K5" s="8" t="s">
        <v>27</v>
      </c>
      <c r="L5" s="8" t="s">
        <v>21</v>
      </c>
      <c r="M5" s="18"/>
    </row>
    <row r="6" ht="20.25" customHeight="1" spans="1:13">
      <c r="A6" s="11">
        <f>3</f>
        <v>3</v>
      </c>
      <c r="B6" s="8" t="s">
        <v>22</v>
      </c>
      <c r="C6" s="8" t="s">
        <v>23</v>
      </c>
      <c r="D6" s="8" t="s">
        <v>28</v>
      </c>
      <c r="E6" s="12" t="s">
        <v>29</v>
      </c>
      <c r="F6" s="13">
        <v>44173</v>
      </c>
      <c r="G6" s="14">
        <v>300</v>
      </c>
      <c r="H6" s="8" t="s">
        <v>14</v>
      </c>
      <c r="I6" s="8" t="s">
        <v>18</v>
      </c>
      <c r="J6" s="8" t="s">
        <v>30</v>
      </c>
      <c r="K6" s="8" t="s">
        <v>31</v>
      </c>
      <c r="L6" s="8" t="s">
        <v>21</v>
      </c>
      <c r="M6" s="18"/>
    </row>
    <row r="7" ht="20.25" customHeight="1" spans="1:13">
      <c r="A7" s="11">
        <f>4</f>
        <v>4</v>
      </c>
      <c r="B7" s="8" t="s">
        <v>14</v>
      </c>
      <c r="C7" s="8" t="s">
        <v>15</v>
      </c>
      <c r="D7" s="8" t="s">
        <v>32</v>
      </c>
      <c r="E7" s="12" t="s">
        <v>33</v>
      </c>
      <c r="F7" s="13">
        <v>44145</v>
      </c>
      <c r="G7" s="15">
        <v>1900</v>
      </c>
      <c r="H7" s="8" t="s">
        <v>14</v>
      </c>
      <c r="I7" s="8" t="s">
        <v>18</v>
      </c>
      <c r="J7" s="8" t="s">
        <v>34</v>
      </c>
      <c r="K7" s="8" t="s">
        <v>35</v>
      </c>
      <c r="L7" s="8" t="s">
        <v>21</v>
      </c>
      <c r="M7" s="18"/>
    </row>
    <row r="8" ht="20.25" customHeight="1" spans="1:13">
      <c r="A8" s="11">
        <f>5</f>
        <v>5</v>
      </c>
      <c r="B8" s="8" t="s">
        <v>14</v>
      </c>
      <c r="C8" s="8" t="s">
        <v>15</v>
      </c>
      <c r="D8" s="8" t="s">
        <v>32</v>
      </c>
      <c r="E8" s="12" t="s">
        <v>33</v>
      </c>
      <c r="F8" s="13">
        <v>44145</v>
      </c>
      <c r="G8" s="15">
        <v>30</v>
      </c>
      <c r="H8" s="8" t="s">
        <v>14</v>
      </c>
      <c r="I8" s="8" t="s">
        <v>18</v>
      </c>
      <c r="J8" s="8" t="s">
        <v>36</v>
      </c>
      <c r="K8" s="8" t="s">
        <v>37</v>
      </c>
      <c r="L8" s="8" t="s">
        <v>21</v>
      </c>
      <c r="M8" s="18"/>
    </row>
    <row r="9" ht="20.25" customHeight="1" spans="1:13">
      <c r="A9" s="11">
        <f>6</f>
        <v>6</v>
      </c>
      <c r="B9" s="8" t="s">
        <v>14</v>
      </c>
      <c r="C9" s="8" t="s">
        <v>15</v>
      </c>
      <c r="D9" s="8" t="s">
        <v>16</v>
      </c>
      <c r="E9" s="12" t="s">
        <v>17</v>
      </c>
      <c r="F9" s="13">
        <v>44123</v>
      </c>
      <c r="G9" s="14">
        <v>2310</v>
      </c>
      <c r="H9" s="8" t="s">
        <v>14</v>
      </c>
      <c r="I9" s="8" t="s">
        <v>18</v>
      </c>
      <c r="J9" s="8" t="s">
        <v>38</v>
      </c>
      <c r="K9" s="8" t="s">
        <v>39</v>
      </c>
      <c r="L9" s="8" t="s">
        <v>21</v>
      </c>
      <c r="M9" s="18"/>
    </row>
    <row r="10" ht="20.25" customHeight="1" spans="1:13">
      <c r="A10" s="11">
        <f>7</f>
        <v>7</v>
      </c>
      <c r="B10" s="8" t="s">
        <v>14</v>
      </c>
      <c r="C10" s="8" t="s">
        <v>15</v>
      </c>
      <c r="D10" s="8" t="s">
        <v>32</v>
      </c>
      <c r="E10" s="8" t="s">
        <v>33</v>
      </c>
      <c r="F10" s="9">
        <v>44101</v>
      </c>
      <c r="G10" s="7" t="s">
        <v>40</v>
      </c>
      <c r="H10" s="8" t="s">
        <v>14</v>
      </c>
      <c r="I10" s="8" t="s">
        <v>18</v>
      </c>
      <c r="J10" s="8" t="s">
        <v>41</v>
      </c>
      <c r="K10" s="8" t="s">
        <v>42</v>
      </c>
      <c r="L10" s="8" t="s">
        <v>21</v>
      </c>
      <c r="M10" s="18"/>
    </row>
    <row r="11" ht="20.25" customHeight="1" spans="1:13">
      <c r="A11" s="11">
        <f>8</f>
        <v>8</v>
      </c>
      <c r="B11" s="8" t="s">
        <v>14</v>
      </c>
      <c r="C11" s="8" t="s">
        <v>15</v>
      </c>
      <c r="D11" s="8" t="s">
        <v>43</v>
      </c>
      <c r="E11" s="8" t="s">
        <v>44</v>
      </c>
      <c r="F11" s="9">
        <v>44091</v>
      </c>
      <c r="G11" s="7" t="s">
        <v>45</v>
      </c>
      <c r="H11" s="8" t="s">
        <v>14</v>
      </c>
      <c r="I11" s="8" t="s">
        <v>18</v>
      </c>
      <c r="J11" s="8" t="s">
        <v>46</v>
      </c>
      <c r="K11" s="8" t="s">
        <v>47</v>
      </c>
      <c r="L11" s="8" t="s">
        <v>21</v>
      </c>
      <c r="M11" s="18"/>
    </row>
    <row r="12" ht="20.25" customHeight="1" spans="1:13">
      <c r="A12" s="11">
        <f>9</f>
        <v>9</v>
      </c>
      <c r="B12" s="8" t="s">
        <v>14</v>
      </c>
      <c r="C12" s="8" t="s">
        <v>15</v>
      </c>
      <c r="D12" s="8" t="s">
        <v>32</v>
      </c>
      <c r="E12" s="8" t="s">
        <v>33</v>
      </c>
      <c r="F12" s="9">
        <v>44077</v>
      </c>
      <c r="G12" s="7" t="s">
        <v>40</v>
      </c>
      <c r="H12" s="8" t="s">
        <v>14</v>
      </c>
      <c r="I12" s="8" t="s">
        <v>18</v>
      </c>
      <c r="J12" s="8" t="s">
        <v>48</v>
      </c>
      <c r="K12" s="8" t="s">
        <v>49</v>
      </c>
      <c r="L12" s="8" t="s">
        <v>21</v>
      </c>
      <c r="M12" s="18"/>
    </row>
    <row r="13" ht="20.25" customHeight="1" spans="1:13">
      <c r="A13" s="11">
        <f>10</f>
        <v>10</v>
      </c>
      <c r="B13" s="8" t="s">
        <v>22</v>
      </c>
      <c r="C13" s="8" t="s">
        <v>23</v>
      </c>
      <c r="D13" s="8" t="s">
        <v>28</v>
      </c>
      <c r="E13" s="8" t="s">
        <v>29</v>
      </c>
      <c r="F13" s="9">
        <v>44058</v>
      </c>
      <c r="G13" s="7" t="s">
        <v>50</v>
      </c>
      <c r="H13" s="8" t="s">
        <v>14</v>
      </c>
      <c r="I13" s="8" t="s">
        <v>18</v>
      </c>
      <c r="J13" s="8" t="s">
        <v>51</v>
      </c>
      <c r="K13" s="8" t="s">
        <v>52</v>
      </c>
      <c r="L13" s="8" t="s">
        <v>21</v>
      </c>
      <c r="M13" s="18"/>
    </row>
    <row r="14" ht="20.25" customHeight="1" spans="1:13">
      <c r="A14" s="11">
        <f>11</f>
        <v>11</v>
      </c>
      <c r="B14" s="8" t="s">
        <v>22</v>
      </c>
      <c r="C14" s="8" t="s">
        <v>23</v>
      </c>
      <c r="D14" s="8" t="s">
        <v>28</v>
      </c>
      <c r="E14" s="8" t="s">
        <v>29</v>
      </c>
      <c r="F14" s="9">
        <v>44058</v>
      </c>
      <c r="G14" s="7" t="s">
        <v>50</v>
      </c>
      <c r="H14" s="8" t="s">
        <v>14</v>
      </c>
      <c r="I14" s="8" t="s">
        <v>18</v>
      </c>
      <c r="J14" s="8" t="s">
        <v>53</v>
      </c>
      <c r="K14" s="8" t="s">
        <v>54</v>
      </c>
      <c r="L14" s="8" t="s">
        <v>21</v>
      </c>
      <c r="M14" s="18"/>
    </row>
    <row r="15" ht="20.25" customHeight="1" spans="1:13">
      <c r="A15" s="11">
        <f>12</f>
        <v>12</v>
      </c>
      <c r="B15" s="8" t="s">
        <v>14</v>
      </c>
      <c r="C15" s="8" t="s">
        <v>15</v>
      </c>
      <c r="D15" s="8" t="s">
        <v>32</v>
      </c>
      <c r="E15" s="8" t="s">
        <v>33</v>
      </c>
      <c r="F15" s="9">
        <v>44040</v>
      </c>
      <c r="G15" s="7" t="s">
        <v>55</v>
      </c>
      <c r="H15" s="8" t="s">
        <v>14</v>
      </c>
      <c r="I15" s="8" t="s">
        <v>18</v>
      </c>
      <c r="J15" s="8" t="s">
        <v>56</v>
      </c>
      <c r="K15" s="8" t="s">
        <v>57</v>
      </c>
      <c r="L15" s="8" t="s">
        <v>21</v>
      </c>
      <c r="M15" s="18"/>
    </row>
    <row r="16" ht="20.25" customHeight="1" spans="1:13">
      <c r="A16" s="11">
        <f>13</f>
        <v>13</v>
      </c>
      <c r="B16" s="8" t="s">
        <v>14</v>
      </c>
      <c r="C16" s="8" t="s">
        <v>15</v>
      </c>
      <c r="D16" s="8" t="s">
        <v>32</v>
      </c>
      <c r="E16" s="8" t="s">
        <v>33</v>
      </c>
      <c r="F16" s="9">
        <v>43995</v>
      </c>
      <c r="G16" s="7" t="s">
        <v>58</v>
      </c>
      <c r="H16" s="8" t="s">
        <v>14</v>
      </c>
      <c r="I16" s="8" t="s">
        <v>18</v>
      </c>
      <c r="J16" s="8" t="s">
        <v>59</v>
      </c>
      <c r="K16" s="8" t="s">
        <v>60</v>
      </c>
      <c r="L16" s="8" t="s">
        <v>21</v>
      </c>
      <c r="M16" s="18"/>
    </row>
    <row r="17" ht="20.25" customHeight="1" spans="1:13">
      <c r="A17" s="11">
        <f>14</f>
        <v>14</v>
      </c>
      <c r="B17" s="8" t="s">
        <v>14</v>
      </c>
      <c r="C17" s="8" t="s">
        <v>15</v>
      </c>
      <c r="D17" s="8" t="s">
        <v>32</v>
      </c>
      <c r="E17" s="8" t="s">
        <v>33</v>
      </c>
      <c r="F17" s="9">
        <v>43994</v>
      </c>
      <c r="G17" s="7" t="s">
        <v>61</v>
      </c>
      <c r="H17" s="8" t="s">
        <v>14</v>
      </c>
      <c r="I17" s="8" t="s">
        <v>18</v>
      </c>
      <c r="J17" s="8" t="s">
        <v>62</v>
      </c>
      <c r="K17" s="8" t="s">
        <v>63</v>
      </c>
      <c r="L17" s="8" t="s">
        <v>21</v>
      </c>
      <c r="M17" s="18"/>
    </row>
    <row r="18" ht="20.25" customHeight="1" spans="1:13">
      <c r="A18" s="11">
        <f>15</f>
        <v>15</v>
      </c>
      <c r="B18" s="8" t="s">
        <v>14</v>
      </c>
      <c r="C18" s="8" t="s">
        <v>15</v>
      </c>
      <c r="D18" s="8" t="s">
        <v>32</v>
      </c>
      <c r="E18" s="8" t="s">
        <v>33</v>
      </c>
      <c r="F18" s="9">
        <v>43993</v>
      </c>
      <c r="G18" s="7" t="s">
        <v>64</v>
      </c>
      <c r="H18" s="8" t="s">
        <v>14</v>
      </c>
      <c r="I18" s="8" t="s">
        <v>18</v>
      </c>
      <c r="J18" s="8" t="s">
        <v>65</v>
      </c>
      <c r="K18" s="8" t="s">
        <v>66</v>
      </c>
      <c r="L18" s="8" t="s">
        <v>21</v>
      </c>
      <c r="M18" s="18"/>
    </row>
    <row r="19" ht="20.25" customHeight="1" spans="1:13">
      <c r="A19" s="11">
        <f>16</f>
        <v>16</v>
      </c>
      <c r="B19" s="8" t="s">
        <v>22</v>
      </c>
      <c r="C19" s="8" t="s">
        <v>23</v>
      </c>
      <c r="D19" s="8" t="s">
        <v>28</v>
      </c>
      <c r="E19" s="8" t="s">
        <v>29</v>
      </c>
      <c r="F19" s="9">
        <v>43951</v>
      </c>
      <c r="G19" s="7" t="s">
        <v>50</v>
      </c>
      <c r="H19" s="8" t="s">
        <v>14</v>
      </c>
      <c r="I19" s="8" t="s">
        <v>18</v>
      </c>
      <c r="J19" s="8" t="s">
        <v>67</v>
      </c>
      <c r="K19" s="8" t="s">
        <v>68</v>
      </c>
      <c r="L19" s="8" t="s">
        <v>21</v>
      </c>
      <c r="M19" s="18"/>
    </row>
    <row r="20" ht="20.25" customHeight="1" spans="1:13">
      <c r="A20" s="11">
        <f>17</f>
        <v>17</v>
      </c>
      <c r="B20" s="8" t="s">
        <v>22</v>
      </c>
      <c r="C20" s="8" t="s">
        <v>23</v>
      </c>
      <c r="D20" s="8" t="s">
        <v>28</v>
      </c>
      <c r="E20" s="8" t="s">
        <v>29</v>
      </c>
      <c r="F20" s="9">
        <v>43951</v>
      </c>
      <c r="G20" s="7" t="s">
        <v>50</v>
      </c>
      <c r="H20" s="8" t="s">
        <v>14</v>
      </c>
      <c r="I20" s="8" t="s">
        <v>18</v>
      </c>
      <c r="J20" s="8" t="s">
        <v>69</v>
      </c>
      <c r="K20" s="8" t="s">
        <v>70</v>
      </c>
      <c r="L20" s="8" t="s">
        <v>21</v>
      </c>
      <c r="M20" s="18"/>
    </row>
    <row r="21" ht="20.25" customHeight="1" spans="1:13">
      <c r="A21" s="11">
        <f>18</f>
        <v>18</v>
      </c>
      <c r="B21" s="8" t="s">
        <v>14</v>
      </c>
      <c r="C21" s="8" t="s">
        <v>15</v>
      </c>
      <c r="D21" s="8" t="s">
        <v>32</v>
      </c>
      <c r="E21" s="8" t="s">
        <v>33</v>
      </c>
      <c r="F21" s="9">
        <v>43932</v>
      </c>
      <c r="G21" s="7" t="s">
        <v>71</v>
      </c>
      <c r="H21" s="8" t="s">
        <v>14</v>
      </c>
      <c r="I21" s="8" t="s">
        <v>18</v>
      </c>
      <c r="J21" s="8" t="s">
        <v>72</v>
      </c>
      <c r="K21" s="8" t="s">
        <v>73</v>
      </c>
      <c r="L21" s="8" t="s">
        <v>21</v>
      </c>
      <c r="M21" s="18"/>
    </row>
    <row r="22" ht="20.25" customHeight="1" spans="1:13">
      <c r="A22" s="11">
        <f>19</f>
        <v>19</v>
      </c>
      <c r="B22" s="8" t="s">
        <v>14</v>
      </c>
      <c r="C22" s="8" t="s">
        <v>15</v>
      </c>
      <c r="D22" s="8" t="s">
        <v>74</v>
      </c>
      <c r="E22" s="8" t="s">
        <v>75</v>
      </c>
      <c r="F22" s="9">
        <v>43932</v>
      </c>
      <c r="G22" s="7" t="s">
        <v>76</v>
      </c>
      <c r="H22" s="8" t="s">
        <v>14</v>
      </c>
      <c r="I22" s="8" t="s">
        <v>18</v>
      </c>
      <c r="J22" s="8" t="s">
        <v>77</v>
      </c>
      <c r="K22" s="8" t="s">
        <v>78</v>
      </c>
      <c r="L22" s="8" t="s">
        <v>21</v>
      </c>
      <c r="M22" s="18"/>
    </row>
    <row r="23" ht="20.25" customHeight="1" spans="1:13">
      <c r="A23" s="11">
        <f>20</f>
        <v>20</v>
      </c>
      <c r="B23" s="8" t="s">
        <v>14</v>
      </c>
      <c r="C23" s="8" t="s">
        <v>15</v>
      </c>
      <c r="D23" s="8" t="s">
        <v>32</v>
      </c>
      <c r="E23" s="8" t="s">
        <v>33</v>
      </c>
      <c r="F23" s="9">
        <v>43932</v>
      </c>
      <c r="G23" s="7" t="s">
        <v>79</v>
      </c>
      <c r="H23" s="8" t="s">
        <v>14</v>
      </c>
      <c r="I23" s="8" t="s">
        <v>18</v>
      </c>
      <c r="J23" s="8" t="s">
        <v>80</v>
      </c>
      <c r="K23" s="8" t="s">
        <v>81</v>
      </c>
      <c r="L23" s="8" t="s">
        <v>21</v>
      </c>
      <c r="M23" s="18"/>
    </row>
    <row r="24" ht="20.25" customHeight="1" spans="1:13">
      <c r="A24" s="11">
        <f>21</f>
        <v>21</v>
      </c>
      <c r="B24" s="8" t="s">
        <v>14</v>
      </c>
      <c r="C24" s="8" t="s">
        <v>15</v>
      </c>
      <c r="D24" s="8" t="s">
        <v>32</v>
      </c>
      <c r="E24" s="8" t="s">
        <v>33</v>
      </c>
      <c r="F24" s="9">
        <v>43921</v>
      </c>
      <c r="G24" s="7" t="s">
        <v>82</v>
      </c>
      <c r="H24" s="8" t="s">
        <v>14</v>
      </c>
      <c r="I24" s="8" t="s">
        <v>18</v>
      </c>
      <c r="J24" s="8" t="s">
        <v>83</v>
      </c>
      <c r="K24" s="8" t="s">
        <v>84</v>
      </c>
      <c r="L24" s="8" t="s">
        <v>21</v>
      </c>
      <c r="M24" s="18"/>
    </row>
    <row r="25" ht="20.25" customHeight="1" spans="1:13">
      <c r="A25" s="11">
        <f>22</f>
        <v>22</v>
      </c>
      <c r="B25" s="8" t="s">
        <v>14</v>
      </c>
      <c r="C25" s="8" t="s">
        <v>15</v>
      </c>
      <c r="D25" s="8" t="s">
        <v>32</v>
      </c>
      <c r="E25" s="8" t="s">
        <v>33</v>
      </c>
      <c r="F25" s="9">
        <v>43921</v>
      </c>
      <c r="G25" s="7" t="s">
        <v>85</v>
      </c>
      <c r="H25" s="8" t="s">
        <v>14</v>
      </c>
      <c r="I25" s="8" t="s">
        <v>18</v>
      </c>
      <c r="J25" s="8" t="s">
        <v>86</v>
      </c>
      <c r="K25" s="8" t="s">
        <v>87</v>
      </c>
      <c r="L25" s="8" t="s">
        <v>21</v>
      </c>
      <c r="M25" s="18"/>
    </row>
    <row r="26" ht="20.25" customHeight="1" spans="1:13">
      <c r="A26" s="11">
        <f>23</f>
        <v>23</v>
      </c>
      <c r="B26" s="8" t="s">
        <v>14</v>
      </c>
      <c r="C26" s="8" t="s">
        <v>15</v>
      </c>
      <c r="D26" s="8" t="s">
        <v>32</v>
      </c>
      <c r="E26" s="8" t="s">
        <v>33</v>
      </c>
      <c r="F26" s="9">
        <v>43921</v>
      </c>
      <c r="G26" s="7" t="s">
        <v>88</v>
      </c>
      <c r="H26" s="8" t="s">
        <v>14</v>
      </c>
      <c r="I26" s="8" t="s">
        <v>18</v>
      </c>
      <c r="J26" s="8" t="s">
        <v>89</v>
      </c>
      <c r="K26" s="8" t="s">
        <v>90</v>
      </c>
      <c r="L26" s="8" t="s">
        <v>21</v>
      </c>
      <c r="M26" s="18"/>
    </row>
    <row r="27" ht="20.25" customHeight="1" spans="1:13">
      <c r="A27" s="11">
        <f>24</f>
        <v>24</v>
      </c>
      <c r="B27" s="8" t="s">
        <v>14</v>
      </c>
      <c r="C27" s="8" t="s">
        <v>15</v>
      </c>
      <c r="D27" s="8" t="s">
        <v>32</v>
      </c>
      <c r="E27" s="8" t="s">
        <v>33</v>
      </c>
      <c r="F27" s="9">
        <v>43921</v>
      </c>
      <c r="G27" s="7" t="s">
        <v>91</v>
      </c>
      <c r="H27" s="8" t="s">
        <v>14</v>
      </c>
      <c r="I27" s="8" t="s">
        <v>18</v>
      </c>
      <c r="J27" s="8" t="s">
        <v>92</v>
      </c>
      <c r="K27" s="8" t="s">
        <v>93</v>
      </c>
      <c r="L27" s="8" t="s">
        <v>21</v>
      </c>
      <c r="M27" s="18"/>
    </row>
    <row r="28" ht="20.25" customHeight="1" spans="1:13">
      <c r="A28" s="11">
        <f>25</f>
        <v>25</v>
      </c>
      <c r="B28" s="8" t="s">
        <v>14</v>
      </c>
      <c r="C28" s="8" t="s">
        <v>15</v>
      </c>
      <c r="D28" s="8" t="s">
        <v>94</v>
      </c>
      <c r="E28" s="8" t="s">
        <v>95</v>
      </c>
      <c r="F28" s="9">
        <v>43902</v>
      </c>
      <c r="G28" s="7" t="s">
        <v>96</v>
      </c>
      <c r="H28" s="8" t="s">
        <v>14</v>
      </c>
      <c r="I28" s="8" t="s">
        <v>18</v>
      </c>
      <c r="J28" s="8" t="s">
        <v>97</v>
      </c>
      <c r="K28" s="8" t="s">
        <v>98</v>
      </c>
      <c r="L28" s="8" t="s">
        <v>21</v>
      </c>
      <c r="M28" s="18"/>
    </row>
    <row r="29" ht="20.25" customHeight="1" spans="1:13">
      <c r="A29" s="11">
        <f>26</f>
        <v>26</v>
      </c>
      <c r="B29" s="8" t="s">
        <v>14</v>
      </c>
      <c r="C29" s="8" t="s">
        <v>15</v>
      </c>
      <c r="D29" s="8" t="s">
        <v>32</v>
      </c>
      <c r="E29" s="8" t="s">
        <v>33</v>
      </c>
      <c r="F29" s="9">
        <v>43847</v>
      </c>
      <c r="G29" s="7" t="s">
        <v>71</v>
      </c>
      <c r="H29" s="8" t="s">
        <v>14</v>
      </c>
      <c r="I29" s="8" t="s">
        <v>18</v>
      </c>
      <c r="J29" s="8" t="s">
        <v>99</v>
      </c>
      <c r="K29" s="8" t="s">
        <v>100</v>
      </c>
      <c r="L29" s="8" t="s">
        <v>21</v>
      </c>
      <c r="M29" s="18"/>
    </row>
    <row r="30" ht="20.25" customHeight="1" spans="1:13">
      <c r="A30" s="11">
        <f>27</f>
        <v>27</v>
      </c>
      <c r="B30" s="8" t="s">
        <v>22</v>
      </c>
      <c r="C30" s="8" t="s">
        <v>23</v>
      </c>
      <c r="D30" s="8" t="s">
        <v>28</v>
      </c>
      <c r="E30" s="8" t="s">
        <v>29</v>
      </c>
      <c r="F30" s="9">
        <v>43846</v>
      </c>
      <c r="G30" s="7" t="s">
        <v>50</v>
      </c>
      <c r="H30" s="8" t="s">
        <v>14</v>
      </c>
      <c r="I30" s="8" t="s">
        <v>18</v>
      </c>
      <c r="J30" s="8" t="s">
        <v>101</v>
      </c>
      <c r="K30" s="8" t="s">
        <v>102</v>
      </c>
      <c r="L30" s="8" t="s">
        <v>21</v>
      </c>
      <c r="M30" s="18"/>
    </row>
    <row r="31" ht="20.25" customHeight="1" spans="1:13">
      <c r="A31" s="11">
        <f>28</f>
        <v>28</v>
      </c>
      <c r="B31" s="8" t="s">
        <v>22</v>
      </c>
      <c r="C31" s="8" t="s">
        <v>23</v>
      </c>
      <c r="D31" s="8" t="s">
        <v>28</v>
      </c>
      <c r="E31" s="8" t="s">
        <v>29</v>
      </c>
      <c r="F31" s="9">
        <v>43846</v>
      </c>
      <c r="G31" s="7" t="s">
        <v>50</v>
      </c>
      <c r="H31" s="8" t="s">
        <v>14</v>
      </c>
      <c r="I31" s="8" t="s">
        <v>18</v>
      </c>
      <c r="J31" s="8" t="s">
        <v>103</v>
      </c>
      <c r="K31" s="8" t="s">
        <v>104</v>
      </c>
      <c r="L31" s="8" t="s">
        <v>21</v>
      </c>
      <c r="M31" s="18"/>
    </row>
    <row r="32" ht="1.5" customHeight="1" spans="1:13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9"/>
    </row>
  </sheetData>
  <mergeCells count="2">
    <mergeCell ref="A1:L1"/>
    <mergeCell ref="A3:F3"/>
  </mergeCells>
  <pageMargins left="0.17285039" right="0.17285039" top="0.17285039" bottom="0.17285039" header="0.3" footer="0.3"/>
  <pageSetup paperSize="9" scale="67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已办结资金记录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lenovo</cp:lastModifiedBy>
  <dcterms:created xsi:type="dcterms:W3CDTF">2011-12-31T06:39:00Z</dcterms:created>
  <dcterms:modified xsi:type="dcterms:W3CDTF">2022-01-19T01:46:51Z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6DE38232B59546379C28DE1D31DA47D5</vt:lpwstr>
  </property>
  <property fmtid="{D5CDD505-2E9C-101B-9397-08002B2CF9AE}" pid="3" name="KSOProductBuildVer">
    <vt:lpwstr>2052-11.1.0.11294</vt:lpwstr>
  </property>
</Properties>
</file>