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蔬菜瓜果面积台账" sheetId="1" r:id="rId1"/>
    <sheet name="蔬菜瓜果产量台账" sheetId="2" r:id="rId2"/>
    <sheet name="设施台账" sheetId="3" r:id="rId3"/>
    <sheet name="A412表" sheetId="4" r:id="rId4"/>
  </sheets>
  <calcPr calcId="144525"/>
</workbook>
</file>

<file path=xl/comments1.xml><?xml version="1.0" encoding="utf-8"?>
<comments xmlns="http://schemas.openxmlformats.org/spreadsheetml/2006/main">
  <authors>
    <author>tjj</author>
  </authors>
  <commentList>
    <comment ref="A2" authorId="0">
      <text>
        <r>
          <rPr>
            <b/>
            <sz val="9"/>
            <rFont val="宋体"/>
            <charset val="134"/>
          </rPr>
          <t>tjj</t>
        </r>
      </text>
    </comment>
  </commentList>
</comments>
</file>

<file path=xl/sharedStrings.xml><?xml version="1.0" encoding="utf-8"?>
<sst xmlns="http://schemas.openxmlformats.org/spreadsheetml/2006/main" count="628" uniqueCount="482">
  <si>
    <t>2021年蔬菜及瓜果播种面积台账（第三季度）</t>
  </si>
  <si>
    <t>注意：第三季：1.大田（大白菜，根茎菜面积都应该统计上来）2.房前屋后  3.设施。</t>
  </si>
  <si>
    <t xml:space="preserve">   村名：卧风甸子村                                                                                            计算单位：亩</t>
  </si>
  <si>
    <t>序号</t>
  </si>
  <si>
    <t>户主名</t>
  </si>
  <si>
    <t>（一）叶菜类</t>
  </si>
  <si>
    <t>（二）白菜类</t>
  </si>
  <si>
    <t>（三）甘蓝类</t>
  </si>
  <si>
    <t>（四）根茎类</t>
  </si>
  <si>
    <t>（五）瓜菜类</t>
  </si>
  <si>
    <t>（六）豆类</t>
  </si>
  <si>
    <t>（七）茄果类</t>
  </si>
  <si>
    <t>（八）葱蒜类</t>
  </si>
  <si>
    <t>二.瓜果类</t>
  </si>
  <si>
    <t>合计</t>
  </si>
  <si>
    <t>芹  菜</t>
  </si>
  <si>
    <t xml:space="preserve"> 油  菜</t>
  </si>
  <si>
    <t xml:space="preserve"> 菠  菜</t>
  </si>
  <si>
    <t>其他（香菜、生菜、苦苣、油麦菜、茴香、茼蒿、苦苣、水萝卜菜等）</t>
  </si>
  <si>
    <t>大白菜</t>
  </si>
  <si>
    <t>小白菜</t>
  </si>
  <si>
    <t>卷心菜</t>
  </si>
  <si>
    <t>其他（菜花、撇啦、卜留克等）</t>
  </si>
  <si>
    <t>白萝卜</t>
  </si>
  <si>
    <t xml:space="preserve">           胡萝卜</t>
  </si>
  <si>
    <t>其他（芥菜、水萝卜、红萝卜、地环、姜不辣、芋头、山药等）</t>
  </si>
  <si>
    <t>黄  瓜</t>
  </si>
  <si>
    <t xml:space="preserve">           南  瓜</t>
  </si>
  <si>
    <t xml:space="preserve">           冬  瓜</t>
  </si>
  <si>
    <t>其他（角瓜、丝瓜、吊瓜、苦瓜、瓠瓜等）</t>
  </si>
  <si>
    <t>豇  豆（长豆角）</t>
  </si>
  <si>
    <t xml:space="preserve">           四季豆（炖着吃的豆角）</t>
  </si>
  <si>
    <t>其他：（扁豆）</t>
  </si>
  <si>
    <t>茄  子</t>
  </si>
  <si>
    <t xml:space="preserve">           辣  椒（包含：红干椒、朝天椒、柿子椒）</t>
  </si>
  <si>
    <t xml:space="preserve">           西红柿</t>
  </si>
  <si>
    <t>大  葱</t>
  </si>
  <si>
    <t xml:space="preserve">大蒜  </t>
  </si>
  <si>
    <t xml:space="preserve">  其他（韭菜、小葱、圆葱、沙葱、蒜苗、蒜台、等）</t>
  </si>
  <si>
    <t xml:space="preserve">    西  瓜</t>
  </si>
  <si>
    <t xml:space="preserve">          香  瓜（甜瓜）</t>
  </si>
  <si>
    <t xml:space="preserve">          草  莓</t>
  </si>
  <si>
    <t>其他包（打瓜（不以产籽为目的）、烧瓜等）</t>
  </si>
  <si>
    <r>
      <rPr>
        <b/>
        <sz val="11"/>
        <color theme="1"/>
        <rFont val="宋体"/>
        <charset val="134"/>
        <scheme val="minor"/>
      </rPr>
      <t>合</t>
    </r>
    <r>
      <rPr>
        <b/>
        <sz val="12"/>
        <rFont val="Times New Roman"/>
        <charset val="134"/>
      </rPr>
      <t xml:space="preserve">        </t>
    </r>
    <r>
      <rPr>
        <b/>
        <sz val="11"/>
        <color theme="1"/>
        <rFont val="宋体"/>
        <charset val="134"/>
        <scheme val="minor"/>
      </rPr>
      <t>计</t>
    </r>
  </si>
  <si>
    <t>孙虎</t>
  </si>
  <si>
    <t>于景瑞</t>
  </si>
  <si>
    <t>张亚峰</t>
  </si>
  <si>
    <t>张亚民</t>
  </si>
  <si>
    <t>于绍东</t>
  </si>
  <si>
    <t>刘宝龙</t>
  </si>
  <si>
    <t>郑立波</t>
  </si>
  <si>
    <t>王志</t>
  </si>
  <si>
    <t>李艳平</t>
  </si>
  <si>
    <t>赵双华</t>
  </si>
  <si>
    <t>汤艳辉</t>
  </si>
  <si>
    <t>张树林</t>
  </si>
  <si>
    <t>唐爱武</t>
  </si>
  <si>
    <t>王树春</t>
  </si>
  <si>
    <t>李相林</t>
  </si>
  <si>
    <t>于绍杰</t>
  </si>
  <si>
    <t>孙秀梅</t>
  </si>
  <si>
    <t>李桂兰</t>
  </si>
  <si>
    <t>闫福成</t>
  </si>
  <si>
    <t>于景明</t>
  </si>
  <si>
    <t>常洪和</t>
  </si>
  <si>
    <t>李亚波</t>
  </si>
  <si>
    <t>王春刚</t>
  </si>
  <si>
    <t>韩殿生</t>
  </si>
  <si>
    <t>胡桂芹</t>
  </si>
  <si>
    <t>赵明华</t>
  </si>
  <si>
    <t>张振荣</t>
  </si>
  <si>
    <t>张秀</t>
  </si>
  <si>
    <t>张志文</t>
  </si>
  <si>
    <t>苗合新</t>
  </si>
  <si>
    <t>刘中</t>
  </si>
  <si>
    <t>王玉新</t>
  </si>
  <si>
    <t>张彩银</t>
  </si>
  <si>
    <t>王杰</t>
  </si>
  <si>
    <t>齐桂英</t>
  </si>
  <si>
    <t>于景军</t>
  </si>
  <si>
    <t>张春杰</t>
  </si>
  <si>
    <t>唐财</t>
  </si>
  <si>
    <t>徐振钢</t>
  </si>
  <si>
    <t>安殿清</t>
  </si>
  <si>
    <t>刘广平</t>
  </si>
  <si>
    <t>王志学</t>
  </si>
  <si>
    <t>于海霞</t>
  </si>
  <si>
    <t>李兴</t>
  </si>
  <si>
    <t>赵公江</t>
  </si>
  <si>
    <t>宁华</t>
  </si>
  <si>
    <t>刘永</t>
  </si>
  <si>
    <t>王晓富</t>
  </si>
  <si>
    <t>徐振军</t>
  </si>
  <si>
    <t>王玉明</t>
  </si>
  <si>
    <t>车瑞辉</t>
  </si>
  <si>
    <t>李才</t>
  </si>
  <si>
    <t>马建刚</t>
  </si>
  <si>
    <t>于绍明</t>
  </si>
  <si>
    <t>王祥</t>
  </si>
  <si>
    <t>梁湘民</t>
  </si>
  <si>
    <t>王廷</t>
  </si>
  <si>
    <t>王志兴</t>
  </si>
  <si>
    <t>王文</t>
  </si>
  <si>
    <t>张喜林</t>
  </si>
  <si>
    <t>陈志刚</t>
  </si>
  <si>
    <t>王世国</t>
  </si>
  <si>
    <t>迟海宇</t>
  </si>
  <si>
    <t>张海滨</t>
  </si>
  <si>
    <t>迟树国</t>
  </si>
  <si>
    <t>迟树泉</t>
  </si>
  <si>
    <t>迟海华</t>
  </si>
  <si>
    <t>张贵林</t>
  </si>
  <si>
    <t>苗树国</t>
  </si>
  <si>
    <t>安殿军</t>
  </si>
  <si>
    <t>苗树森</t>
  </si>
  <si>
    <t>李冬娜</t>
  </si>
  <si>
    <t>张林</t>
  </si>
  <si>
    <t>李向国</t>
  </si>
  <si>
    <t>李亚军</t>
  </si>
  <si>
    <t>李树民</t>
  </si>
  <si>
    <t>李树和</t>
  </si>
  <si>
    <t>唐永华</t>
  </si>
  <si>
    <t>唐永清</t>
  </si>
  <si>
    <t>张海臣</t>
  </si>
  <si>
    <t>李相臣</t>
  </si>
  <si>
    <t>唐永江</t>
  </si>
  <si>
    <t>唐爱文</t>
  </si>
  <si>
    <t>李长海</t>
  </si>
  <si>
    <t>张成</t>
  </si>
  <si>
    <t>张福</t>
  </si>
  <si>
    <t>张亚斌</t>
  </si>
  <si>
    <t>张明</t>
  </si>
  <si>
    <t>唐海军</t>
  </si>
  <si>
    <t>董翠苹</t>
  </si>
  <si>
    <t>杨相珍</t>
  </si>
  <si>
    <t>曹云秀</t>
  </si>
  <si>
    <t>佟风林</t>
  </si>
  <si>
    <t>曹云良</t>
  </si>
  <si>
    <t>刘庆阳</t>
  </si>
  <si>
    <t>刘广军</t>
  </si>
  <si>
    <t>刘广学</t>
  </si>
  <si>
    <t>刘广臣</t>
  </si>
  <si>
    <t>许树国</t>
  </si>
  <si>
    <t>高建朋</t>
  </si>
  <si>
    <t>金树国</t>
  </si>
  <si>
    <t>刘广权</t>
  </si>
  <si>
    <t>刘宝良</t>
  </si>
  <si>
    <t>刘建刚</t>
  </si>
  <si>
    <t>金玉平</t>
  </si>
  <si>
    <t>王学花</t>
  </si>
  <si>
    <t>郑安财</t>
  </si>
  <si>
    <t>常海龙</t>
  </si>
  <si>
    <t>邵忠民</t>
  </si>
  <si>
    <t>曹云龙</t>
  </si>
  <si>
    <t>宁中</t>
  </si>
  <si>
    <t>佟风军</t>
  </si>
  <si>
    <t>刘建学</t>
  </si>
  <si>
    <t>闫富军</t>
  </si>
  <si>
    <t>金树民</t>
  </si>
  <si>
    <t>刘树泉</t>
  </si>
  <si>
    <t>马建国</t>
  </si>
  <si>
    <t>于宝良</t>
  </si>
  <si>
    <t>于景文</t>
  </si>
  <si>
    <t>马俊</t>
  </si>
  <si>
    <t>宋银龙</t>
  </si>
  <si>
    <t>艾金钟</t>
  </si>
  <si>
    <t>艾金亮</t>
  </si>
  <si>
    <t>杨井春</t>
  </si>
  <si>
    <t>闫富有</t>
  </si>
  <si>
    <t>马权</t>
  </si>
  <si>
    <t>韩永生</t>
  </si>
  <si>
    <t>马财</t>
  </si>
  <si>
    <t>于少忠</t>
  </si>
  <si>
    <t>于宝亮</t>
  </si>
  <si>
    <t>王金霞</t>
  </si>
  <si>
    <t>孙占国</t>
  </si>
  <si>
    <t>孙占军</t>
  </si>
  <si>
    <t>杨风明</t>
  </si>
  <si>
    <t>马志</t>
  </si>
  <si>
    <t>马壮</t>
  </si>
  <si>
    <t>闫付春</t>
  </si>
  <si>
    <t>孙彪</t>
  </si>
  <si>
    <t>于庆龙</t>
  </si>
  <si>
    <t>王学文</t>
  </si>
  <si>
    <t>宁晓军</t>
  </si>
  <si>
    <t>王仟</t>
  </si>
  <si>
    <t>赵银坤</t>
  </si>
  <si>
    <t>赵银明</t>
  </si>
  <si>
    <t>王明</t>
  </si>
  <si>
    <t>王勇</t>
  </si>
  <si>
    <t>王树林</t>
  </si>
  <si>
    <t>王树利</t>
  </si>
  <si>
    <t>王习</t>
  </si>
  <si>
    <t>韩国生</t>
  </si>
  <si>
    <t>王殿明</t>
  </si>
  <si>
    <t>赵艳华</t>
  </si>
  <si>
    <t>王成</t>
  </si>
  <si>
    <t>王江</t>
  </si>
  <si>
    <t>赵东华</t>
  </si>
  <si>
    <t>王学和</t>
  </si>
  <si>
    <t>王国辉</t>
  </si>
  <si>
    <t>王立果</t>
  </si>
  <si>
    <t>宁满良</t>
  </si>
  <si>
    <t>于国印</t>
  </si>
  <si>
    <t>于绍永</t>
  </si>
  <si>
    <t>田玉清</t>
  </si>
  <si>
    <t>王玉兴</t>
  </si>
  <si>
    <t>刘宝丽</t>
  </si>
  <si>
    <t>于宝成</t>
  </si>
  <si>
    <t>王学春</t>
  </si>
  <si>
    <t>韩树生</t>
  </si>
  <si>
    <t>王玉国</t>
  </si>
  <si>
    <t>王玉红</t>
  </si>
  <si>
    <t>王玉华</t>
  </si>
  <si>
    <t>王学江</t>
  </si>
  <si>
    <t>王广成</t>
  </si>
  <si>
    <t>王玉宝</t>
  </si>
  <si>
    <t>王学永</t>
  </si>
  <si>
    <t>盖春红</t>
  </si>
  <si>
    <t>贾旺</t>
  </si>
  <si>
    <t>马洪英</t>
  </si>
  <si>
    <t>赵功春</t>
  </si>
  <si>
    <t>王仕明</t>
  </si>
  <si>
    <t>王国治</t>
  </si>
  <si>
    <t>王富</t>
  </si>
  <si>
    <t>王树学</t>
  </si>
  <si>
    <t>王强</t>
  </si>
  <si>
    <t>王殿波</t>
  </si>
  <si>
    <t>汤凤江</t>
  </si>
  <si>
    <t>汤风林</t>
  </si>
  <si>
    <t>贾贵</t>
  </si>
  <si>
    <t>徐小庆</t>
  </si>
  <si>
    <t>王学</t>
  </si>
  <si>
    <t>姜志文</t>
  </si>
  <si>
    <t>赵志华</t>
  </si>
  <si>
    <t>李东梅</t>
  </si>
  <si>
    <t>张国强</t>
  </si>
  <si>
    <t>李东彪</t>
  </si>
  <si>
    <t>王桂花</t>
  </si>
  <si>
    <t>于国青</t>
  </si>
  <si>
    <t>王殿成</t>
  </si>
  <si>
    <t>赵建华</t>
  </si>
  <si>
    <t>刘广兴</t>
  </si>
  <si>
    <t>刘国霞</t>
  </si>
  <si>
    <t>王晓永</t>
  </si>
  <si>
    <t>张亚华</t>
  </si>
  <si>
    <t>迟海明</t>
  </si>
  <si>
    <t>王久珠</t>
  </si>
  <si>
    <t>盖景林</t>
  </si>
  <si>
    <t>赵功发</t>
  </si>
  <si>
    <t>黄桂枝</t>
  </si>
  <si>
    <t>陈川华</t>
  </si>
  <si>
    <t>王利朋</t>
  </si>
  <si>
    <t>张海燕</t>
  </si>
  <si>
    <t>王玉祥</t>
  </si>
  <si>
    <t>宁伍</t>
  </si>
  <si>
    <t>金玉和</t>
  </si>
  <si>
    <t>汤凤民</t>
  </si>
  <si>
    <t>于宝杰</t>
  </si>
  <si>
    <t>徐晓权</t>
  </si>
  <si>
    <t>徐振华</t>
  </si>
  <si>
    <t>刘广清</t>
  </si>
  <si>
    <t>王学权</t>
  </si>
  <si>
    <t>王立刚</t>
  </si>
  <si>
    <t>安小东</t>
  </si>
  <si>
    <t>宋金龙</t>
  </si>
  <si>
    <t>赵玉华</t>
  </si>
  <si>
    <t>郑小军</t>
  </si>
  <si>
    <t>唐永民</t>
  </si>
  <si>
    <t>唐永才</t>
  </si>
  <si>
    <t>唐海刚</t>
  </si>
  <si>
    <t>刘文</t>
  </si>
  <si>
    <t>于宝苍</t>
  </si>
  <si>
    <t>郭金奎</t>
  </si>
  <si>
    <t>王俊</t>
  </si>
  <si>
    <t>王德</t>
  </si>
  <si>
    <t>王树君</t>
  </si>
  <si>
    <t>刘宝元</t>
  </si>
  <si>
    <t>王进</t>
  </si>
  <si>
    <t>张亚春</t>
  </si>
  <si>
    <t>赵铁华</t>
  </si>
  <si>
    <t>李相龙</t>
  </si>
  <si>
    <t>刘广春</t>
  </si>
  <si>
    <t>金玉良</t>
  </si>
  <si>
    <t>刘建新</t>
  </si>
  <si>
    <t>于占源</t>
  </si>
  <si>
    <t>张庆明</t>
  </si>
  <si>
    <t>韩金良</t>
  </si>
  <si>
    <t>姜志明</t>
  </si>
  <si>
    <t>李东钢</t>
  </si>
  <si>
    <t>杨凤林</t>
  </si>
  <si>
    <t>韩友生</t>
  </si>
  <si>
    <t>安殿贵</t>
  </si>
  <si>
    <t>王玉秋</t>
  </si>
  <si>
    <t>鲍喜柱</t>
  </si>
  <si>
    <t>王振东</t>
  </si>
  <si>
    <t>华玉学</t>
  </si>
  <si>
    <t>赵明磊</t>
  </si>
  <si>
    <t>迟海龙</t>
  </si>
  <si>
    <t>汤凤祥</t>
  </si>
  <si>
    <t>邢玉莲</t>
  </si>
  <si>
    <t>刘广玉</t>
  </si>
  <si>
    <t>武明</t>
  </si>
  <si>
    <t>李相军</t>
  </si>
  <si>
    <t>宋树君</t>
  </si>
  <si>
    <t>常洪江</t>
  </si>
  <si>
    <t>汤凤学</t>
  </si>
  <si>
    <t>张国兴</t>
  </si>
  <si>
    <t>田振国</t>
  </si>
  <si>
    <t>李显军</t>
  </si>
  <si>
    <t>张志</t>
  </si>
  <si>
    <t>姜俊冬</t>
  </si>
  <si>
    <t>王荣</t>
  </si>
  <si>
    <t>佟风民</t>
  </si>
  <si>
    <t>2021蔬菜及瓜果产量台账（第二季度）</t>
  </si>
  <si>
    <t>蔬菜及瓜果产量台账</t>
  </si>
  <si>
    <t xml:space="preserve">   村名：                                                                                                 计算单位：斤</t>
  </si>
  <si>
    <t>卧风甸子村</t>
  </si>
  <si>
    <t>（十一）食用菌</t>
  </si>
  <si>
    <t>1.干品</t>
  </si>
  <si>
    <t>2.鲜品</t>
  </si>
  <si>
    <t>其他（香菜、生菜、苦苣、油麦菜）</t>
  </si>
  <si>
    <t>其他（菜花等）</t>
  </si>
  <si>
    <t>其他（水萝卜、红萝卜、姜不辣、地环、撇啦等）</t>
  </si>
  <si>
    <t>其他（丝瓜、吊瓜、苦瓜等）</t>
  </si>
  <si>
    <t>豇  豆</t>
  </si>
  <si>
    <t xml:space="preserve">           四季豆</t>
  </si>
  <si>
    <t xml:space="preserve">           辣  椒</t>
  </si>
  <si>
    <t>其他茄：（红干椒、柿子椒等）</t>
  </si>
  <si>
    <t xml:space="preserve">  其他（小葱、韭菜、圆葱等）</t>
  </si>
  <si>
    <t>香菇</t>
  </si>
  <si>
    <t>其他</t>
  </si>
  <si>
    <t>蘑菇</t>
  </si>
  <si>
    <t>其他包（哈密瓜、白兰瓜等）</t>
  </si>
  <si>
    <t>设施农业生产情况台账（第二季度）</t>
  </si>
  <si>
    <t>单位：</t>
  </si>
  <si>
    <t xml:space="preserve"> </t>
  </si>
  <si>
    <r>
      <rPr>
        <sz val="12"/>
        <rFont val="宋体"/>
        <charset val="134"/>
      </rPr>
      <t xml:space="preserve">年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季度</t>
    </r>
  </si>
  <si>
    <t>户编号</t>
  </si>
  <si>
    <t>户主姓名</t>
  </si>
  <si>
    <t>一、蔬菜</t>
  </si>
  <si>
    <t xml:space="preserve">   芹菜</t>
  </si>
  <si>
    <t xml:space="preserve">   油菜</t>
  </si>
  <si>
    <t xml:space="preserve">  菠菜</t>
  </si>
  <si>
    <t xml:space="preserve">  黄瓜</t>
  </si>
  <si>
    <t xml:space="preserve"> 西红柿</t>
  </si>
  <si>
    <t xml:space="preserve"> 辣椒</t>
  </si>
  <si>
    <t xml:space="preserve">  其他蔬菜</t>
  </si>
  <si>
    <t>二、瓜果类</t>
  </si>
  <si>
    <t xml:space="preserve"> 其中：草莓</t>
  </si>
  <si>
    <t>三、花卉苗木</t>
  </si>
  <si>
    <t>四、食
用菌</t>
  </si>
  <si>
    <t>（一）干品</t>
  </si>
  <si>
    <t>（二）鲜品</t>
  </si>
  <si>
    <t>其 中：
蘑菇</t>
  </si>
  <si>
    <t>五、其
他作物</t>
  </si>
  <si>
    <t xml:space="preserve"> 设施
数量</t>
  </si>
  <si>
    <t>设施农业占地面积</t>
  </si>
  <si>
    <t>其中设施实际
使用面积</t>
  </si>
  <si>
    <t>面积（亩）</t>
  </si>
  <si>
    <t>产量
（斤）</t>
  </si>
  <si>
    <t>面积
（亩）</t>
  </si>
  <si>
    <t>个</t>
  </si>
  <si>
    <t>亩</t>
  </si>
  <si>
    <r>
      <rPr>
        <sz val="11"/>
        <color theme="1"/>
        <rFont val="宋体"/>
        <charset val="134"/>
        <scheme val="minor"/>
      </rPr>
      <t>合</t>
    </r>
    <r>
      <rPr>
        <sz val="12"/>
        <rFont val="Times New Roman"/>
        <charset val="134"/>
      </rPr>
      <t xml:space="preserve">        </t>
    </r>
    <r>
      <rPr>
        <sz val="11"/>
        <color theme="1"/>
        <rFont val="宋体"/>
        <charset val="134"/>
        <scheme val="minor"/>
      </rPr>
      <t>计</t>
    </r>
  </si>
  <si>
    <t>统计调查人员签字：</t>
  </si>
  <si>
    <r>
      <rPr>
        <sz val="18"/>
        <rFont val="Arial"/>
        <charset val="134"/>
      </rPr>
      <t>2021</t>
    </r>
    <r>
      <rPr>
        <sz val="18"/>
        <rFont val="宋体"/>
        <charset val="134"/>
      </rPr>
      <t>年三季度</t>
    </r>
    <r>
      <rPr>
        <sz val="18"/>
        <rFont val="Arial"/>
        <charset val="134"/>
      </rPr>
      <t>(A412)</t>
    </r>
    <r>
      <rPr>
        <sz val="18"/>
        <rFont val="宋体"/>
        <charset val="134"/>
      </rPr>
      <t>蔬菜、瓜果生产情况</t>
    </r>
  </si>
  <si>
    <t>村名：</t>
  </si>
  <si>
    <t>指标名称</t>
  </si>
  <si>
    <t>代码</t>
  </si>
  <si>
    <t>本季</t>
  </si>
  <si>
    <t>截至本季累计</t>
  </si>
  <si>
    <t>播种面积(亩）</t>
  </si>
  <si>
    <t>产量(吨）</t>
  </si>
  <si>
    <r>
      <rPr>
        <sz val="10"/>
        <rFont val="宋体"/>
        <charset val="134"/>
      </rPr>
      <t>单产（公斤</t>
    </r>
    <r>
      <rPr>
        <sz val="11"/>
        <color theme="1"/>
        <rFont val="宋体"/>
        <charset val="134"/>
        <scheme val="minor"/>
      </rPr>
      <t>/</t>
    </r>
    <r>
      <rPr>
        <sz val="10"/>
        <rFont val="宋体"/>
        <charset val="134"/>
      </rPr>
      <t>亩）</t>
    </r>
  </si>
  <si>
    <t>本年</t>
  </si>
  <si>
    <t>上年</t>
  </si>
  <si>
    <t>增减量</t>
  </si>
  <si>
    <t>增长率
（%）</t>
  </si>
  <si>
    <t>甲</t>
  </si>
  <si>
    <t>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</si>
  <si>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</si>
  <si>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</si>
  <si>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</si>
  <si>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</si>
  <si>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</si>
  <si>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</si>
  <si>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</si>
  <si>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</si>
  <si>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</si>
  <si>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</si>
  <si>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</si>
  <si>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</si>
  <si>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</si>
  <si>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</si>
  <si>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</si>
  <si>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</si>
  <si>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一、蔬菜及食用菌</t>
  </si>
  <si>
    <t>01</t>
  </si>
  <si>
    <t xml:space="preserve">  （一）叶菜类</t>
  </si>
  <si>
    <t>02</t>
  </si>
  <si>
    <t xml:space="preserve">         1. 芹菜</t>
  </si>
  <si>
    <t>03</t>
  </si>
  <si>
    <t xml:space="preserve">         2.油菜</t>
  </si>
  <si>
    <t>04</t>
  </si>
  <si>
    <t xml:space="preserve">         3 菠菜</t>
  </si>
  <si>
    <t>05</t>
  </si>
  <si>
    <t xml:space="preserve">         4.其他叶菜（香菜、油麦菜、茴香、茼蒿、苦苣、水萝卜菜）</t>
  </si>
  <si>
    <t xml:space="preserve">  （二）白菜类</t>
  </si>
  <si>
    <t>06</t>
  </si>
  <si>
    <t xml:space="preserve">          1.大白菜</t>
  </si>
  <si>
    <t>07</t>
  </si>
  <si>
    <t xml:space="preserve">          2.其他白菜（乌塌菜）</t>
  </si>
  <si>
    <t xml:space="preserve">  （三）甘蓝类</t>
  </si>
  <si>
    <t>08</t>
  </si>
  <si>
    <t xml:space="preserve">         1.卷心菜（大头菜）</t>
  </si>
  <si>
    <t>09</t>
  </si>
  <si>
    <t xml:space="preserve">         2.其他甘蓝（菜花、撇啦、卜留克）</t>
  </si>
  <si>
    <t xml:space="preserve">  （四）根茎类</t>
  </si>
  <si>
    <t xml:space="preserve">         1.白萝卜</t>
  </si>
  <si>
    <t xml:space="preserve">         2. 胡萝卜</t>
  </si>
  <si>
    <t xml:space="preserve">         3. 生姜</t>
  </si>
  <si>
    <t xml:space="preserve">         4.榨菜头</t>
  </si>
  <si>
    <t xml:space="preserve">   5.其他根茎（芥菜、水萝卜、红萝卜、地环、姜不辣、芋头、山药）</t>
  </si>
  <si>
    <t xml:space="preserve">  （五）瓜菜类</t>
  </si>
  <si>
    <t xml:space="preserve">          1.黄瓜</t>
  </si>
  <si>
    <t xml:space="preserve">          2.南瓜</t>
  </si>
  <si>
    <t>17</t>
  </si>
  <si>
    <t xml:space="preserve">           3.冬瓜</t>
  </si>
  <si>
    <t>18</t>
  </si>
  <si>
    <t xml:space="preserve">         4 其他瓜菜（角瓜、丝瓜、吊瓜、苦瓜、瓠瓜）</t>
  </si>
  <si>
    <t xml:space="preserve">  （六）豆类</t>
  </si>
  <si>
    <t>19</t>
  </si>
  <si>
    <t xml:space="preserve">        1.  豇豆（长豆角）</t>
  </si>
  <si>
    <t>20</t>
  </si>
  <si>
    <t xml:space="preserve">        2.四季豆</t>
  </si>
  <si>
    <t>21</t>
  </si>
  <si>
    <t xml:space="preserve">        3.其他豆类（扁豆）</t>
  </si>
  <si>
    <t xml:space="preserve">  （七）茄果类</t>
  </si>
  <si>
    <t>22</t>
  </si>
  <si>
    <t xml:space="preserve">         1.茄子</t>
  </si>
  <si>
    <t>23</t>
  </si>
  <si>
    <t xml:space="preserve">         2. 辣椒</t>
  </si>
  <si>
    <t>24</t>
  </si>
  <si>
    <t xml:space="preserve">         3. 西红柿</t>
  </si>
  <si>
    <t>25</t>
  </si>
  <si>
    <t xml:space="preserve">  （八）葱蒜类</t>
  </si>
  <si>
    <t>26</t>
  </si>
  <si>
    <t xml:space="preserve">          1.大葱</t>
  </si>
  <si>
    <t>27</t>
  </si>
  <si>
    <t xml:space="preserve">          2. 蒜头</t>
  </si>
  <si>
    <t>28</t>
  </si>
  <si>
    <t xml:space="preserve">          3.其他葱蒜（韭菜、小葱、圆葱、沙葱、蒜苗、蒜台、韭菜花）</t>
  </si>
  <si>
    <t xml:space="preserve">  （九）水生菜类</t>
  </si>
  <si>
    <t>29</t>
  </si>
  <si>
    <t xml:space="preserve">          其中：莲藕</t>
  </si>
  <si>
    <t>30</t>
  </si>
  <si>
    <t xml:space="preserve">  （十）其他蔬菜（黄花菜、桔梗）</t>
  </si>
  <si>
    <t>31</t>
  </si>
  <si>
    <t xml:space="preserve">  （十一）食用菌</t>
  </si>
  <si>
    <t>32</t>
  </si>
  <si>
    <t>-</t>
  </si>
  <si>
    <t xml:space="preserve">          1.干品</t>
  </si>
  <si>
    <t>33</t>
  </si>
  <si>
    <t xml:space="preserve">              其中：香菇</t>
  </si>
  <si>
    <t>34</t>
  </si>
  <si>
    <t xml:space="preserve">                    黑木耳</t>
  </si>
  <si>
    <t>35</t>
  </si>
  <si>
    <t xml:space="preserve">          2.鲜品</t>
  </si>
  <si>
    <t>36</t>
  </si>
  <si>
    <t xml:space="preserve">              其中：蘑菇</t>
  </si>
  <si>
    <t>37</t>
  </si>
  <si>
    <t>38</t>
  </si>
  <si>
    <t xml:space="preserve">     1. 西瓜</t>
  </si>
  <si>
    <t>39</t>
  </si>
  <si>
    <t xml:space="preserve">      2. 香瓜（甜瓜）</t>
  </si>
  <si>
    <t>40</t>
  </si>
  <si>
    <t xml:space="preserve">      3. 草莓</t>
  </si>
  <si>
    <t>41</t>
  </si>
  <si>
    <r>
      <rPr>
        <sz val="11"/>
        <color theme="1"/>
        <rFont val="宋体"/>
        <charset val="134"/>
        <scheme val="minor"/>
      </rPr>
      <t>4.</t>
    </r>
    <r>
      <rPr>
        <sz val="10"/>
        <rFont val="宋体"/>
        <charset val="134"/>
      </rPr>
      <t>其他瓜（打瓜（不以产籽为目的）、烧瓜）</t>
    </r>
  </si>
  <si>
    <t>注：1.只填蓝色部分，其他部分数据不能动。</t>
  </si>
  <si>
    <r>
      <rPr>
        <sz val="10"/>
        <rFont val="宋体"/>
        <charset val="134"/>
      </rPr>
      <t>2.本季里面积和产量的增长率高于</t>
    </r>
    <r>
      <rPr>
        <sz val="11"/>
        <color theme="1"/>
        <rFont val="宋体"/>
        <charset val="134"/>
        <scheme val="minor"/>
      </rPr>
      <t>20%</t>
    </r>
    <r>
      <rPr>
        <sz val="10"/>
        <rFont val="宋体"/>
        <charset val="134"/>
      </rPr>
      <t>，低于</t>
    </r>
    <r>
      <rPr>
        <sz val="11"/>
        <color theme="1"/>
        <rFont val="宋体"/>
        <charset val="134"/>
        <scheme val="minor"/>
      </rPr>
      <t>-20%</t>
    </r>
    <r>
      <rPr>
        <sz val="10"/>
        <rFont val="宋体"/>
        <charset val="134"/>
      </rPr>
      <t>，都需要核实，核实后情况属实要写明原因。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</si>
</sst>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</numFmts>
  <fonts count="40">
    <font>
      <sz val="11"/>
      <color theme="1"/>
      <name val="宋体"/>
      <charset val="134"/>
      <scheme val="minor"/>
    </font>
    <font>
      <sz val="18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FF0000"/>
      <name val="黑体"/>
      <charset val="134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8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26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23" applyNumberFormat="0" applyAlignment="0" applyProtection="0">
      <alignment vertical="center"/>
    </xf>
    <xf numFmtId="0" fontId="34" fillId="8" borderId="25" applyNumberFormat="0" applyAlignment="0" applyProtection="0">
      <alignment vertical="center"/>
    </xf>
    <xf numFmtId="0" fontId="35" fillId="25" borderId="30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2" fontId="3" fillId="0" borderId="3" xfId="0" applyNumberFormat="1" applyFont="1" applyBorder="1" applyAlignment="1" applyProtection="1">
      <alignment horizontal="right" vertical="center" wrapText="1"/>
    </xf>
    <xf numFmtId="2" fontId="3" fillId="2" borderId="3" xfId="0" applyNumberFormat="1" applyFont="1" applyFill="1" applyBorder="1" applyAlignment="1" applyProtection="1">
      <alignment horizontal="right" vertical="center" wrapText="1"/>
    </xf>
    <xf numFmtId="2" fontId="3" fillId="0" borderId="3" xfId="0" applyNumberFormat="1" applyFont="1" applyBorder="1" applyAlignment="1" applyProtection="1">
      <alignment horizontal="right" vertical="center" wrapText="1"/>
      <protection locked="0"/>
    </xf>
    <xf numFmtId="176" fontId="3" fillId="0" borderId="3" xfId="0" applyNumberFormat="1" applyFont="1" applyBorder="1" applyAlignment="1" applyProtection="1">
      <alignment horizontal="right" vertical="center" wrapText="1"/>
      <protection locked="0"/>
    </xf>
    <xf numFmtId="2" fontId="3" fillId="5" borderId="3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4" xfId="0" applyFont="1" applyFill="1" applyBorder="1" applyAlignment="1">
      <alignment horizontal="left" vertical="center" wrapText="1"/>
    </xf>
    <xf numFmtId="2" fontId="3" fillId="5" borderId="3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/>
    <xf numFmtId="0" fontId="0" fillId="0" borderId="6" xfId="0" applyBorder="1" applyAlignment="1"/>
    <xf numFmtId="2" fontId="0" fillId="5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3" fillId="0" borderId="6" xfId="0" applyNumberFormat="1" applyFont="1" applyBorder="1" applyAlignment="1" applyProtection="1">
      <alignment horizontal="right" vertical="center" wrapText="1"/>
      <protection locked="0"/>
    </xf>
    <xf numFmtId="0" fontId="0" fillId="5" borderId="6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protection locked="0"/>
    </xf>
    <xf numFmtId="177" fontId="0" fillId="0" borderId="0" xfId="0" applyNumberFormat="1" applyAlignment="1"/>
    <xf numFmtId="177" fontId="2" fillId="6" borderId="0" xfId="0" applyNumberFormat="1" applyFont="1" applyFill="1" applyAlignment="1">
      <alignment horizontal="center"/>
    </xf>
    <xf numFmtId="177" fontId="0" fillId="6" borderId="0" xfId="0" applyNumberFormat="1" applyFill="1" applyAlignment="1">
      <alignment horizontal="center"/>
    </xf>
    <xf numFmtId="177" fontId="0" fillId="6" borderId="0" xfId="0" applyNumberFormat="1" applyFill="1" applyAlignment="1"/>
    <xf numFmtId="176" fontId="3" fillId="0" borderId="8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3" fillId="0" borderId="10" xfId="0" applyFont="1" applyBorder="1" applyAlignment="1">
      <alignment horizontal="center" vertical="distributed" wrapText="1"/>
    </xf>
    <xf numFmtId="0" fontId="3" fillId="0" borderId="11" xfId="0" applyFont="1" applyBorder="1" applyAlignment="1">
      <alignment horizontal="center" vertical="distributed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0" borderId="10" xfId="0" applyBorder="1" applyAlignment="1"/>
    <xf numFmtId="0" fontId="0" fillId="0" borderId="11" xfId="0" applyFont="1" applyBorder="1" applyAlignment="1"/>
    <xf numFmtId="0" fontId="0" fillId="0" borderId="11" xfId="0" applyBorder="1" applyAlignment="1"/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7" borderId="11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15" fillId="0" borderId="11" xfId="0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O277"/>
  <sheetViews>
    <sheetView topLeftCell="G1" workbookViewId="0">
      <selection activeCell="AK5" sqref="AK$1:AK$1048576"/>
    </sheetView>
  </sheetViews>
  <sheetFormatPr defaultColWidth="8.125" defaultRowHeight="25.5" customHeight="1"/>
  <cols>
    <col min="1" max="1" width="4.625" style="89" customWidth="1"/>
    <col min="2" max="2" width="9.125" style="90" customWidth="1"/>
    <col min="3" max="6" width="5.125" style="90" customWidth="1"/>
    <col min="7" max="7" width="7.25" style="90" customWidth="1"/>
    <col min="8" max="16" width="5.125" style="90" customWidth="1"/>
    <col min="17" max="17" width="8.625" style="90" customWidth="1"/>
    <col min="18" max="21" width="5.125" style="90" customWidth="1"/>
    <col min="22" max="22" width="6.125" style="90" customWidth="1"/>
    <col min="23" max="26" width="5.125" style="90" customWidth="1"/>
    <col min="27" max="27" width="6" style="90" customWidth="1"/>
    <col min="28" max="33" width="5.125" style="90" customWidth="1"/>
    <col min="34" max="34" width="8.25" style="90" customWidth="1"/>
    <col min="35" max="38" width="5.125" style="90" customWidth="1"/>
    <col min="39" max="39" width="7.375" style="90" customWidth="1"/>
    <col min="40" max="16384" width="8.125" style="90"/>
  </cols>
  <sheetData>
    <row r="1" customHeight="1" spans="1:39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</row>
    <row r="2" ht="39" customHeight="1" spans="1:39">
      <c r="A2" s="92"/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</row>
    <row r="3" s="87" customFormat="1" ht="22.5" customHeight="1" spans="1:38">
      <c r="A3" s="94"/>
      <c r="B3" s="95" t="s">
        <v>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100"/>
      <c r="AJ3" s="100"/>
      <c r="AK3" s="100"/>
      <c r="AL3" s="100"/>
    </row>
    <row r="4" s="87" customFormat="1" ht="37.5" customHeight="1" spans="1:39">
      <c r="A4" s="73" t="s">
        <v>3</v>
      </c>
      <c r="B4" s="63" t="s">
        <v>4</v>
      </c>
      <c r="C4" s="73" t="s">
        <v>5</v>
      </c>
      <c r="D4" s="73"/>
      <c r="E4" s="73"/>
      <c r="F4" s="73"/>
      <c r="G4" s="73"/>
      <c r="H4" s="73" t="s">
        <v>6</v>
      </c>
      <c r="I4" s="73"/>
      <c r="J4" s="73"/>
      <c r="K4" s="73" t="s">
        <v>7</v>
      </c>
      <c r="L4" s="73"/>
      <c r="M4" s="73"/>
      <c r="N4" s="73" t="s">
        <v>8</v>
      </c>
      <c r="O4" s="73"/>
      <c r="P4" s="73"/>
      <c r="Q4" s="73"/>
      <c r="R4" s="73" t="s">
        <v>9</v>
      </c>
      <c r="S4" s="73"/>
      <c r="T4" s="73"/>
      <c r="U4" s="73"/>
      <c r="V4" s="73"/>
      <c r="W4" s="76" t="s">
        <v>10</v>
      </c>
      <c r="X4" s="77"/>
      <c r="Y4" s="77"/>
      <c r="Z4" s="77"/>
      <c r="AA4" s="73" t="s">
        <v>11</v>
      </c>
      <c r="AB4" s="73"/>
      <c r="AC4" s="73"/>
      <c r="AD4" s="73"/>
      <c r="AE4" s="73" t="s">
        <v>12</v>
      </c>
      <c r="AF4" s="73"/>
      <c r="AG4" s="73"/>
      <c r="AH4" s="73"/>
      <c r="AI4" s="73" t="s">
        <v>13</v>
      </c>
      <c r="AJ4" s="73"/>
      <c r="AK4" s="73"/>
      <c r="AL4" s="73"/>
      <c r="AM4" s="73"/>
    </row>
    <row r="5" ht="127.5" customHeight="1" spans="1:2095">
      <c r="A5" s="73"/>
      <c r="B5" s="67"/>
      <c r="C5" s="70" t="s">
        <v>14</v>
      </c>
      <c r="D5" s="70" t="s">
        <v>15</v>
      </c>
      <c r="E5" s="70" t="s">
        <v>16</v>
      </c>
      <c r="F5" s="70" t="s">
        <v>17</v>
      </c>
      <c r="G5" s="71" t="s">
        <v>18</v>
      </c>
      <c r="H5" s="72" t="s">
        <v>14</v>
      </c>
      <c r="I5" s="70" t="s">
        <v>19</v>
      </c>
      <c r="J5" s="70" t="s">
        <v>20</v>
      </c>
      <c r="K5" s="70" t="s">
        <v>14</v>
      </c>
      <c r="L5" s="70" t="s">
        <v>21</v>
      </c>
      <c r="M5" s="71" t="s">
        <v>22</v>
      </c>
      <c r="N5" s="70" t="s">
        <v>14</v>
      </c>
      <c r="O5" s="70" t="s">
        <v>23</v>
      </c>
      <c r="P5" s="70" t="s">
        <v>24</v>
      </c>
      <c r="Q5" s="71" t="s">
        <v>25</v>
      </c>
      <c r="R5" s="70" t="s">
        <v>14</v>
      </c>
      <c r="S5" s="70" t="s">
        <v>26</v>
      </c>
      <c r="T5" s="70" t="s">
        <v>27</v>
      </c>
      <c r="U5" s="70" t="s">
        <v>28</v>
      </c>
      <c r="V5" s="71" t="s">
        <v>29</v>
      </c>
      <c r="W5" s="70" t="s">
        <v>14</v>
      </c>
      <c r="X5" s="70" t="s">
        <v>30</v>
      </c>
      <c r="Y5" s="70" t="s">
        <v>31</v>
      </c>
      <c r="Z5" s="70" t="s">
        <v>32</v>
      </c>
      <c r="AA5" s="70" t="s">
        <v>14</v>
      </c>
      <c r="AB5" s="70" t="s">
        <v>33</v>
      </c>
      <c r="AC5" s="70" t="s">
        <v>34</v>
      </c>
      <c r="AD5" s="70" t="s">
        <v>35</v>
      </c>
      <c r="AE5" s="70" t="s">
        <v>14</v>
      </c>
      <c r="AF5" s="70" t="s">
        <v>36</v>
      </c>
      <c r="AG5" s="70" t="s">
        <v>37</v>
      </c>
      <c r="AH5" s="71" t="s">
        <v>38</v>
      </c>
      <c r="AI5" s="85" t="s">
        <v>14</v>
      </c>
      <c r="AJ5" s="85" t="s">
        <v>39</v>
      </c>
      <c r="AK5" s="85" t="s">
        <v>40</v>
      </c>
      <c r="AL5" s="85" t="s">
        <v>41</v>
      </c>
      <c r="AM5" s="71" t="s">
        <v>42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  <c r="IW5" s="101"/>
      <c r="IX5" s="101"/>
      <c r="IY5" s="101"/>
      <c r="IZ5" s="101"/>
      <c r="JA5" s="101"/>
      <c r="JB5" s="101"/>
      <c r="JC5" s="101"/>
      <c r="JD5" s="101"/>
      <c r="JE5" s="101"/>
      <c r="JF5" s="101"/>
      <c r="JG5" s="101"/>
      <c r="JH5" s="101"/>
      <c r="JI5" s="101"/>
      <c r="JJ5" s="101"/>
      <c r="JK5" s="101"/>
      <c r="JL5" s="101"/>
      <c r="JM5" s="101"/>
      <c r="JN5" s="101"/>
      <c r="JO5" s="101"/>
      <c r="JP5" s="101"/>
      <c r="JQ5" s="101"/>
      <c r="JR5" s="101"/>
      <c r="JS5" s="101"/>
      <c r="JT5" s="101"/>
      <c r="JU5" s="101"/>
      <c r="JV5" s="101"/>
      <c r="JW5" s="101"/>
      <c r="JX5" s="101"/>
      <c r="JY5" s="101"/>
      <c r="JZ5" s="101"/>
      <c r="KA5" s="101"/>
      <c r="KB5" s="101"/>
      <c r="KC5" s="101"/>
      <c r="KD5" s="101"/>
      <c r="KE5" s="101"/>
      <c r="KF5" s="101"/>
      <c r="KG5" s="101"/>
      <c r="KH5" s="101"/>
      <c r="KI5" s="101"/>
      <c r="KJ5" s="101"/>
      <c r="KK5" s="101"/>
      <c r="KL5" s="101"/>
      <c r="KM5" s="101"/>
      <c r="KN5" s="101"/>
      <c r="KO5" s="101"/>
      <c r="KP5" s="101"/>
      <c r="KQ5" s="101"/>
      <c r="KR5" s="101"/>
      <c r="KS5" s="101"/>
      <c r="KT5" s="101"/>
      <c r="KU5" s="101"/>
      <c r="KV5" s="101"/>
      <c r="KW5" s="101"/>
      <c r="KX5" s="101"/>
      <c r="KY5" s="101"/>
      <c r="KZ5" s="101"/>
      <c r="LA5" s="101"/>
      <c r="LB5" s="101"/>
      <c r="LC5" s="101"/>
      <c r="LD5" s="101"/>
      <c r="LE5" s="101"/>
      <c r="LF5" s="101"/>
      <c r="LG5" s="101"/>
      <c r="LH5" s="101"/>
      <c r="LI5" s="101"/>
      <c r="LJ5" s="101"/>
      <c r="LK5" s="101"/>
      <c r="LL5" s="101"/>
      <c r="LM5" s="101"/>
      <c r="LN5" s="101"/>
      <c r="LO5" s="101"/>
      <c r="LP5" s="101"/>
      <c r="LQ5" s="101"/>
      <c r="LR5" s="101"/>
      <c r="LS5" s="101"/>
      <c r="LT5" s="101"/>
      <c r="LU5" s="101"/>
      <c r="LV5" s="101"/>
      <c r="LW5" s="101"/>
      <c r="LX5" s="101"/>
      <c r="LY5" s="101"/>
      <c r="LZ5" s="101"/>
      <c r="MA5" s="101"/>
      <c r="MB5" s="101"/>
      <c r="MC5" s="101"/>
      <c r="MD5" s="101"/>
      <c r="ME5" s="101"/>
      <c r="MF5" s="101"/>
      <c r="MG5" s="101"/>
      <c r="MH5" s="101"/>
      <c r="MI5" s="101"/>
      <c r="MJ5" s="101"/>
      <c r="MK5" s="101"/>
      <c r="ML5" s="101"/>
      <c r="MM5" s="101"/>
      <c r="MN5" s="101"/>
      <c r="MO5" s="101"/>
      <c r="MP5" s="101"/>
      <c r="MQ5" s="101"/>
      <c r="MR5" s="101"/>
      <c r="MS5" s="101"/>
      <c r="MT5" s="101"/>
      <c r="MU5" s="101"/>
      <c r="MV5" s="101"/>
      <c r="MW5" s="101"/>
      <c r="MX5" s="101"/>
      <c r="MY5" s="101"/>
      <c r="MZ5" s="101"/>
      <c r="NA5" s="101"/>
      <c r="NB5" s="101"/>
      <c r="NC5" s="101"/>
      <c r="ND5" s="101"/>
      <c r="NE5" s="101"/>
      <c r="NF5" s="101"/>
      <c r="NG5" s="101"/>
      <c r="NH5" s="101"/>
      <c r="NI5" s="101"/>
      <c r="NJ5" s="101"/>
      <c r="NK5" s="101"/>
      <c r="NL5" s="101"/>
      <c r="NM5" s="101"/>
      <c r="NN5" s="101"/>
      <c r="NO5" s="101"/>
      <c r="NP5" s="101"/>
      <c r="NQ5" s="101"/>
      <c r="NR5" s="101"/>
      <c r="NS5" s="101"/>
      <c r="NT5" s="101"/>
      <c r="NU5" s="101"/>
      <c r="NV5" s="101"/>
      <c r="NW5" s="101"/>
      <c r="NX5" s="101"/>
      <c r="NY5" s="101"/>
      <c r="NZ5" s="101"/>
      <c r="OA5" s="101"/>
      <c r="OB5" s="101"/>
      <c r="OC5" s="101"/>
      <c r="OD5" s="101"/>
      <c r="OE5" s="101"/>
      <c r="OF5" s="101"/>
      <c r="OG5" s="101"/>
      <c r="OH5" s="101"/>
      <c r="OI5" s="101"/>
      <c r="OJ5" s="101"/>
      <c r="OK5" s="101"/>
      <c r="OL5" s="101"/>
      <c r="OM5" s="101"/>
      <c r="ON5" s="101"/>
      <c r="OO5" s="101"/>
      <c r="OP5" s="101"/>
      <c r="OQ5" s="101"/>
      <c r="OR5" s="101"/>
      <c r="OS5" s="101"/>
      <c r="OT5" s="101"/>
      <c r="OU5" s="101"/>
      <c r="OV5" s="101"/>
      <c r="OW5" s="101"/>
      <c r="OX5" s="101"/>
      <c r="OY5" s="101"/>
      <c r="OZ5" s="101"/>
      <c r="PA5" s="101"/>
      <c r="PB5" s="101"/>
      <c r="PC5" s="101"/>
      <c r="PD5" s="101"/>
      <c r="PE5" s="101"/>
      <c r="PF5" s="101"/>
      <c r="PG5" s="101"/>
      <c r="PH5" s="101"/>
      <c r="PI5" s="101"/>
      <c r="PJ5" s="101"/>
      <c r="PK5" s="101"/>
      <c r="PL5" s="101"/>
      <c r="PM5" s="101"/>
      <c r="PN5" s="101"/>
      <c r="PO5" s="101"/>
      <c r="PP5" s="101"/>
      <c r="PQ5" s="101"/>
      <c r="PR5" s="101"/>
      <c r="PS5" s="101"/>
      <c r="PT5" s="101"/>
      <c r="PU5" s="101"/>
      <c r="PV5" s="101"/>
      <c r="PW5" s="101"/>
      <c r="PX5" s="101"/>
      <c r="PY5" s="101"/>
      <c r="PZ5" s="101"/>
      <c r="QA5" s="101"/>
      <c r="QB5" s="101"/>
      <c r="QC5" s="101"/>
      <c r="QD5" s="101"/>
      <c r="QE5" s="101"/>
      <c r="QF5" s="101"/>
      <c r="QG5" s="101"/>
      <c r="QH5" s="101"/>
      <c r="QI5" s="101"/>
      <c r="QJ5" s="101"/>
      <c r="QK5" s="101"/>
      <c r="QL5" s="101"/>
      <c r="QM5" s="101"/>
      <c r="QN5" s="101"/>
      <c r="QO5" s="101"/>
      <c r="QP5" s="101"/>
      <c r="QQ5" s="101"/>
      <c r="QR5" s="101"/>
      <c r="QS5" s="101"/>
      <c r="QT5" s="101"/>
      <c r="QU5" s="101"/>
      <c r="QV5" s="101"/>
      <c r="QW5" s="101"/>
      <c r="QX5" s="101"/>
      <c r="QY5" s="101"/>
      <c r="QZ5" s="101"/>
      <c r="RA5" s="101"/>
      <c r="RB5" s="101"/>
      <c r="RC5" s="101"/>
      <c r="RD5" s="101"/>
      <c r="RE5" s="101"/>
      <c r="RF5" s="101"/>
      <c r="RG5" s="101"/>
      <c r="RH5" s="101"/>
      <c r="RI5" s="101"/>
      <c r="RJ5" s="101"/>
      <c r="RK5" s="101"/>
      <c r="RL5" s="101"/>
      <c r="RM5" s="101"/>
      <c r="RN5" s="101"/>
      <c r="RO5" s="101"/>
      <c r="RP5" s="101"/>
      <c r="RQ5" s="101"/>
      <c r="RR5" s="101"/>
      <c r="RS5" s="101"/>
      <c r="RT5" s="101"/>
      <c r="RU5" s="101"/>
      <c r="RV5" s="101"/>
      <c r="RW5" s="101"/>
      <c r="RX5" s="101"/>
      <c r="RY5" s="101"/>
      <c r="RZ5" s="101"/>
      <c r="SA5" s="101"/>
      <c r="SB5" s="101"/>
      <c r="SC5" s="101"/>
      <c r="SD5" s="101"/>
      <c r="SE5" s="101"/>
      <c r="SF5" s="101"/>
      <c r="SG5" s="101"/>
      <c r="SH5" s="101"/>
      <c r="SI5" s="101"/>
      <c r="SJ5" s="101"/>
      <c r="SK5" s="101"/>
      <c r="SL5" s="101"/>
      <c r="SM5" s="101"/>
      <c r="SN5" s="101"/>
      <c r="SO5" s="101"/>
      <c r="SP5" s="101"/>
      <c r="SQ5" s="101"/>
      <c r="SR5" s="101"/>
      <c r="SS5" s="101"/>
      <c r="ST5" s="101"/>
      <c r="SU5" s="101"/>
      <c r="SV5" s="101"/>
      <c r="SW5" s="101"/>
      <c r="SX5" s="101"/>
      <c r="SY5" s="101"/>
      <c r="SZ5" s="101"/>
      <c r="TA5" s="101"/>
      <c r="TB5" s="101"/>
      <c r="TC5" s="101"/>
      <c r="TD5" s="101"/>
      <c r="TE5" s="101"/>
      <c r="TF5" s="101"/>
      <c r="TG5" s="101"/>
      <c r="TH5" s="101"/>
      <c r="TI5" s="101"/>
      <c r="TJ5" s="101"/>
      <c r="TK5" s="101"/>
      <c r="TL5" s="101"/>
      <c r="TM5" s="101"/>
      <c r="TN5" s="101"/>
      <c r="TO5" s="101"/>
      <c r="TP5" s="101"/>
      <c r="TQ5" s="101"/>
      <c r="TR5" s="101"/>
      <c r="TS5" s="101"/>
      <c r="TT5" s="101"/>
      <c r="TU5" s="101"/>
      <c r="TV5" s="101"/>
      <c r="TW5" s="101"/>
      <c r="TX5" s="101"/>
      <c r="TY5" s="101"/>
      <c r="TZ5" s="101"/>
      <c r="UA5" s="101"/>
      <c r="UB5" s="101"/>
      <c r="UC5" s="101"/>
      <c r="UD5" s="101"/>
      <c r="UE5" s="101"/>
      <c r="UF5" s="101"/>
      <c r="UG5" s="101"/>
      <c r="UH5" s="101"/>
      <c r="UI5" s="101"/>
      <c r="UJ5" s="101"/>
      <c r="UK5" s="101"/>
      <c r="UL5" s="101"/>
      <c r="UM5" s="101"/>
      <c r="UN5" s="101"/>
      <c r="UO5" s="101"/>
      <c r="UP5" s="101"/>
      <c r="UQ5" s="101"/>
      <c r="UR5" s="101"/>
      <c r="US5" s="101"/>
      <c r="UT5" s="101"/>
      <c r="UU5" s="101"/>
      <c r="UV5" s="101"/>
      <c r="UW5" s="101"/>
      <c r="UX5" s="101"/>
      <c r="UY5" s="101"/>
      <c r="UZ5" s="101"/>
      <c r="VA5" s="101"/>
      <c r="VB5" s="101"/>
      <c r="VC5" s="101"/>
      <c r="VD5" s="101"/>
      <c r="VE5" s="101"/>
      <c r="VF5" s="101"/>
      <c r="VG5" s="101"/>
      <c r="VH5" s="101"/>
      <c r="VI5" s="101"/>
      <c r="VJ5" s="101"/>
      <c r="VK5" s="101"/>
      <c r="VL5" s="101"/>
      <c r="VM5" s="101"/>
      <c r="VN5" s="101"/>
      <c r="VO5" s="101"/>
      <c r="VP5" s="101"/>
      <c r="VQ5" s="101"/>
      <c r="VR5" s="101"/>
      <c r="VS5" s="101"/>
      <c r="VT5" s="101"/>
      <c r="VU5" s="101"/>
      <c r="VV5" s="101"/>
      <c r="VW5" s="101"/>
      <c r="VX5" s="101"/>
      <c r="VY5" s="101"/>
      <c r="VZ5" s="101"/>
      <c r="WA5" s="101"/>
      <c r="WB5" s="101"/>
      <c r="WC5" s="101"/>
      <c r="WD5" s="101"/>
      <c r="WE5" s="101"/>
      <c r="WF5" s="101"/>
      <c r="WG5" s="101"/>
      <c r="WH5" s="101"/>
      <c r="WI5" s="101"/>
      <c r="WJ5" s="101"/>
      <c r="WK5" s="101"/>
      <c r="WL5" s="101"/>
      <c r="WM5" s="101"/>
      <c r="WN5" s="101"/>
      <c r="WO5" s="101"/>
      <c r="WP5" s="101"/>
      <c r="WQ5" s="101"/>
      <c r="WR5" s="101"/>
      <c r="WS5" s="101"/>
      <c r="WT5" s="101"/>
      <c r="WU5" s="101"/>
      <c r="WV5" s="101"/>
      <c r="WW5" s="101"/>
      <c r="WX5" s="101"/>
      <c r="WY5" s="101"/>
      <c r="WZ5" s="101"/>
      <c r="XA5" s="101"/>
      <c r="XB5" s="101"/>
      <c r="XC5" s="101"/>
      <c r="XD5" s="101"/>
      <c r="XE5" s="101"/>
      <c r="XF5" s="101"/>
      <c r="XG5" s="101"/>
      <c r="XH5" s="101"/>
      <c r="XI5" s="101"/>
      <c r="XJ5" s="101"/>
      <c r="XK5" s="101"/>
      <c r="XL5" s="101"/>
      <c r="XM5" s="101"/>
      <c r="XN5" s="101"/>
      <c r="XO5" s="101"/>
      <c r="XP5" s="101"/>
      <c r="XQ5" s="101"/>
      <c r="XR5" s="101"/>
      <c r="XS5" s="101"/>
      <c r="XT5" s="101"/>
      <c r="XU5" s="101"/>
      <c r="XV5" s="101"/>
      <c r="XW5" s="101"/>
      <c r="XX5" s="101"/>
      <c r="XY5" s="101"/>
      <c r="XZ5" s="101"/>
      <c r="YA5" s="101"/>
      <c r="YB5" s="101"/>
      <c r="YC5" s="101"/>
      <c r="YD5" s="101"/>
      <c r="YE5" s="101"/>
      <c r="YF5" s="101"/>
      <c r="YG5" s="101"/>
      <c r="YH5" s="101"/>
      <c r="YI5" s="101"/>
      <c r="YJ5" s="101"/>
      <c r="YK5" s="101"/>
      <c r="YL5" s="101"/>
      <c r="YM5" s="101"/>
      <c r="YN5" s="101"/>
      <c r="YO5" s="101"/>
      <c r="YP5" s="101"/>
      <c r="YQ5" s="101"/>
      <c r="YR5" s="101"/>
      <c r="YS5" s="101"/>
      <c r="YT5" s="101"/>
      <c r="YU5" s="101"/>
      <c r="YV5" s="101"/>
      <c r="YW5" s="101"/>
      <c r="YX5" s="101"/>
      <c r="YY5" s="101"/>
      <c r="YZ5" s="101"/>
      <c r="ZA5" s="101"/>
      <c r="ZB5" s="101"/>
      <c r="ZC5" s="101"/>
      <c r="ZD5" s="101"/>
      <c r="ZE5" s="101"/>
      <c r="ZF5" s="101"/>
      <c r="ZG5" s="101"/>
      <c r="ZH5" s="101"/>
      <c r="ZI5" s="101"/>
      <c r="ZJ5" s="101"/>
      <c r="ZK5" s="101"/>
      <c r="ZL5" s="101"/>
      <c r="ZM5" s="101"/>
      <c r="ZN5" s="101"/>
      <c r="ZO5" s="101"/>
      <c r="ZP5" s="101"/>
      <c r="ZQ5" s="101"/>
      <c r="ZR5" s="101"/>
      <c r="ZS5" s="101"/>
      <c r="ZT5" s="101"/>
      <c r="ZU5" s="101"/>
      <c r="ZV5" s="101"/>
      <c r="ZW5" s="101"/>
      <c r="ZX5" s="101"/>
      <c r="ZY5" s="101"/>
      <c r="ZZ5" s="101"/>
      <c r="AAA5" s="101"/>
      <c r="AAB5" s="101"/>
      <c r="AAC5" s="101"/>
      <c r="AAD5" s="101"/>
      <c r="AAE5" s="101"/>
      <c r="AAF5" s="101"/>
      <c r="AAG5" s="101"/>
      <c r="AAH5" s="101"/>
      <c r="AAI5" s="101"/>
      <c r="AAJ5" s="101"/>
      <c r="AAK5" s="101"/>
      <c r="AAL5" s="101"/>
      <c r="AAM5" s="101"/>
      <c r="AAN5" s="101"/>
      <c r="AAO5" s="101"/>
      <c r="AAP5" s="101"/>
      <c r="AAQ5" s="101"/>
      <c r="AAR5" s="101"/>
      <c r="AAS5" s="101"/>
      <c r="AAT5" s="101"/>
      <c r="AAU5" s="101"/>
      <c r="AAV5" s="101"/>
      <c r="AAW5" s="101"/>
      <c r="AAX5" s="101"/>
      <c r="AAY5" s="101"/>
      <c r="AAZ5" s="101"/>
      <c r="ABA5" s="101"/>
      <c r="ABB5" s="101"/>
      <c r="ABC5" s="101"/>
      <c r="ABD5" s="101"/>
      <c r="ABE5" s="101"/>
      <c r="ABF5" s="101"/>
      <c r="ABG5" s="101"/>
      <c r="ABH5" s="101"/>
      <c r="ABI5" s="101"/>
      <c r="ABJ5" s="101"/>
      <c r="ABK5" s="101"/>
      <c r="ABL5" s="101"/>
      <c r="ABM5" s="101"/>
      <c r="ABN5" s="101"/>
      <c r="ABO5" s="101"/>
      <c r="ABP5" s="101"/>
      <c r="ABQ5" s="101"/>
      <c r="ABR5" s="101"/>
      <c r="ABS5" s="101"/>
      <c r="ABT5" s="101"/>
      <c r="ABU5" s="101"/>
      <c r="ABV5" s="101"/>
      <c r="ABW5" s="101"/>
      <c r="ABX5" s="101"/>
      <c r="ABY5" s="101"/>
      <c r="ABZ5" s="101"/>
      <c r="ACA5" s="101"/>
      <c r="ACB5" s="101"/>
      <c r="ACC5" s="101"/>
      <c r="ACD5" s="101"/>
      <c r="ACE5" s="101"/>
      <c r="ACF5" s="101"/>
      <c r="ACG5" s="101"/>
      <c r="ACH5" s="101"/>
      <c r="ACI5" s="101"/>
      <c r="ACJ5" s="101"/>
      <c r="ACK5" s="101"/>
      <c r="ACL5" s="101"/>
      <c r="ACM5" s="101"/>
      <c r="ACN5" s="101"/>
      <c r="ACO5" s="101"/>
      <c r="ACP5" s="101"/>
      <c r="ACQ5" s="101"/>
      <c r="ACR5" s="101"/>
      <c r="ACS5" s="101"/>
      <c r="ACT5" s="101"/>
      <c r="ACU5" s="101"/>
      <c r="ACV5" s="101"/>
      <c r="ACW5" s="101"/>
      <c r="ACX5" s="101"/>
      <c r="ACY5" s="101"/>
      <c r="ACZ5" s="101"/>
      <c r="ADA5" s="101"/>
      <c r="ADB5" s="101"/>
      <c r="ADC5" s="101"/>
      <c r="ADD5" s="101"/>
      <c r="ADE5" s="101"/>
      <c r="ADF5" s="101"/>
      <c r="ADG5" s="101"/>
      <c r="ADH5" s="101"/>
      <c r="ADI5" s="101"/>
      <c r="ADJ5" s="101"/>
      <c r="ADK5" s="101"/>
      <c r="ADL5" s="101"/>
      <c r="ADM5" s="101"/>
      <c r="ADN5" s="101"/>
      <c r="ADO5" s="101"/>
      <c r="ADP5" s="101"/>
      <c r="ADQ5" s="101"/>
      <c r="ADR5" s="101"/>
      <c r="ADS5" s="101"/>
      <c r="ADT5" s="101"/>
      <c r="ADU5" s="101"/>
      <c r="ADV5" s="101"/>
      <c r="ADW5" s="101"/>
      <c r="ADX5" s="101"/>
      <c r="ADY5" s="101"/>
      <c r="ADZ5" s="101"/>
      <c r="AEA5" s="101"/>
      <c r="AEB5" s="101"/>
      <c r="AEC5" s="101"/>
      <c r="AED5" s="101"/>
      <c r="AEE5" s="101"/>
      <c r="AEF5" s="101"/>
      <c r="AEG5" s="101"/>
      <c r="AEH5" s="101"/>
      <c r="AEI5" s="101"/>
      <c r="AEJ5" s="101"/>
      <c r="AEK5" s="101"/>
      <c r="AEL5" s="101"/>
      <c r="AEM5" s="101"/>
      <c r="AEN5" s="101"/>
      <c r="AEO5" s="101"/>
      <c r="AEP5" s="101"/>
      <c r="AEQ5" s="101"/>
      <c r="AER5" s="101"/>
      <c r="AES5" s="101"/>
      <c r="AET5" s="101"/>
      <c r="AEU5" s="101"/>
      <c r="AEV5" s="101"/>
      <c r="AEW5" s="101"/>
      <c r="AEX5" s="101"/>
      <c r="AEY5" s="101"/>
      <c r="AEZ5" s="101"/>
      <c r="AFA5" s="101"/>
      <c r="AFB5" s="101"/>
      <c r="AFC5" s="101"/>
      <c r="AFD5" s="101"/>
      <c r="AFE5" s="101"/>
      <c r="AFF5" s="101"/>
      <c r="AFG5" s="101"/>
      <c r="AFH5" s="101"/>
      <c r="AFI5" s="101"/>
      <c r="AFJ5" s="101"/>
      <c r="AFK5" s="101"/>
      <c r="AFL5" s="101"/>
      <c r="AFM5" s="101"/>
      <c r="AFN5" s="101"/>
      <c r="AFO5" s="101"/>
      <c r="AFP5" s="101"/>
      <c r="AFQ5" s="101"/>
      <c r="AFR5" s="101"/>
      <c r="AFS5" s="101"/>
      <c r="AFT5" s="101"/>
      <c r="AFU5" s="101"/>
      <c r="AFV5" s="101"/>
      <c r="AFW5" s="101"/>
      <c r="AFX5" s="101"/>
      <c r="AFY5" s="101"/>
      <c r="AFZ5" s="101"/>
      <c r="AGA5" s="101"/>
      <c r="AGB5" s="101"/>
      <c r="AGC5" s="101"/>
      <c r="AGD5" s="101"/>
      <c r="AGE5" s="101"/>
      <c r="AGF5" s="101"/>
      <c r="AGG5" s="101"/>
      <c r="AGH5" s="101"/>
      <c r="AGI5" s="101"/>
      <c r="AGJ5" s="101"/>
      <c r="AGK5" s="101"/>
      <c r="AGL5" s="101"/>
      <c r="AGM5" s="101"/>
      <c r="AGN5" s="101"/>
      <c r="AGO5" s="101"/>
      <c r="AGP5" s="101"/>
      <c r="AGQ5" s="101"/>
      <c r="AGR5" s="101"/>
      <c r="AGS5" s="101"/>
      <c r="AGT5" s="101"/>
      <c r="AGU5" s="101"/>
      <c r="AGV5" s="101"/>
      <c r="AGW5" s="101"/>
      <c r="AGX5" s="101"/>
      <c r="AGY5" s="101"/>
      <c r="AGZ5" s="101"/>
      <c r="AHA5" s="101"/>
      <c r="AHB5" s="101"/>
      <c r="AHC5" s="101"/>
      <c r="AHD5" s="101"/>
      <c r="AHE5" s="101"/>
      <c r="AHF5" s="101"/>
      <c r="AHG5" s="101"/>
      <c r="AHH5" s="101"/>
      <c r="AHI5" s="101"/>
      <c r="AHJ5" s="101"/>
      <c r="AHK5" s="101"/>
      <c r="AHL5" s="101"/>
      <c r="AHM5" s="101"/>
      <c r="AHN5" s="101"/>
      <c r="AHO5" s="101"/>
      <c r="AHP5" s="101"/>
      <c r="AHQ5" s="101"/>
      <c r="AHR5" s="101"/>
      <c r="AHS5" s="101"/>
      <c r="AHT5" s="101"/>
      <c r="AHU5" s="101"/>
      <c r="AHV5" s="101"/>
      <c r="AHW5" s="101"/>
      <c r="AHX5" s="101"/>
      <c r="AHY5" s="101"/>
      <c r="AHZ5" s="101"/>
      <c r="AIA5" s="101"/>
      <c r="AIB5" s="101"/>
      <c r="AIC5" s="101"/>
      <c r="AID5" s="101"/>
      <c r="AIE5" s="101"/>
      <c r="AIF5" s="101"/>
      <c r="AIG5" s="101"/>
      <c r="AIH5" s="101"/>
      <c r="AII5" s="101"/>
      <c r="AIJ5" s="101"/>
      <c r="AIK5" s="101"/>
      <c r="AIL5" s="101"/>
      <c r="AIM5" s="101"/>
      <c r="AIN5" s="101"/>
      <c r="AIO5" s="101"/>
      <c r="AIP5" s="101"/>
      <c r="AIQ5" s="101"/>
      <c r="AIR5" s="101"/>
      <c r="AIS5" s="101"/>
      <c r="AIT5" s="101"/>
      <c r="AIU5" s="101"/>
      <c r="AIV5" s="101"/>
      <c r="AIW5" s="101"/>
      <c r="AIX5" s="101"/>
      <c r="AIY5" s="101"/>
      <c r="AIZ5" s="101"/>
      <c r="AJA5" s="101"/>
      <c r="AJB5" s="101"/>
      <c r="AJC5" s="101"/>
      <c r="AJD5" s="101"/>
      <c r="AJE5" s="101"/>
      <c r="AJF5" s="101"/>
      <c r="AJG5" s="101"/>
      <c r="AJH5" s="101"/>
      <c r="AJI5" s="101"/>
      <c r="AJJ5" s="101"/>
      <c r="AJK5" s="101"/>
      <c r="AJL5" s="101"/>
      <c r="AJM5" s="101"/>
      <c r="AJN5" s="101"/>
      <c r="AJO5" s="101"/>
      <c r="AJP5" s="101"/>
      <c r="AJQ5" s="101"/>
      <c r="AJR5" s="101"/>
      <c r="AJS5" s="101"/>
      <c r="AJT5" s="101"/>
      <c r="AJU5" s="101"/>
      <c r="AJV5" s="101"/>
      <c r="AJW5" s="101"/>
      <c r="AJX5" s="101"/>
      <c r="AJY5" s="101"/>
      <c r="AJZ5" s="101"/>
      <c r="AKA5" s="101"/>
      <c r="AKB5" s="101"/>
      <c r="AKC5" s="101"/>
      <c r="AKD5" s="101"/>
      <c r="AKE5" s="101"/>
      <c r="AKF5" s="101"/>
      <c r="AKG5" s="101"/>
      <c r="AKH5" s="101"/>
      <c r="AKI5" s="101"/>
      <c r="AKJ5" s="101"/>
      <c r="AKK5" s="101"/>
      <c r="AKL5" s="101"/>
      <c r="AKM5" s="101"/>
      <c r="AKN5" s="101"/>
      <c r="AKO5" s="101"/>
      <c r="AKP5" s="101"/>
      <c r="AKQ5" s="101"/>
      <c r="AKR5" s="101"/>
      <c r="AKS5" s="101"/>
      <c r="AKT5" s="101"/>
      <c r="AKU5" s="101"/>
      <c r="AKV5" s="101"/>
      <c r="AKW5" s="101"/>
      <c r="AKX5" s="101"/>
      <c r="AKY5" s="101"/>
      <c r="AKZ5" s="101"/>
      <c r="ALA5" s="101"/>
      <c r="ALB5" s="101"/>
      <c r="ALC5" s="101"/>
      <c r="ALD5" s="101"/>
      <c r="ALE5" s="101"/>
      <c r="ALF5" s="101"/>
      <c r="ALG5" s="101"/>
      <c r="ALH5" s="101"/>
      <c r="ALI5" s="101"/>
      <c r="ALJ5" s="101"/>
      <c r="ALK5" s="101"/>
      <c r="ALL5" s="101"/>
      <c r="ALM5" s="101"/>
      <c r="ALN5" s="101"/>
      <c r="ALO5" s="101"/>
      <c r="ALP5" s="101"/>
      <c r="ALQ5" s="101"/>
      <c r="ALR5" s="101"/>
      <c r="ALS5" s="101"/>
      <c r="ALT5" s="101"/>
      <c r="ALU5" s="101"/>
      <c r="ALV5" s="101"/>
      <c r="ALW5" s="101"/>
      <c r="ALX5" s="101"/>
      <c r="ALY5" s="101"/>
      <c r="ALZ5" s="101"/>
      <c r="AMA5" s="101"/>
      <c r="AMB5" s="101"/>
      <c r="AMC5" s="101"/>
      <c r="AMD5" s="101"/>
      <c r="AME5" s="101"/>
      <c r="AMF5" s="101"/>
      <c r="AMG5" s="101"/>
      <c r="AMH5" s="101"/>
      <c r="AMI5" s="101"/>
      <c r="AMJ5" s="101"/>
      <c r="AMK5" s="101"/>
      <c r="AML5" s="101"/>
      <c r="AMM5" s="101"/>
      <c r="AMN5" s="101"/>
      <c r="AMO5" s="101"/>
      <c r="AMP5" s="101"/>
      <c r="AMQ5" s="101"/>
      <c r="AMR5" s="101"/>
      <c r="AMS5" s="101"/>
      <c r="AMT5" s="101"/>
      <c r="AMU5" s="101"/>
      <c r="AMV5" s="101"/>
      <c r="AMW5" s="101"/>
      <c r="AMX5" s="101"/>
      <c r="AMY5" s="101"/>
      <c r="AMZ5" s="101"/>
      <c r="ANA5" s="101"/>
      <c r="ANB5" s="101"/>
      <c r="ANC5" s="101"/>
      <c r="AND5" s="101"/>
      <c r="ANE5" s="101"/>
      <c r="ANF5" s="101"/>
      <c r="ANG5" s="101"/>
      <c r="ANH5" s="101"/>
      <c r="ANI5" s="101"/>
      <c r="ANJ5" s="101"/>
      <c r="ANK5" s="101"/>
      <c r="ANL5" s="101"/>
      <c r="ANM5" s="101"/>
      <c r="ANN5" s="101"/>
      <c r="ANO5" s="101"/>
      <c r="ANP5" s="101"/>
      <c r="ANQ5" s="101"/>
      <c r="ANR5" s="101"/>
      <c r="ANS5" s="101"/>
      <c r="ANT5" s="101"/>
      <c r="ANU5" s="101"/>
      <c r="ANV5" s="101"/>
      <c r="ANW5" s="101"/>
      <c r="ANX5" s="101"/>
      <c r="ANY5" s="101"/>
      <c r="ANZ5" s="101"/>
      <c r="AOA5" s="101"/>
      <c r="AOB5" s="101"/>
      <c r="AOC5" s="101"/>
      <c r="AOD5" s="101"/>
      <c r="AOE5" s="101"/>
      <c r="AOF5" s="101"/>
      <c r="AOG5" s="101"/>
      <c r="AOH5" s="101"/>
      <c r="AOI5" s="101"/>
      <c r="AOJ5" s="101"/>
      <c r="AOK5" s="101"/>
      <c r="AOL5" s="101"/>
      <c r="AOM5" s="101"/>
      <c r="AON5" s="101"/>
      <c r="AOO5" s="101"/>
      <c r="AOP5" s="101"/>
      <c r="AOQ5" s="101"/>
      <c r="AOR5" s="101"/>
      <c r="AOS5" s="101"/>
      <c r="AOT5" s="101"/>
      <c r="AOU5" s="101"/>
      <c r="AOV5" s="101"/>
      <c r="AOW5" s="101"/>
      <c r="AOX5" s="101"/>
      <c r="AOY5" s="101"/>
      <c r="AOZ5" s="101"/>
      <c r="APA5" s="101"/>
      <c r="APB5" s="101"/>
      <c r="APC5" s="101"/>
      <c r="APD5" s="101"/>
      <c r="APE5" s="101"/>
      <c r="APF5" s="101"/>
      <c r="APG5" s="101"/>
      <c r="APH5" s="101"/>
      <c r="API5" s="101"/>
      <c r="APJ5" s="101"/>
      <c r="APK5" s="101"/>
      <c r="APL5" s="101"/>
      <c r="APM5" s="101"/>
      <c r="APN5" s="101"/>
      <c r="APO5" s="101"/>
      <c r="APP5" s="101"/>
      <c r="APQ5" s="101"/>
      <c r="APR5" s="101"/>
      <c r="APS5" s="101"/>
      <c r="APT5" s="101"/>
      <c r="APU5" s="101"/>
      <c r="APV5" s="101"/>
      <c r="APW5" s="101"/>
      <c r="APX5" s="101"/>
      <c r="APY5" s="101"/>
      <c r="APZ5" s="101"/>
      <c r="AQA5" s="101"/>
      <c r="AQB5" s="101"/>
      <c r="AQC5" s="101"/>
      <c r="AQD5" s="101"/>
      <c r="AQE5" s="101"/>
      <c r="AQF5" s="101"/>
      <c r="AQG5" s="101"/>
      <c r="AQH5" s="101"/>
      <c r="AQI5" s="101"/>
      <c r="AQJ5" s="101"/>
      <c r="AQK5" s="101"/>
      <c r="AQL5" s="101"/>
      <c r="AQM5" s="101"/>
      <c r="AQN5" s="101"/>
      <c r="AQO5" s="101"/>
      <c r="AQP5" s="101"/>
      <c r="AQQ5" s="101"/>
      <c r="AQR5" s="101"/>
      <c r="AQS5" s="101"/>
      <c r="AQT5" s="101"/>
      <c r="AQU5" s="101"/>
      <c r="AQV5" s="101"/>
      <c r="AQW5" s="101"/>
      <c r="AQX5" s="101"/>
      <c r="AQY5" s="101"/>
      <c r="AQZ5" s="101"/>
      <c r="ARA5" s="101"/>
      <c r="ARB5" s="101"/>
      <c r="ARC5" s="101"/>
      <c r="ARD5" s="101"/>
      <c r="ARE5" s="101"/>
      <c r="ARF5" s="101"/>
      <c r="ARG5" s="101"/>
      <c r="ARH5" s="101"/>
      <c r="ARI5" s="101"/>
      <c r="ARJ5" s="101"/>
      <c r="ARK5" s="101"/>
      <c r="ARL5" s="101"/>
      <c r="ARM5" s="101"/>
      <c r="ARN5" s="101"/>
      <c r="ARO5" s="101"/>
      <c r="ARP5" s="101"/>
      <c r="ARQ5" s="101"/>
      <c r="ARR5" s="101"/>
      <c r="ARS5" s="101"/>
      <c r="ART5" s="101"/>
      <c r="ARU5" s="101"/>
      <c r="ARV5" s="101"/>
      <c r="ARW5" s="101"/>
      <c r="ARX5" s="101"/>
      <c r="ARY5" s="101"/>
      <c r="ARZ5" s="101"/>
      <c r="ASA5" s="101"/>
      <c r="ASB5" s="101"/>
      <c r="ASC5" s="101"/>
      <c r="ASD5" s="101"/>
      <c r="ASE5" s="101"/>
      <c r="ASF5" s="101"/>
      <c r="ASG5" s="101"/>
      <c r="ASH5" s="101"/>
      <c r="ASI5" s="101"/>
      <c r="ASJ5" s="101"/>
      <c r="ASK5" s="101"/>
      <c r="ASL5" s="101"/>
      <c r="ASM5" s="101"/>
      <c r="ASN5" s="101"/>
      <c r="ASO5" s="101"/>
      <c r="ASP5" s="101"/>
      <c r="ASQ5" s="101"/>
      <c r="ASR5" s="101"/>
      <c r="ASS5" s="101"/>
      <c r="AST5" s="101"/>
      <c r="ASU5" s="101"/>
      <c r="ASV5" s="101"/>
      <c r="ASW5" s="101"/>
      <c r="ASX5" s="101"/>
      <c r="ASY5" s="101"/>
      <c r="ASZ5" s="101"/>
      <c r="ATA5" s="101"/>
      <c r="ATB5" s="101"/>
      <c r="ATC5" s="101"/>
      <c r="ATD5" s="101"/>
      <c r="ATE5" s="101"/>
      <c r="ATF5" s="101"/>
      <c r="ATG5" s="101"/>
      <c r="ATH5" s="101"/>
      <c r="ATI5" s="101"/>
      <c r="ATJ5" s="101"/>
      <c r="ATK5" s="101"/>
      <c r="ATL5" s="101"/>
      <c r="ATM5" s="101"/>
      <c r="ATN5" s="101"/>
      <c r="ATO5" s="101"/>
      <c r="ATP5" s="101"/>
      <c r="ATQ5" s="101"/>
      <c r="ATR5" s="101"/>
      <c r="ATS5" s="101"/>
      <c r="ATT5" s="101"/>
      <c r="ATU5" s="101"/>
      <c r="ATV5" s="101"/>
      <c r="ATW5" s="101"/>
      <c r="ATX5" s="101"/>
      <c r="ATY5" s="101"/>
      <c r="ATZ5" s="101"/>
      <c r="AUA5" s="101"/>
      <c r="AUB5" s="101"/>
      <c r="AUC5" s="101"/>
      <c r="AUD5" s="101"/>
      <c r="AUE5" s="101"/>
      <c r="AUF5" s="101"/>
      <c r="AUG5" s="101"/>
      <c r="AUH5" s="101"/>
      <c r="AUI5" s="101"/>
      <c r="AUJ5" s="101"/>
      <c r="AUK5" s="101"/>
      <c r="AUL5" s="101"/>
      <c r="AUM5" s="101"/>
      <c r="AUN5" s="101"/>
      <c r="AUO5" s="101"/>
      <c r="AUP5" s="101"/>
      <c r="AUQ5" s="101"/>
      <c r="AUR5" s="101"/>
      <c r="AUS5" s="101"/>
      <c r="AUT5" s="101"/>
      <c r="AUU5" s="101"/>
      <c r="AUV5" s="101"/>
      <c r="AUW5" s="101"/>
      <c r="AUX5" s="101"/>
      <c r="AUY5" s="101"/>
      <c r="AUZ5" s="101"/>
      <c r="AVA5" s="101"/>
      <c r="AVB5" s="101"/>
      <c r="AVC5" s="101"/>
      <c r="AVD5" s="101"/>
      <c r="AVE5" s="101"/>
      <c r="AVF5" s="101"/>
      <c r="AVG5" s="101"/>
      <c r="AVH5" s="101"/>
      <c r="AVI5" s="101"/>
      <c r="AVJ5" s="101"/>
      <c r="AVK5" s="101"/>
      <c r="AVL5" s="101"/>
      <c r="AVM5" s="101"/>
      <c r="AVN5" s="101"/>
      <c r="AVO5" s="101"/>
      <c r="AVP5" s="101"/>
      <c r="AVQ5" s="101"/>
      <c r="AVR5" s="101"/>
      <c r="AVS5" s="101"/>
      <c r="AVT5" s="101"/>
      <c r="AVU5" s="101"/>
      <c r="AVV5" s="101"/>
      <c r="AVW5" s="101"/>
      <c r="AVX5" s="101"/>
      <c r="AVY5" s="101"/>
      <c r="AVZ5" s="101"/>
      <c r="AWA5" s="101"/>
      <c r="AWB5" s="101"/>
      <c r="AWC5" s="101"/>
      <c r="AWD5" s="101"/>
      <c r="AWE5" s="101"/>
      <c r="AWF5" s="101"/>
      <c r="AWG5" s="101"/>
      <c r="AWH5" s="101"/>
      <c r="AWI5" s="101"/>
      <c r="AWJ5" s="101"/>
      <c r="AWK5" s="101"/>
      <c r="AWL5" s="101"/>
      <c r="AWM5" s="101"/>
      <c r="AWN5" s="101"/>
      <c r="AWO5" s="101"/>
      <c r="AWP5" s="101"/>
      <c r="AWQ5" s="101"/>
      <c r="AWR5" s="101"/>
      <c r="AWS5" s="101"/>
      <c r="AWT5" s="101"/>
      <c r="AWU5" s="101"/>
      <c r="AWV5" s="101"/>
      <c r="AWW5" s="101"/>
      <c r="AWX5" s="101"/>
      <c r="AWY5" s="101"/>
      <c r="AWZ5" s="101"/>
      <c r="AXA5" s="101"/>
      <c r="AXB5" s="101"/>
      <c r="AXC5" s="101"/>
      <c r="AXD5" s="101"/>
      <c r="AXE5" s="101"/>
      <c r="AXF5" s="101"/>
      <c r="AXG5" s="101"/>
      <c r="AXH5" s="101"/>
      <c r="AXI5" s="101"/>
      <c r="AXJ5" s="101"/>
      <c r="AXK5" s="101"/>
      <c r="AXL5" s="101"/>
      <c r="AXM5" s="101"/>
      <c r="AXN5" s="101"/>
      <c r="AXO5" s="101"/>
      <c r="AXP5" s="101"/>
      <c r="AXQ5" s="101"/>
      <c r="AXR5" s="101"/>
      <c r="AXS5" s="101"/>
      <c r="AXT5" s="101"/>
      <c r="AXU5" s="101"/>
      <c r="AXV5" s="101"/>
      <c r="AXW5" s="101"/>
      <c r="AXX5" s="101"/>
      <c r="AXY5" s="101"/>
      <c r="AXZ5" s="101"/>
      <c r="AYA5" s="101"/>
      <c r="AYB5" s="101"/>
      <c r="AYC5" s="101"/>
      <c r="AYD5" s="101"/>
      <c r="AYE5" s="101"/>
      <c r="AYF5" s="101"/>
      <c r="AYG5" s="101"/>
      <c r="AYH5" s="101"/>
      <c r="AYI5" s="101"/>
      <c r="AYJ5" s="101"/>
      <c r="AYK5" s="101"/>
      <c r="AYL5" s="101"/>
      <c r="AYM5" s="101"/>
      <c r="AYN5" s="101"/>
      <c r="AYO5" s="101"/>
      <c r="AYP5" s="101"/>
      <c r="AYQ5" s="101"/>
      <c r="AYR5" s="101"/>
      <c r="AYS5" s="101"/>
      <c r="AYT5" s="101"/>
      <c r="AYU5" s="101"/>
      <c r="AYV5" s="101"/>
      <c r="AYW5" s="101"/>
      <c r="AYX5" s="101"/>
      <c r="AYY5" s="101"/>
      <c r="AYZ5" s="101"/>
      <c r="AZA5" s="101"/>
      <c r="AZB5" s="101"/>
      <c r="AZC5" s="101"/>
      <c r="AZD5" s="101"/>
      <c r="AZE5" s="101"/>
      <c r="AZF5" s="101"/>
      <c r="AZG5" s="101"/>
      <c r="AZH5" s="101"/>
      <c r="AZI5" s="101"/>
      <c r="AZJ5" s="101"/>
      <c r="AZK5" s="101"/>
      <c r="AZL5" s="101"/>
      <c r="AZM5" s="101"/>
      <c r="AZN5" s="101"/>
      <c r="AZO5" s="101"/>
      <c r="AZP5" s="101"/>
      <c r="AZQ5" s="101"/>
      <c r="AZR5" s="101"/>
      <c r="AZS5" s="101"/>
      <c r="AZT5" s="101"/>
      <c r="AZU5" s="101"/>
      <c r="AZV5" s="101"/>
      <c r="AZW5" s="101"/>
      <c r="AZX5" s="101"/>
      <c r="AZY5" s="101"/>
      <c r="AZZ5" s="101"/>
      <c r="BAA5" s="101"/>
      <c r="BAB5" s="101"/>
      <c r="BAC5" s="101"/>
      <c r="BAD5" s="101"/>
      <c r="BAE5" s="101"/>
      <c r="BAF5" s="101"/>
      <c r="BAG5" s="101"/>
      <c r="BAH5" s="101"/>
      <c r="BAI5" s="101"/>
      <c r="BAJ5" s="101"/>
      <c r="BAK5" s="101"/>
      <c r="BAL5" s="101"/>
      <c r="BAM5" s="101"/>
      <c r="BAN5" s="101"/>
      <c r="BAO5" s="101"/>
      <c r="BAP5" s="101"/>
      <c r="BAQ5" s="101"/>
      <c r="BAR5" s="101"/>
      <c r="BAS5" s="101"/>
      <c r="BAT5" s="101"/>
      <c r="BAU5" s="101"/>
      <c r="BAV5" s="101"/>
      <c r="BAW5" s="101"/>
      <c r="BAX5" s="101"/>
      <c r="BAY5" s="101"/>
      <c r="BAZ5" s="101"/>
      <c r="BBA5" s="101"/>
      <c r="BBB5" s="101"/>
      <c r="BBC5" s="101"/>
      <c r="BBD5" s="101"/>
      <c r="BBE5" s="101"/>
      <c r="BBF5" s="101"/>
      <c r="BBG5" s="101"/>
      <c r="BBH5" s="101"/>
      <c r="BBI5" s="101"/>
      <c r="BBJ5" s="101"/>
      <c r="BBK5" s="101"/>
      <c r="BBL5" s="101"/>
      <c r="BBM5" s="101"/>
      <c r="BBN5" s="101"/>
      <c r="BBO5" s="101"/>
      <c r="BBP5" s="101"/>
      <c r="BBQ5" s="101"/>
      <c r="BBR5" s="101"/>
      <c r="BBS5" s="101"/>
      <c r="BBT5" s="101"/>
      <c r="BBU5" s="101"/>
      <c r="BBV5" s="101"/>
      <c r="BBW5" s="101"/>
      <c r="BBX5" s="101"/>
      <c r="BBY5" s="101"/>
      <c r="BBZ5" s="101"/>
      <c r="BCA5" s="101"/>
      <c r="BCB5" s="101"/>
      <c r="BCC5" s="101"/>
      <c r="BCD5" s="101"/>
      <c r="BCE5" s="101"/>
      <c r="BCF5" s="101"/>
      <c r="BCG5" s="101"/>
      <c r="BCH5" s="101"/>
      <c r="BCI5" s="101"/>
      <c r="BCJ5" s="101"/>
      <c r="BCK5" s="101"/>
      <c r="BCL5" s="101"/>
      <c r="BCM5" s="101"/>
      <c r="BCN5" s="101"/>
      <c r="BCO5" s="101"/>
      <c r="BCP5" s="101"/>
      <c r="BCQ5" s="101"/>
      <c r="BCR5" s="101"/>
      <c r="BCS5" s="101"/>
      <c r="BCT5" s="101"/>
      <c r="BCU5" s="101"/>
      <c r="BCV5" s="101"/>
      <c r="BCW5" s="101"/>
      <c r="BCX5" s="101"/>
      <c r="BCY5" s="101"/>
      <c r="BCZ5" s="101"/>
      <c r="BDA5" s="101"/>
      <c r="BDB5" s="101"/>
      <c r="BDC5" s="101"/>
      <c r="BDD5" s="101"/>
      <c r="BDE5" s="101"/>
      <c r="BDF5" s="101"/>
      <c r="BDG5" s="101"/>
      <c r="BDH5" s="101"/>
      <c r="BDI5" s="101"/>
      <c r="BDJ5" s="101"/>
      <c r="BDK5" s="101"/>
      <c r="BDL5" s="101"/>
      <c r="BDM5" s="101"/>
      <c r="BDN5" s="101"/>
      <c r="BDO5" s="101"/>
      <c r="BDP5" s="101"/>
      <c r="BDQ5" s="101"/>
      <c r="BDR5" s="101"/>
      <c r="BDS5" s="101"/>
      <c r="BDT5" s="101"/>
      <c r="BDU5" s="101"/>
      <c r="BDV5" s="101"/>
      <c r="BDW5" s="101"/>
      <c r="BDX5" s="101"/>
      <c r="BDY5" s="101"/>
      <c r="BDZ5" s="101"/>
      <c r="BEA5" s="101"/>
      <c r="BEB5" s="101"/>
      <c r="BEC5" s="101"/>
      <c r="BED5" s="101"/>
      <c r="BEE5" s="101"/>
      <c r="BEF5" s="101"/>
      <c r="BEG5" s="101"/>
      <c r="BEH5" s="101"/>
      <c r="BEI5" s="101"/>
      <c r="BEJ5" s="101"/>
      <c r="BEK5" s="101"/>
      <c r="BEL5" s="101"/>
      <c r="BEM5" s="101"/>
      <c r="BEN5" s="101"/>
      <c r="BEO5" s="101"/>
      <c r="BEP5" s="101"/>
      <c r="BEQ5" s="101"/>
      <c r="BER5" s="101"/>
      <c r="BES5" s="101"/>
      <c r="BET5" s="101"/>
      <c r="BEU5" s="101"/>
      <c r="BEV5" s="101"/>
      <c r="BEW5" s="101"/>
      <c r="BEX5" s="101"/>
      <c r="BEY5" s="101"/>
      <c r="BEZ5" s="101"/>
      <c r="BFA5" s="101"/>
      <c r="BFB5" s="101"/>
      <c r="BFC5" s="101"/>
      <c r="BFD5" s="101"/>
      <c r="BFE5" s="101"/>
      <c r="BFF5" s="101"/>
      <c r="BFG5" s="101"/>
      <c r="BFH5" s="101"/>
      <c r="BFI5" s="101"/>
      <c r="BFJ5" s="101"/>
      <c r="BFK5" s="101"/>
      <c r="BFL5" s="101"/>
      <c r="BFM5" s="101"/>
      <c r="BFN5" s="101"/>
      <c r="BFO5" s="101"/>
      <c r="BFP5" s="101"/>
      <c r="BFQ5" s="101"/>
      <c r="BFR5" s="101"/>
      <c r="BFS5" s="101"/>
      <c r="BFT5" s="101"/>
      <c r="BFU5" s="101"/>
      <c r="BFV5" s="101"/>
      <c r="BFW5" s="101"/>
      <c r="BFX5" s="101"/>
      <c r="BFY5" s="101"/>
      <c r="BFZ5" s="101"/>
      <c r="BGA5" s="101"/>
      <c r="BGB5" s="101"/>
      <c r="BGC5" s="101"/>
      <c r="BGD5" s="101"/>
      <c r="BGE5" s="101"/>
      <c r="BGF5" s="101"/>
      <c r="BGG5" s="101"/>
      <c r="BGH5" s="101"/>
      <c r="BGI5" s="101"/>
      <c r="BGJ5" s="101"/>
      <c r="BGK5" s="101"/>
      <c r="BGL5" s="101"/>
      <c r="BGM5" s="101"/>
      <c r="BGN5" s="101"/>
      <c r="BGO5" s="101"/>
      <c r="BGP5" s="101"/>
      <c r="BGQ5" s="101"/>
      <c r="BGR5" s="101"/>
      <c r="BGS5" s="101"/>
      <c r="BGT5" s="101"/>
      <c r="BGU5" s="101"/>
      <c r="BGV5" s="101"/>
      <c r="BGW5" s="101"/>
      <c r="BGX5" s="101"/>
      <c r="BGY5" s="101"/>
      <c r="BGZ5" s="101"/>
      <c r="BHA5" s="101"/>
      <c r="BHB5" s="101"/>
      <c r="BHC5" s="101"/>
      <c r="BHD5" s="101"/>
      <c r="BHE5" s="101"/>
      <c r="BHF5" s="101"/>
      <c r="BHG5" s="101"/>
      <c r="BHH5" s="101"/>
      <c r="BHI5" s="101"/>
      <c r="BHJ5" s="101"/>
      <c r="BHK5" s="101"/>
      <c r="BHL5" s="101"/>
      <c r="BHM5" s="101"/>
      <c r="BHN5" s="101"/>
      <c r="BHO5" s="101"/>
      <c r="BHP5" s="101"/>
      <c r="BHQ5" s="101"/>
      <c r="BHR5" s="101"/>
      <c r="BHS5" s="101"/>
      <c r="BHT5" s="101"/>
      <c r="BHU5" s="101"/>
      <c r="BHV5" s="101"/>
      <c r="BHW5" s="101"/>
      <c r="BHX5" s="101"/>
      <c r="BHY5" s="101"/>
      <c r="BHZ5" s="101"/>
      <c r="BIA5" s="101"/>
      <c r="BIB5" s="101"/>
      <c r="BIC5" s="101"/>
      <c r="BID5" s="101"/>
      <c r="BIE5" s="101"/>
      <c r="BIF5" s="101"/>
      <c r="BIG5" s="101"/>
      <c r="BIH5" s="101"/>
      <c r="BII5" s="101"/>
      <c r="BIJ5" s="101"/>
      <c r="BIK5" s="101"/>
      <c r="BIL5" s="101"/>
      <c r="BIM5" s="101"/>
      <c r="BIN5" s="101"/>
      <c r="BIO5" s="101"/>
      <c r="BIP5" s="101"/>
      <c r="BIQ5" s="101"/>
      <c r="BIR5" s="101"/>
      <c r="BIS5" s="101"/>
      <c r="BIT5" s="101"/>
      <c r="BIU5" s="101"/>
      <c r="BIV5" s="101"/>
      <c r="BIW5" s="101"/>
      <c r="BIX5" s="101"/>
      <c r="BIY5" s="101"/>
      <c r="BIZ5" s="101"/>
      <c r="BJA5" s="101"/>
      <c r="BJB5" s="101"/>
      <c r="BJC5" s="101"/>
      <c r="BJD5" s="101"/>
      <c r="BJE5" s="101"/>
      <c r="BJF5" s="101"/>
      <c r="BJG5" s="101"/>
      <c r="BJH5" s="101"/>
      <c r="BJI5" s="101"/>
      <c r="BJJ5" s="101"/>
      <c r="BJK5" s="101"/>
      <c r="BJL5" s="101"/>
      <c r="BJM5" s="101"/>
      <c r="BJN5" s="101"/>
      <c r="BJO5" s="101"/>
      <c r="BJP5" s="101"/>
      <c r="BJQ5" s="101"/>
      <c r="BJR5" s="101"/>
      <c r="BJS5" s="101"/>
      <c r="BJT5" s="101"/>
      <c r="BJU5" s="101"/>
      <c r="BJV5" s="101"/>
      <c r="BJW5" s="101"/>
      <c r="BJX5" s="101"/>
      <c r="BJY5" s="101"/>
      <c r="BJZ5" s="101"/>
      <c r="BKA5" s="101"/>
      <c r="BKB5" s="101"/>
      <c r="BKC5" s="101"/>
      <c r="BKD5" s="101"/>
      <c r="BKE5" s="101"/>
      <c r="BKF5" s="101"/>
      <c r="BKG5" s="101"/>
      <c r="BKH5" s="101"/>
      <c r="BKI5" s="101"/>
      <c r="BKJ5" s="101"/>
      <c r="BKK5" s="101"/>
      <c r="BKL5" s="101"/>
      <c r="BKM5" s="101"/>
      <c r="BKN5" s="101"/>
      <c r="BKO5" s="101"/>
      <c r="BKP5" s="101"/>
      <c r="BKQ5" s="101"/>
      <c r="BKR5" s="101"/>
      <c r="BKS5" s="101"/>
      <c r="BKT5" s="101"/>
      <c r="BKU5" s="101"/>
      <c r="BKV5" s="101"/>
      <c r="BKW5" s="101"/>
      <c r="BKX5" s="101"/>
      <c r="BKY5" s="101"/>
      <c r="BKZ5" s="101"/>
      <c r="BLA5" s="101"/>
      <c r="BLB5" s="101"/>
      <c r="BLC5" s="101"/>
      <c r="BLD5" s="101"/>
      <c r="BLE5" s="101"/>
      <c r="BLF5" s="101"/>
      <c r="BLG5" s="101"/>
      <c r="BLH5" s="101"/>
      <c r="BLI5" s="101"/>
      <c r="BLJ5" s="101"/>
      <c r="BLK5" s="101"/>
      <c r="BLL5" s="101"/>
      <c r="BLM5" s="101"/>
      <c r="BLN5" s="101"/>
      <c r="BLO5" s="101"/>
      <c r="BLP5" s="101"/>
      <c r="BLQ5" s="101"/>
      <c r="BLR5" s="101"/>
      <c r="BLS5" s="101"/>
      <c r="BLT5" s="101"/>
      <c r="BLU5" s="101"/>
      <c r="BLV5" s="101"/>
      <c r="BLW5" s="101"/>
      <c r="BLX5" s="101"/>
      <c r="BLY5" s="101"/>
      <c r="BLZ5" s="101"/>
      <c r="BMA5" s="101"/>
      <c r="BMB5" s="101"/>
      <c r="BMC5" s="101"/>
      <c r="BMD5" s="101"/>
      <c r="BME5" s="101"/>
      <c r="BMF5" s="101"/>
      <c r="BMG5" s="101"/>
      <c r="BMH5" s="101"/>
      <c r="BMI5" s="101"/>
      <c r="BMJ5" s="101"/>
      <c r="BMK5" s="101"/>
      <c r="BML5" s="101"/>
      <c r="BMM5" s="101"/>
      <c r="BMN5" s="101"/>
      <c r="BMO5" s="101"/>
      <c r="BMP5" s="101"/>
      <c r="BMQ5" s="101"/>
      <c r="BMR5" s="101"/>
      <c r="BMS5" s="101"/>
      <c r="BMT5" s="101"/>
      <c r="BMU5" s="101"/>
      <c r="BMV5" s="101"/>
      <c r="BMW5" s="101"/>
      <c r="BMX5" s="101"/>
      <c r="BMY5" s="101"/>
      <c r="BMZ5" s="101"/>
      <c r="BNA5" s="101"/>
      <c r="BNB5" s="101"/>
      <c r="BNC5" s="101"/>
      <c r="BND5" s="101"/>
      <c r="BNE5" s="101"/>
      <c r="BNF5" s="101"/>
      <c r="BNG5" s="101"/>
      <c r="BNH5" s="101"/>
      <c r="BNI5" s="101"/>
      <c r="BNJ5" s="101"/>
      <c r="BNK5" s="101"/>
      <c r="BNL5" s="101"/>
      <c r="BNM5" s="101"/>
      <c r="BNN5" s="101"/>
      <c r="BNO5" s="101"/>
      <c r="BNP5" s="101"/>
      <c r="BNQ5" s="101"/>
      <c r="BNR5" s="101"/>
      <c r="BNS5" s="101"/>
      <c r="BNT5" s="101"/>
      <c r="BNU5" s="101"/>
      <c r="BNV5" s="101"/>
      <c r="BNW5" s="101"/>
      <c r="BNX5" s="101"/>
      <c r="BNY5" s="101"/>
      <c r="BNZ5" s="101"/>
      <c r="BOA5" s="101"/>
      <c r="BOB5" s="101"/>
      <c r="BOC5" s="101"/>
      <c r="BOD5" s="101"/>
      <c r="BOE5" s="101"/>
      <c r="BOF5" s="101"/>
      <c r="BOG5" s="101"/>
      <c r="BOH5" s="101"/>
      <c r="BOI5" s="101"/>
      <c r="BOJ5" s="101"/>
      <c r="BOK5" s="101"/>
      <c r="BOL5" s="101"/>
      <c r="BOM5" s="101"/>
      <c r="BON5" s="101"/>
      <c r="BOO5" s="101"/>
      <c r="BOP5" s="101"/>
      <c r="BOQ5" s="101"/>
      <c r="BOR5" s="101"/>
      <c r="BOS5" s="101"/>
      <c r="BOT5" s="101"/>
      <c r="BOU5" s="101"/>
      <c r="BOV5" s="101"/>
      <c r="BOW5" s="101"/>
      <c r="BOX5" s="101"/>
      <c r="BOY5" s="101"/>
      <c r="BOZ5" s="101"/>
      <c r="BPA5" s="101"/>
      <c r="BPB5" s="101"/>
      <c r="BPC5" s="101"/>
      <c r="BPD5" s="101"/>
      <c r="BPE5" s="101"/>
      <c r="BPF5" s="101"/>
      <c r="BPG5" s="101"/>
      <c r="BPH5" s="101"/>
      <c r="BPI5" s="101"/>
      <c r="BPJ5" s="101"/>
      <c r="BPK5" s="101"/>
      <c r="BPL5" s="101"/>
      <c r="BPM5" s="101"/>
      <c r="BPN5" s="101"/>
      <c r="BPO5" s="101"/>
      <c r="BPP5" s="101"/>
      <c r="BPQ5" s="101"/>
      <c r="BPR5" s="101"/>
      <c r="BPS5" s="101"/>
      <c r="BPT5" s="101"/>
      <c r="BPU5" s="101"/>
      <c r="BPV5" s="101"/>
      <c r="BPW5" s="101"/>
      <c r="BPX5" s="101"/>
      <c r="BPY5" s="101"/>
      <c r="BPZ5" s="101"/>
      <c r="BQA5" s="101"/>
      <c r="BQB5" s="101"/>
      <c r="BQC5" s="101"/>
      <c r="BQD5" s="101"/>
      <c r="BQE5" s="101"/>
      <c r="BQF5" s="101"/>
      <c r="BQG5" s="101"/>
      <c r="BQH5" s="101"/>
      <c r="BQI5" s="101"/>
      <c r="BQJ5" s="101"/>
      <c r="BQK5" s="101"/>
      <c r="BQL5" s="101"/>
      <c r="BQM5" s="101"/>
      <c r="BQN5" s="101"/>
      <c r="BQO5" s="101"/>
      <c r="BQP5" s="101"/>
      <c r="BQQ5" s="101"/>
      <c r="BQR5" s="101"/>
      <c r="BQS5" s="101"/>
      <c r="BQT5" s="101"/>
      <c r="BQU5" s="101"/>
      <c r="BQV5" s="101"/>
      <c r="BQW5" s="101"/>
      <c r="BQX5" s="101"/>
      <c r="BQY5" s="101"/>
      <c r="BQZ5" s="101"/>
      <c r="BRA5" s="101"/>
      <c r="BRB5" s="101"/>
      <c r="BRC5" s="101"/>
      <c r="BRD5" s="101"/>
      <c r="BRE5" s="101"/>
      <c r="BRF5" s="101"/>
      <c r="BRG5" s="101"/>
      <c r="BRH5" s="101"/>
      <c r="BRI5" s="101"/>
      <c r="BRJ5" s="101"/>
      <c r="BRK5" s="101"/>
      <c r="BRL5" s="101"/>
      <c r="BRM5" s="101"/>
      <c r="BRN5" s="101"/>
      <c r="BRO5" s="101"/>
      <c r="BRP5" s="101"/>
      <c r="BRQ5" s="101"/>
      <c r="BRR5" s="101"/>
      <c r="BRS5" s="101"/>
      <c r="BRT5" s="101"/>
      <c r="BRU5" s="101"/>
      <c r="BRV5" s="101"/>
      <c r="BRW5" s="101"/>
      <c r="BRX5" s="101"/>
      <c r="BRY5" s="101"/>
      <c r="BRZ5" s="101"/>
      <c r="BSA5" s="101"/>
      <c r="BSB5" s="101"/>
      <c r="BSC5" s="101"/>
      <c r="BSD5" s="101"/>
      <c r="BSE5" s="101"/>
      <c r="BSF5" s="101"/>
      <c r="BSG5" s="101"/>
      <c r="BSH5" s="101"/>
      <c r="BSI5" s="101"/>
      <c r="BSJ5" s="101"/>
      <c r="BSK5" s="101"/>
      <c r="BSL5" s="101"/>
      <c r="BSM5" s="101"/>
      <c r="BSN5" s="101"/>
      <c r="BSO5" s="101"/>
      <c r="BSP5" s="101"/>
      <c r="BSQ5" s="101"/>
      <c r="BSR5" s="101"/>
      <c r="BSS5" s="101"/>
      <c r="BST5" s="101"/>
      <c r="BSU5" s="101"/>
      <c r="BSV5" s="101"/>
      <c r="BSW5" s="101"/>
      <c r="BSX5" s="101"/>
      <c r="BSY5" s="101"/>
      <c r="BSZ5" s="101"/>
      <c r="BTA5" s="101"/>
      <c r="BTB5" s="101"/>
      <c r="BTC5" s="101"/>
      <c r="BTD5" s="101"/>
      <c r="BTE5" s="101"/>
      <c r="BTF5" s="101"/>
      <c r="BTG5" s="101"/>
      <c r="BTH5" s="101"/>
      <c r="BTI5" s="101"/>
      <c r="BTJ5" s="101"/>
      <c r="BTK5" s="101"/>
      <c r="BTL5" s="101"/>
      <c r="BTM5" s="101"/>
      <c r="BTN5" s="101"/>
      <c r="BTO5" s="101"/>
      <c r="BTP5" s="101"/>
      <c r="BTQ5" s="101"/>
      <c r="BTR5" s="101"/>
      <c r="BTS5" s="101"/>
      <c r="BTT5" s="101"/>
      <c r="BTU5" s="101"/>
      <c r="BTV5" s="101"/>
      <c r="BTW5" s="101"/>
      <c r="BTX5" s="101"/>
      <c r="BTY5" s="101"/>
      <c r="BTZ5" s="101"/>
      <c r="BUA5" s="101"/>
      <c r="BUB5" s="101"/>
      <c r="BUC5" s="101"/>
      <c r="BUD5" s="101"/>
      <c r="BUE5" s="101"/>
      <c r="BUF5" s="101"/>
      <c r="BUG5" s="101"/>
      <c r="BUH5" s="101"/>
      <c r="BUI5" s="101"/>
      <c r="BUJ5" s="101"/>
      <c r="BUK5" s="101"/>
      <c r="BUL5" s="101"/>
      <c r="BUM5" s="101"/>
      <c r="BUN5" s="101"/>
      <c r="BUO5" s="101"/>
      <c r="BUP5" s="101"/>
      <c r="BUQ5" s="101"/>
      <c r="BUR5" s="101"/>
      <c r="BUS5" s="101"/>
      <c r="BUT5" s="101"/>
      <c r="BUU5" s="101"/>
      <c r="BUV5" s="101"/>
      <c r="BUW5" s="101"/>
      <c r="BUX5" s="101"/>
      <c r="BUY5" s="101"/>
      <c r="BUZ5" s="101"/>
      <c r="BVA5" s="101"/>
      <c r="BVB5" s="101"/>
      <c r="BVC5" s="101"/>
      <c r="BVD5" s="101"/>
      <c r="BVE5" s="101"/>
      <c r="BVF5" s="101"/>
      <c r="BVG5" s="101"/>
      <c r="BVH5" s="101"/>
      <c r="BVI5" s="101"/>
      <c r="BVJ5" s="101"/>
      <c r="BVK5" s="101"/>
      <c r="BVL5" s="101"/>
      <c r="BVM5" s="101"/>
      <c r="BVN5" s="101"/>
      <c r="BVO5" s="101"/>
      <c r="BVP5" s="101"/>
      <c r="BVQ5" s="101"/>
      <c r="BVR5" s="101"/>
      <c r="BVS5" s="101"/>
      <c r="BVT5" s="101"/>
      <c r="BVU5" s="101"/>
      <c r="BVV5" s="101"/>
      <c r="BVW5" s="101"/>
      <c r="BVX5" s="101"/>
      <c r="BVY5" s="101"/>
      <c r="BVZ5" s="101"/>
      <c r="BWA5" s="101"/>
      <c r="BWB5" s="101"/>
      <c r="BWC5" s="101"/>
      <c r="BWD5" s="101"/>
      <c r="BWE5" s="101"/>
      <c r="BWF5" s="101"/>
      <c r="BWG5" s="101"/>
      <c r="BWH5" s="101"/>
      <c r="BWI5" s="101"/>
      <c r="BWJ5" s="101"/>
      <c r="BWK5" s="101"/>
      <c r="BWL5" s="101"/>
      <c r="BWM5" s="101"/>
      <c r="BWN5" s="101"/>
      <c r="BWO5" s="101"/>
      <c r="BWP5" s="101"/>
      <c r="BWQ5" s="101"/>
      <c r="BWR5" s="101"/>
      <c r="BWS5" s="101"/>
      <c r="BWT5" s="101"/>
      <c r="BWU5" s="101"/>
      <c r="BWV5" s="101"/>
      <c r="BWW5" s="101"/>
      <c r="BWX5" s="101"/>
      <c r="BWY5" s="101"/>
      <c r="BWZ5" s="101"/>
      <c r="BXA5" s="101"/>
      <c r="BXB5" s="101"/>
      <c r="BXC5" s="101"/>
      <c r="BXD5" s="101"/>
      <c r="BXE5" s="101"/>
      <c r="BXF5" s="101"/>
      <c r="BXG5" s="101"/>
      <c r="BXH5" s="101"/>
      <c r="BXI5" s="101"/>
      <c r="BXJ5" s="101"/>
      <c r="BXK5" s="101"/>
      <c r="BXL5" s="101"/>
      <c r="BXM5" s="101"/>
      <c r="BXN5" s="101"/>
      <c r="BXO5" s="101"/>
      <c r="BXP5" s="101"/>
      <c r="BXQ5" s="101"/>
      <c r="BXR5" s="101"/>
      <c r="BXS5" s="101"/>
      <c r="BXT5" s="101"/>
      <c r="BXU5" s="101"/>
      <c r="BXV5" s="101"/>
      <c r="BXW5" s="101"/>
      <c r="BXX5" s="101"/>
      <c r="BXY5" s="101"/>
      <c r="BXZ5" s="101"/>
      <c r="BYA5" s="101"/>
      <c r="BYB5" s="101"/>
      <c r="BYC5" s="101"/>
      <c r="BYD5" s="101"/>
      <c r="BYE5" s="101"/>
      <c r="BYF5" s="101"/>
      <c r="BYG5" s="101"/>
      <c r="BYH5" s="101"/>
      <c r="BYI5" s="101"/>
      <c r="BYJ5" s="101"/>
      <c r="BYK5" s="101"/>
      <c r="BYL5" s="101"/>
      <c r="BYM5" s="101"/>
      <c r="BYN5" s="101"/>
      <c r="BYO5" s="101"/>
      <c r="BYP5" s="101"/>
      <c r="BYQ5" s="101"/>
      <c r="BYR5" s="101"/>
      <c r="BYS5" s="101"/>
      <c r="BYT5" s="101"/>
      <c r="BYU5" s="101"/>
      <c r="BYV5" s="101"/>
      <c r="BYW5" s="101"/>
      <c r="BYX5" s="101"/>
      <c r="BYY5" s="101"/>
      <c r="BYZ5" s="101"/>
      <c r="BZA5" s="101"/>
      <c r="BZB5" s="101"/>
      <c r="BZC5" s="101"/>
      <c r="BZD5" s="101"/>
      <c r="BZE5" s="101"/>
      <c r="BZF5" s="101"/>
      <c r="BZG5" s="101"/>
      <c r="BZH5" s="101"/>
      <c r="BZI5" s="101"/>
      <c r="BZJ5" s="101"/>
      <c r="BZK5" s="101"/>
      <c r="BZL5" s="101"/>
      <c r="BZM5" s="101"/>
      <c r="BZN5" s="101"/>
      <c r="BZO5" s="101"/>
      <c r="BZP5" s="101"/>
      <c r="BZQ5" s="101"/>
      <c r="BZR5" s="101"/>
      <c r="BZS5" s="101"/>
      <c r="BZT5" s="101"/>
      <c r="BZU5" s="101"/>
      <c r="BZV5" s="101"/>
      <c r="BZW5" s="101"/>
      <c r="BZX5" s="101"/>
      <c r="BZY5" s="101"/>
      <c r="BZZ5" s="101"/>
      <c r="CAA5" s="101"/>
      <c r="CAB5" s="101"/>
      <c r="CAC5" s="101"/>
      <c r="CAD5" s="101"/>
      <c r="CAE5" s="101"/>
      <c r="CAF5" s="101"/>
      <c r="CAG5" s="101"/>
      <c r="CAH5" s="101"/>
      <c r="CAI5" s="101"/>
      <c r="CAJ5" s="101"/>
      <c r="CAK5" s="101"/>
      <c r="CAL5" s="101"/>
      <c r="CAM5" s="101"/>
      <c r="CAN5" s="101"/>
      <c r="CAO5" s="101"/>
      <c r="CAP5" s="101"/>
      <c r="CAQ5" s="101"/>
      <c r="CAR5" s="101"/>
      <c r="CAS5" s="101"/>
      <c r="CAT5" s="101"/>
      <c r="CAU5" s="101"/>
      <c r="CAV5" s="101"/>
      <c r="CAW5" s="101"/>
      <c r="CAX5" s="101"/>
      <c r="CAY5" s="101"/>
      <c r="CAZ5" s="101"/>
      <c r="CBA5" s="101"/>
      <c r="CBB5" s="101"/>
      <c r="CBC5" s="101"/>
      <c r="CBD5" s="101"/>
      <c r="CBE5" s="101"/>
      <c r="CBF5" s="101"/>
      <c r="CBG5" s="101"/>
      <c r="CBH5" s="101"/>
      <c r="CBI5" s="101"/>
      <c r="CBJ5" s="101"/>
      <c r="CBK5" s="101"/>
      <c r="CBL5" s="101"/>
      <c r="CBM5" s="101"/>
      <c r="CBN5" s="101"/>
      <c r="CBO5" s="101"/>
    </row>
    <row r="6" s="88" customFormat="1" ht="20.25" customHeight="1" spans="1:39">
      <c r="A6" s="96" t="s">
        <v>43</v>
      </c>
      <c r="B6" s="97"/>
      <c r="C6" s="96">
        <f>SUM(C7:C148)</f>
        <v>8.25999999999999</v>
      </c>
      <c r="D6" s="96">
        <f t="shared" ref="D6:AM6" si="0">SUM(D7:D148)</f>
        <v>8.25999999999999</v>
      </c>
      <c r="E6" s="96">
        <f t="shared" si="0"/>
        <v>0</v>
      </c>
      <c r="F6" s="96">
        <f t="shared" si="0"/>
        <v>0</v>
      </c>
      <c r="G6" s="96">
        <f t="shared" si="0"/>
        <v>0</v>
      </c>
      <c r="H6" s="96">
        <f t="shared" si="0"/>
        <v>14.2</v>
      </c>
      <c r="I6" s="96">
        <f t="shared" si="0"/>
        <v>14.2</v>
      </c>
      <c r="J6" s="96">
        <f t="shared" si="0"/>
        <v>0</v>
      </c>
      <c r="K6" s="96">
        <f t="shared" si="0"/>
        <v>0</v>
      </c>
      <c r="L6" s="96">
        <f t="shared" si="0"/>
        <v>0</v>
      </c>
      <c r="M6" s="96">
        <f t="shared" si="0"/>
        <v>0</v>
      </c>
      <c r="N6" s="96">
        <f t="shared" si="0"/>
        <v>1.02</v>
      </c>
      <c r="O6" s="96">
        <f t="shared" si="0"/>
        <v>0.9</v>
      </c>
      <c r="P6" s="96">
        <f t="shared" si="0"/>
        <v>0.12</v>
      </c>
      <c r="Q6" s="96">
        <f t="shared" si="0"/>
        <v>0</v>
      </c>
      <c r="R6" s="96">
        <f t="shared" si="0"/>
        <v>66</v>
      </c>
      <c r="S6" s="96">
        <f t="shared" si="0"/>
        <v>66</v>
      </c>
      <c r="T6" s="96">
        <f t="shared" si="0"/>
        <v>0</v>
      </c>
      <c r="U6" s="96">
        <f t="shared" si="0"/>
        <v>0</v>
      </c>
      <c r="V6" s="96">
        <f t="shared" si="0"/>
        <v>0</v>
      </c>
      <c r="W6" s="96">
        <f t="shared" si="0"/>
        <v>71</v>
      </c>
      <c r="X6" s="96">
        <f t="shared" si="0"/>
        <v>0</v>
      </c>
      <c r="Y6" s="96">
        <f t="shared" si="0"/>
        <v>71</v>
      </c>
      <c r="Z6" s="96">
        <f t="shared" si="0"/>
        <v>0</v>
      </c>
      <c r="AA6" s="96">
        <f t="shared" si="0"/>
        <v>109.2</v>
      </c>
      <c r="AB6" s="96">
        <f t="shared" si="0"/>
        <v>68.6</v>
      </c>
      <c r="AC6" s="96">
        <f t="shared" si="0"/>
        <v>26.3999999999999</v>
      </c>
      <c r="AD6" s="96">
        <f t="shared" si="0"/>
        <v>14.2</v>
      </c>
      <c r="AE6" s="96">
        <f t="shared" si="0"/>
        <v>29.5999999999999</v>
      </c>
      <c r="AF6" s="96">
        <f t="shared" si="0"/>
        <v>26.7999999999999</v>
      </c>
      <c r="AG6" s="96">
        <f t="shared" si="0"/>
        <v>2.8</v>
      </c>
      <c r="AH6" s="96">
        <f t="shared" si="0"/>
        <v>0</v>
      </c>
      <c r="AI6" s="96">
        <f t="shared" si="0"/>
        <v>0</v>
      </c>
      <c r="AJ6" s="96">
        <f t="shared" si="0"/>
        <v>0</v>
      </c>
      <c r="AK6" s="96">
        <f t="shared" si="0"/>
        <v>0</v>
      </c>
      <c r="AL6" s="96">
        <f t="shared" si="0"/>
        <v>0</v>
      </c>
      <c r="AM6" s="96">
        <f t="shared" si="0"/>
        <v>0</v>
      </c>
    </row>
    <row r="7" ht="20.25" customHeight="1" spans="1:39">
      <c r="A7" s="73">
        <v>1</v>
      </c>
      <c r="B7" s="98" t="s">
        <v>44</v>
      </c>
      <c r="C7" s="99">
        <f t="shared" ref="C7:C34" si="1">D7+E7+F7+G7</f>
        <v>0</v>
      </c>
      <c r="D7" s="70"/>
      <c r="E7" s="70"/>
      <c r="F7" s="70"/>
      <c r="G7" s="70"/>
      <c r="H7" s="99">
        <f t="shared" ref="H7:H34" si="2">I7+J7</f>
        <v>0.1</v>
      </c>
      <c r="I7" s="70">
        <v>0.1</v>
      </c>
      <c r="J7" s="70"/>
      <c r="K7" s="99">
        <f t="shared" ref="K7:K34" si="3">L7+M7</f>
        <v>0</v>
      </c>
      <c r="L7" s="70"/>
      <c r="M7" s="70"/>
      <c r="N7" s="99">
        <f t="shared" ref="N7:N34" si="4">O7+P7+Q7</f>
        <v>0</v>
      </c>
      <c r="O7" s="70"/>
      <c r="P7" s="70"/>
      <c r="Q7" s="70"/>
      <c r="R7" s="99">
        <f t="shared" ref="R7:R34" si="5">S7+T7+U7+V7</f>
        <v>0.5</v>
      </c>
      <c r="S7" s="70">
        <v>0.5</v>
      </c>
      <c r="T7" s="70"/>
      <c r="U7" s="70"/>
      <c r="V7" s="70"/>
      <c r="W7" s="99">
        <f>X7+Y7+Z7</f>
        <v>0.5</v>
      </c>
      <c r="X7" s="70"/>
      <c r="Y7" s="70">
        <v>0.5</v>
      </c>
      <c r="Z7" s="70"/>
      <c r="AA7" s="99">
        <f t="shared" ref="AA7:AA34" si="6">AB7+AC7+AD7</f>
        <v>0.8</v>
      </c>
      <c r="AB7" s="70">
        <v>0.5</v>
      </c>
      <c r="AC7" s="70">
        <v>0.2</v>
      </c>
      <c r="AD7" s="70">
        <v>0.1</v>
      </c>
      <c r="AE7" s="99">
        <f t="shared" ref="AE7:AE34" si="7">AF7+AG7+AH7</f>
        <v>0.2</v>
      </c>
      <c r="AF7" s="70">
        <v>0.2</v>
      </c>
      <c r="AG7" s="70"/>
      <c r="AH7" s="70"/>
      <c r="AI7" s="99">
        <f t="shared" ref="AI7:AI34" si="8">AJ7+AK7+AL7+AM7</f>
        <v>0</v>
      </c>
      <c r="AJ7" s="70"/>
      <c r="AK7" s="70"/>
      <c r="AL7" s="70"/>
      <c r="AM7" s="70"/>
    </row>
    <row r="8" customHeight="1" spans="1:39">
      <c r="A8" s="73">
        <v>2</v>
      </c>
      <c r="B8" s="98" t="s">
        <v>45</v>
      </c>
      <c r="C8" s="99">
        <f t="shared" si="1"/>
        <v>0.5</v>
      </c>
      <c r="D8" s="70">
        <v>0.5</v>
      </c>
      <c r="E8" s="70"/>
      <c r="F8" s="70"/>
      <c r="G8" s="70"/>
      <c r="H8" s="99">
        <f t="shared" si="2"/>
        <v>0.1</v>
      </c>
      <c r="I8" s="70">
        <v>0.1</v>
      </c>
      <c r="J8" s="70"/>
      <c r="K8" s="99">
        <f t="shared" si="3"/>
        <v>0</v>
      </c>
      <c r="L8" s="70"/>
      <c r="M8" s="70"/>
      <c r="N8" s="99">
        <f t="shared" si="4"/>
        <v>0</v>
      </c>
      <c r="O8" s="70"/>
      <c r="P8" s="70"/>
      <c r="Q8" s="70"/>
      <c r="R8" s="99">
        <f t="shared" si="5"/>
        <v>0.5</v>
      </c>
      <c r="S8" s="70">
        <v>0.5</v>
      </c>
      <c r="T8" s="70"/>
      <c r="U8" s="70"/>
      <c r="V8" s="70"/>
      <c r="W8" s="99">
        <f t="shared" ref="W8:W34" si="9">X8+Y8</f>
        <v>0.5</v>
      </c>
      <c r="X8" s="70"/>
      <c r="Y8" s="70">
        <v>0.5</v>
      </c>
      <c r="Z8" s="70"/>
      <c r="AA8" s="99">
        <f t="shared" si="6"/>
        <v>0.8</v>
      </c>
      <c r="AB8" s="70">
        <v>0.5</v>
      </c>
      <c r="AC8" s="70">
        <v>0.2</v>
      </c>
      <c r="AD8" s="70">
        <v>0.1</v>
      </c>
      <c r="AE8" s="99">
        <f t="shared" si="7"/>
        <v>0.2</v>
      </c>
      <c r="AF8" s="70">
        <v>0.2</v>
      </c>
      <c r="AG8" s="70"/>
      <c r="AH8" s="70"/>
      <c r="AI8" s="99">
        <f t="shared" si="8"/>
        <v>0</v>
      </c>
      <c r="AJ8" s="70"/>
      <c r="AK8" s="70"/>
      <c r="AL8" s="70"/>
      <c r="AM8" s="70"/>
    </row>
    <row r="9" customHeight="1" spans="1:39">
      <c r="A9" s="73">
        <v>3</v>
      </c>
      <c r="B9" s="98" t="s">
        <v>46</v>
      </c>
      <c r="C9" s="99">
        <f t="shared" si="1"/>
        <v>0.5</v>
      </c>
      <c r="D9" s="70">
        <v>0.5</v>
      </c>
      <c r="E9" s="70"/>
      <c r="F9" s="70"/>
      <c r="G9" s="70"/>
      <c r="H9" s="99">
        <f t="shared" si="2"/>
        <v>0.1</v>
      </c>
      <c r="I9" s="70">
        <v>0.1</v>
      </c>
      <c r="J9" s="70"/>
      <c r="K9" s="99">
        <f t="shared" si="3"/>
        <v>0</v>
      </c>
      <c r="L9" s="70"/>
      <c r="M9" s="70"/>
      <c r="N9" s="99">
        <f t="shared" si="4"/>
        <v>0.1</v>
      </c>
      <c r="O9" s="70">
        <v>0.1</v>
      </c>
      <c r="P9" s="70"/>
      <c r="Q9" s="70"/>
      <c r="R9" s="99">
        <f t="shared" si="5"/>
        <v>0.5</v>
      </c>
      <c r="S9" s="70">
        <v>0.5</v>
      </c>
      <c r="T9" s="70"/>
      <c r="U9" s="70"/>
      <c r="V9" s="70"/>
      <c r="W9" s="99">
        <f t="shared" si="9"/>
        <v>0.5</v>
      </c>
      <c r="X9" s="70"/>
      <c r="Y9" s="70">
        <v>0.5</v>
      </c>
      <c r="Z9" s="70"/>
      <c r="AA9" s="99">
        <f t="shared" si="6"/>
        <v>0.8</v>
      </c>
      <c r="AB9" s="70">
        <v>0.5</v>
      </c>
      <c r="AC9" s="70">
        <v>0.2</v>
      </c>
      <c r="AD9" s="70">
        <v>0.1</v>
      </c>
      <c r="AE9" s="99">
        <f t="shared" si="7"/>
        <v>0.4</v>
      </c>
      <c r="AF9" s="70">
        <v>0.2</v>
      </c>
      <c r="AG9" s="70">
        <v>0.2</v>
      </c>
      <c r="AH9" s="70"/>
      <c r="AI9" s="99">
        <f t="shared" si="8"/>
        <v>0</v>
      </c>
      <c r="AJ9" s="70"/>
      <c r="AK9" s="70"/>
      <c r="AL9" s="70"/>
      <c r="AM9" s="70"/>
    </row>
    <row r="10" customHeight="1" spans="1:39">
      <c r="A10" s="73">
        <v>4</v>
      </c>
      <c r="B10" s="98" t="s">
        <v>47</v>
      </c>
      <c r="C10" s="99">
        <f t="shared" si="1"/>
        <v>0.2</v>
      </c>
      <c r="D10" s="70">
        <v>0.2</v>
      </c>
      <c r="E10" s="70"/>
      <c r="F10" s="70"/>
      <c r="G10" s="70"/>
      <c r="H10" s="99">
        <f t="shared" si="2"/>
        <v>0.1</v>
      </c>
      <c r="I10" s="70">
        <v>0.1</v>
      </c>
      <c r="J10" s="70"/>
      <c r="K10" s="99">
        <f t="shared" si="3"/>
        <v>0</v>
      </c>
      <c r="L10" s="70"/>
      <c r="M10" s="70"/>
      <c r="N10" s="99">
        <f t="shared" si="4"/>
        <v>0</v>
      </c>
      <c r="O10" s="70"/>
      <c r="P10" s="70"/>
      <c r="Q10" s="70"/>
      <c r="R10" s="99">
        <f t="shared" si="5"/>
        <v>0</v>
      </c>
      <c r="S10" s="70"/>
      <c r="T10" s="70"/>
      <c r="U10" s="70"/>
      <c r="V10" s="70"/>
      <c r="W10" s="99">
        <f t="shared" si="9"/>
        <v>0.5</v>
      </c>
      <c r="X10" s="70"/>
      <c r="Y10" s="70">
        <v>0.5</v>
      </c>
      <c r="Z10" s="70"/>
      <c r="AA10" s="99">
        <f t="shared" si="6"/>
        <v>0.8</v>
      </c>
      <c r="AB10" s="70">
        <v>0.5</v>
      </c>
      <c r="AC10" s="70">
        <v>0.2</v>
      </c>
      <c r="AD10" s="70">
        <v>0.1</v>
      </c>
      <c r="AE10" s="99">
        <f t="shared" si="7"/>
        <v>0</v>
      </c>
      <c r="AF10" s="70"/>
      <c r="AG10" s="70"/>
      <c r="AH10" s="70"/>
      <c r="AI10" s="99">
        <f t="shared" si="8"/>
        <v>0</v>
      </c>
      <c r="AJ10" s="70"/>
      <c r="AK10" s="70"/>
      <c r="AL10" s="70"/>
      <c r="AM10" s="70"/>
    </row>
    <row r="11" customHeight="1" spans="1:39">
      <c r="A11" s="73">
        <v>5</v>
      </c>
      <c r="B11" s="98" t="s">
        <v>48</v>
      </c>
      <c r="C11" s="99">
        <f t="shared" si="1"/>
        <v>0</v>
      </c>
      <c r="D11" s="70"/>
      <c r="E11" s="70"/>
      <c r="F11" s="70"/>
      <c r="G11" s="70"/>
      <c r="H11" s="99">
        <f t="shared" si="2"/>
        <v>0.1</v>
      </c>
      <c r="I11" s="70">
        <v>0.1</v>
      </c>
      <c r="J11" s="70"/>
      <c r="K11" s="99">
        <f t="shared" si="3"/>
        <v>0</v>
      </c>
      <c r="L11" s="70"/>
      <c r="M11" s="70"/>
      <c r="N11" s="99">
        <f t="shared" si="4"/>
        <v>0</v>
      </c>
      <c r="O11" s="70"/>
      <c r="P11" s="70"/>
      <c r="Q11" s="70"/>
      <c r="R11" s="99">
        <f t="shared" si="5"/>
        <v>0.5</v>
      </c>
      <c r="S11" s="70">
        <v>0.5</v>
      </c>
      <c r="T11" s="70"/>
      <c r="U11" s="70"/>
      <c r="V11" s="70"/>
      <c r="W11" s="99">
        <f t="shared" si="9"/>
        <v>0.5</v>
      </c>
      <c r="X11" s="70"/>
      <c r="Y11" s="70">
        <v>0.5</v>
      </c>
      <c r="Z11" s="70"/>
      <c r="AA11" s="99">
        <f t="shared" si="6"/>
        <v>0.8</v>
      </c>
      <c r="AB11" s="70">
        <v>0.5</v>
      </c>
      <c r="AC11" s="70">
        <v>0.2</v>
      </c>
      <c r="AD11" s="70">
        <v>0.1</v>
      </c>
      <c r="AE11" s="99">
        <f t="shared" si="7"/>
        <v>0.2</v>
      </c>
      <c r="AF11" s="70">
        <v>0.2</v>
      </c>
      <c r="AG11" s="70"/>
      <c r="AH11" s="70"/>
      <c r="AI11" s="99">
        <f t="shared" si="8"/>
        <v>0</v>
      </c>
      <c r="AJ11" s="70"/>
      <c r="AK11" s="70"/>
      <c r="AL11" s="70"/>
      <c r="AM11" s="70"/>
    </row>
    <row r="12" customHeight="1" spans="1:39">
      <c r="A12" s="73">
        <v>6</v>
      </c>
      <c r="B12" s="98" t="s">
        <v>49</v>
      </c>
      <c r="C12" s="99">
        <f t="shared" si="1"/>
        <v>0.2</v>
      </c>
      <c r="D12" s="70">
        <v>0.2</v>
      </c>
      <c r="E12" s="70"/>
      <c r="F12" s="70"/>
      <c r="G12" s="70"/>
      <c r="H12" s="99">
        <f t="shared" si="2"/>
        <v>0.1</v>
      </c>
      <c r="I12" s="70">
        <v>0.1</v>
      </c>
      <c r="J12" s="70"/>
      <c r="K12" s="99">
        <f t="shared" si="3"/>
        <v>0</v>
      </c>
      <c r="L12" s="70"/>
      <c r="M12" s="70"/>
      <c r="N12" s="99">
        <f t="shared" si="4"/>
        <v>0</v>
      </c>
      <c r="O12" s="70"/>
      <c r="P12" s="70"/>
      <c r="Q12" s="70"/>
      <c r="R12" s="99">
        <f t="shared" si="5"/>
        <v>0.5</v>
      </c>
      <c r="S12" s="70">
        <v>0.5</v>
      </c>
      <c r="T12" s="70"/>
      <c r="U12" s="70"/>
      <c r="V12" s="70"/>
      <c r="W12" s="99">
        <f t="shared" si="9"/>
        <v>0.5</v>
      </c>
      <c r="X12" s="70"/>
      <c r="Y12" s="70">
        <v>0.5</v>
      </c>
      <c r="Z12" s="70"/>
      <c r="AA12" s="99">
        <f t="shared" si="6"/>
        <v>0.6</v>
      </c>
      <c r="AB12" s="70">
        <v>0.5</v>
      </c>
      <c r="AC12" s="70"/>
      <c r="AD12" s="70">
        <v>0.1</v>
      </c>
      <c r="AE12" s="99">
        <f t="shared" si="7"/>
        <v>0.2</v>
      </c>
      <c r="AF12" s="70">
        <v>0.2</v>
      </c>
      <c r="AG12" s="70"/>
      <c r="AH12" s="70"/>
      <c r="AI12" s="99">
        <f t="shared" si="8"/>
        <v>0</v>
      </c>
      <c r="AJ12" s="70"/>
      <c r="AK12" s="70"/>
      <c r="AL12" s="70"/>
      <c r="AM12" s="70"/>
    </row>
    <row r="13" customHeight="1" spans="1:39">
      <c r="A13" s="73">
        <v>7</v>
      </c>
      <c r="B13" s="98" t="s">
        <v>50</v>
      </c>
      <c r="C13" s="99">
        <f t="shared" si="1"/>
        <v>0</v>
      </c>
      <c r="D13" s="70"/>
      <c r="E13" s="70"/>
      <c r="F13" s="70"/>
      <c r="G13" s="70"/>
      <c r="H13" s="99">
        <f t="shared" si="2"/>
        <v>0.1</v>
      </c>
      <c r="I13" s="70">
        <v>0.1</v>
      </c>
      <c r="J13" s="70"/>
      <c r="K13" s="99">
        <f t="shared" si="3"/>
        <v>0</v>
      </c>
      <c r="L13" s="70"/>
      <c r="M13" s="70"/>
      <c r="N13" s="99">
        <f t="shared" si="4"/>
        <v>0.01</v>
      </c>
      <c r="O13" s="70"/>
      <c r="P13" s="70">
        <v>0.01</v>
      </c>
      <c r="Q13" s="70"/>
      <c r="R13" s="99">
        <f t="shared" si="5"/>
        <v>0.5</v>
      </c>
      <c r="S13" s="70">
        <v>0.5</v>
      </c>
      <c r="T13" s="70"/>
      <c r="U13" s="70"/>
      <c r="V13" s="70"/>
      <c r="W13" s="99">
        <f t="shared" si="9"/>
        <v>0.5</v>
      </c>
      <c r="X13" s="70"/>
      <c r="Y13" s="70">
        <v>0.5</v>
      </c>
      <c r="Z13" s="70"/>
      <c r="AA13" s="99">
        <f t="shared" si="6"/>
        <v>0.8</v>
      </c>
      <c r="AB13" s="70">
        <v>0.5</v>
      </c>
      <c r="AC13" s="70">
        <v>0.2</v>
      </c>
      <c r="AD13" s="70">
        <v>0.1</v>
      </c>
      <c r="AE13" s="99">
        <f t="shared" si="7"/>
        <v>0.2</v>
      </c>
      <c r="AF13" s="70">
        <v>0.2</v>
      </c>
      <c r="AG13" s="70"/>
      <c r="AH13" s="70"/>
      <c r="AI13" s="99">
        <f t="shared" si="8"/>
        <v>0</v>
      </c>
      <c r="AJ13" s="70"/>
      <c r="AK13" s="70"/>
      <c r="AL13" s="70"/>
      <c r="AM13" s="70"/>
    </row>
    <row r="14" customHeight="1" spans="1:39">
      <c r="A14" s="73">
        <v>8</v>
      </c>
      <c r="B14" s="98" t="s">
        <v>51</v>
      </c>
      <c r="C14" s="99">
        <f t="shared" si="1"/>
        <v>0.5</v>
      </c>
      <c r="D14" s="70">
        <v>0.5</v>
      </c>
      <c r="E14" s="70"/>
      <c r="F14" s="70"/>
      <c r="G14" s="70"/>
      <c r="H14" s="99">
        <f t="shared" si="2"/>
        <v>0.1</v>
      </c>
      <c r="I14" s="70">
        <v>0.1</v>
      </c>
      <c r="J14" s="70"/>
      <c r="K14" s="99">
        <f t="shared" si="3"/>
        <v>0</v>
      </c>
      <c r="L14" s="70"/>
      <c r="M14" s="70"/>
      <c r="N14" s="99">
        <f t="shared" si="4"/>
        <v>0</v>
      </c>
      <c r="O14" s="70"/>
      <c r="P14" s="70"/>
      <c r="Q14" s="70"/>
      <c r="R14" s="99">
        <f t="shared" si="5"/>
        <v>0.5</v>
      </c>
      <c r="S14" s="70">
        <v>0.5</v>
      </c>
      <c r="T14" s="70"/>
      <c r="U14" s="70"/>
      <c r="V14" s="70"/>
      <c r="W14" s="99">
        <f t="shared" si="9"/>
        <v>0.5</v>
      </c>
      <c r="X14" s="70"/>
      <c r="Y14" s="70">
        <v>0.5</v>
      </c>
      <c r="Z14" s="70"/>
      <c r="AA14" s="99">
        <f t="shared" si="6"/>
        <v>0.8</v>
      </c>
      <c r="AB14" s="70">
        <v>0.5</v>
      </c>
      <c r="AC14" s="70">
        <v>0.2</v>
      </c>
      <c r="AD14" s="70">
        <v>0.1</v>
      </c>
      <c r="AE14" s="99">
        <f t="shared" si="7"/>
        <v>0.2</v>
      </c>
      <c r="AF14" s="70">
        <v>0.2</v>
      </c>
      <c r="AG14" s="70"/>
      <c r="AH14" s="70"/>
      <c r="AI14" s="99">
        <f t="shared" si="8"/>
        <v>0</v>
      </c>
      <c r="AJ14" s="70"/>
      <c r="AK14" s="70"/>
      <c r="AL14" s="70"/>
      <c r="AM14" s="70"/>
    </row>
    <row r="15" customHeight="1" spans="1:39">
      <c r="A15" s="73">
        <v>9</v>
      </c>
      <c r="B15" s="98" t="s">
        <v>52</v>
      </c>
      <c r="C15" s="99">
        <f t="shared" si="1"/>
        <v>0.5</v>
      </c>
      <c r="D15" s="70">
        <v>0.5</v>
      </c>
      <c r="E15" s="70"/>
      <c r="F15" s="70"/>
      <c r="G15" s="70"/>
      <c r="H15" s="99">
        <f t="shared" si="2"/>
        <v>0.1</v>
      </c>
      <c r="I15" s="70">
        <v>0.1</v>
      </c>
      <c r="J15" s="70"/>
      <c r="K15" s="99">
        <f t="shared" si="3"/>
        <v>0</v>
      </c>
      <c r="L15" s="70"/>
      <c r="M15" s="70"/>
      <c r="N15" s="99">
        <f t="shared" si="4"/>
        <v>0</v>
      </c>
      <c r="O15" s="70"/>
      <c r="P15" s="70"/>
      <c r="Q15" s="70"/>
      <c r="R15" s="99">
        <f t="shared" si="5"/>
        <v>0.5</v>
      </c>
      <c r="S15" s="70">
        <v>0.5</v>
      </c>
      <c r="T15" s="70"/>
      <c r="U15" s="70"/>
      <c r="V15" s="70"/>
      <c r="W15" s="99">
        <f t="shared" si="9"/>
        <v>0.5</v>
      </c>
      <c r="X15" s="70"/>
      <c r="Y15" s="70">
        <v>0.5</v>
      </c>
      <c r="Z15" s="70"/>
      <c r="AA15" s="99">
        <f t="shared" si="6"/>
        <v>0.8</v>
      </c>
      <c r="AB15" s="70">
        <v>0.5</v>
      </c>
      <c r="AC15" s="70">
        <v>0.2</v>
      </c>
      <c r="AD15" s="70">
        <v>0.1</v>
      </c>
      <c r="AE15" s="99">
        <f t="shared" si="7"/>
        <v>0.2</v>
      </c>
      <c r="AF15" s="70">
        <v>0.2</v>
      </c>
      <c r="AG15" s="70"/>
      <c r="AH15" s="70"/>
      <c r="AI15" s="99">
        <f t="shared" si="8"/>
        <v>0</v>
      </c>
      <c r="AJ15" s="70"/>
      <c r="AK15" s="70"/>
      <c r="AL15" s="70"/>
      <c r="AM15" s="70"/>
    </row>
    <row r="16" customHeight="1" spans="1:39">
      <c r="A16" s="73">
        <v>10</v>
      </c>
      <c r="B16" s="98" t="s">
        <v>53</v>
      </c>
      <c r="C16" s="99">
        <f t="shared" si="1"/>
        <v>0.1</v>
      </c>
      <c r="D16" s="70">
        <v>0.1</v>
      </c>
      <c r="E16" s="70"/>
      <c r="F16" s="70"/>
      <c r="G16" s="70"/>
      <c r="H16" s="99">
        <f t="shared" si="2"/>
        <v>0.1</v>
      </c>
      <c r="I16" s="70">
        <v>0.1</v>
      </c>
      <c r="J16" s="70"/>
      <c r="K16" s="99">
        <f t="shared" si="3"/>
        <v>0</v>
      </c>
      <c r="L16" s="70"/>
      <c r="M16" s="70"/>
      <c r="N16" s="99">
        <f t="shared" si="4"/>
        <v>0</v>
      </c>
      <c r="O16" s="70"/>
      <c r="P16" s="70"/>
      <c r="Q16" s="70"/>
      <c r="R16" s="99">
        <f t="shared" si="5"/>
        <v>0.5</v>
      </c>
      <c r="S16" s="70">
        <v>0.5</v>
      </c>
      <c r="T16" s="70"/>
      <c r="U16" s="70"/>
      <c r="V16" s="70"/>
      <c r="W16" s="99">
        <f t="shared" si="9"/>
        <v>0.5</v>
      </c>
      <c r="X16" s="70"/>
      <c r="Y16" s="70">
        <v>0.5</v>
      </c>
      <c r="Z16" s="70"/>
      <c r="AA16" s="99">
        <f t="shared" si="6"/>
        <v>0.8</v>
      </c>
      <c r="AB16" s="70">
        <v>0.5</v>
      </c>
      <c r="AC16" s="70">
        <v>0.2</v>
      </c>
      <c r="AD16" s="70">
        <v>0.1</v>
      </c>
      <c r="AE16" s="99">
        <f t="shared" si="7"/>
        <v>0.2</v>
      </c>
      <c r="AF16" s="70">
        <v>0.2</v>
      </c>
      <c r="AG16" s="70"/>
      <c r="AH16" s="70"/>
      <c r="AI16" s="99">
        <f t="shared" si="8"/>
        <v>0</v>
      </c>
      <c r="AJ16" s="70"/>
      <c r="AK16" s="70"/>
      <c r="AL16" s="70"/>
      <c r="AM16" s="70"/>
    </row>
    <row r="17" customHeight="1" spans="1:39">
      <c r="A17" s="73">
        <v>11</v>
      </c>
      <c r="B17" s="98" t="s">
        <v>54</v>
      </c>
      <c r="C17" s="99">
        <f t="shared" si="1"/>
        <v>0</v>
      </c>
      <c r="D17" s="70"/>
      <c r="E17" s="70"/>
      <c r="F17" s="70"/>
      <c r="G17" s="70"/>
      <c r="H17" s="99">
        <f t="shared" si="2"/>
        <v>0.1</v>
      </c>
      <c r="I17" s="70">
        <v>0.1</v>
      </c>
      <c r="J17" s="70"/>
      <c r="K17" s="99">
        <f t="shared" si="3"/>
        <v>0</v>
      </c>
      <c r="L17" s="70"/>
      <c r="M17" s="70"/>
      <c r="N17" s="99">
        <f t="shared" si="4"/>
        <v>0</v>
      </c>
      <c r="O17" s="70"/>
      <c r="P17" s="70"/>
      <c r="Q17" s="70"/>
      <c r="R17" s="99">
        <f t="shared" si="5"/>
        <v>0.5</v>
      </c>
      <c r="S17" s="70">
        <v>0.5</v>
      </c>
      <c r="T17" s="70"/>
      <c r="U17" s="70"/>
      <c r="V17" s="70"/>
      <c r="W17" s="99">
        <f t="shared" si="9"/>
        <v>0.5</v>
      </c>
      <c r="X17" s="70"/>
      <c r="Y17" s="70">
        <v>0.5</v>
      </c>
      <c r="Z17" s="70"/>
      <c r="AA17" s="99">
        <f t="shared" si="6"/>
        <v>0.8</v>
      </c>
      <c r="AB17" s="70">
        <v>0.5</v>
      </c>
      <c r="AC17" s="70">
        <v>0.2</v>
      </c>
      <c r="AD17" s="70">
        <v>0.1</v>
      </c>
      <c r="AE17" s="99">
        <f t="shared" si="7"/>
        <v>0.2</v>
      </c>
      <c r="AF17" s="70">
        <v>0.2</v>
      </c>
      <c r="AG17" s="70"/>
      <c r="AH17" s="70"/>
      <c r="AI17" s="99">
        <f t="shared" si="8"/>
        <v>0</v>
      </c>
      <c r="AJ17" s="70"/>
      <c r="AK17" s="70"/>
      <c r="AL17" s="70"/>
      <c r="AM17" s="70"/>
    </row>
    <row r="18" customHeight="1" spans="1:39">
      <c r="A18" s="73">
        <v>12</v>
      </c>
      <c r="B18" s="98" t="s">
        <v>55</v>
      </c>
      <c r="C18" s="99">
        <f t="shared" si="1"/>
        <v>0.5</v>
      </c>
      <c r="D18" s="70">
        <v>0.5</v>
      </c>
      <c r="E18" s="70"/>
      <c r="F18" s="70"/>
      <c r="G18" s="70"/>
      <c r="H18" s="99">
        <f t="shared" si="2"/>
        <v>0.1</v>
      </c>
      <c r="I18" s="70">
        <v>0.1</v>
      </c>
      <c r="J18" s="70"/>
      <c r="K18" s="99">
        <f t="shared" si="3"/>
        <v>0</v>
      </c>
      <c r="L18" s="70"/>
      <c r="M18" s="70"/>
      <c r="N18" s="99">
        <f t="shared" si="4"/>
        <v>0.01</v>
      </c>
      <c r="O18" s="70"/>
      <c r="P18" s="70">
        <v>0.01</v>
      </c>
      <c r="Q18" s="70"/>
      <c r="R18" s="99">
        <f t="shared" si="5"/>
        <v>0.5</v>
      </c>
      <c r="S18" s="70">
        <v>0.5</v>
      </c>
      <c r="T18" s="70"/>
      <c r="U18" s="70"/>
      <c r="V18" s="70"/>
      <c r="W18" s="99">
        <f t="shared" si="9"/>
        <v>0.5</v>
      </c>
      <c r="X18" s="70"/>
      <c r="Y18" s="70">
        <v>0.5</v>
      </c>
      <c r="Z18" s="70"/>
      <c r="AA18" s="99">
        <f t="shared" si="6"/>
        <v>0.5</v>
      </c>
      <c r="AB18" s="70">
        <v>0.2</v>
      </c>
      <c r="AC18" s="70">
        <v>0.2</v>
      </c>
      <c r="AD18" s="70">
        <v>0.1</v>
      </c>
      <c r="AE18" s="99">
        <f t="shared" si="7"/>
        <v>0.2</v>
      </c>
      <c r="AF18" s="70">
        <v>0.2</v>
      </c>
      <c r="AG18" s="70"/>
      <c r="AH18" s="70"/>
      <c r="AI18" s="99">
        <f t="shared" si="8"/>
        <v>0</v>
      </c>
      <c r="AJ18" s="70"/>
      <c r="AK18" s="70"/>
      <c r="AL18" s="70"/>
      <c r="AM18" s="70"/>
    </row>
    <row r="19" customHeight="1" spans="1:39">
      <c r="A19" s="73">
        <v>13</v>
      </c>
      <c r="B19" s="98" t="s">
        <v>56</v>
      </c>
      <c r="C19" s="99">
        <f t="shared" si="1"/>
        <v>0</v>
      </c>
      <c r="D19" s="70"/>
      <c r="E19" s="70"/>
      <c r="F19" s="70"/>
      <c r="G19" s="70"/>
      <c r="H19" s="99">
        <f t="shared" si="2"/>
        <v>0.1</v>
      </c>
      <c r="I19" s="70">
        <v>0.1</v>
      </c>
      <c r="J19" s="70"/>
      <c r="K19" s="99">
        <f t="shared" si="3"/>
        <v>0</v>
      </c>
      <c r="L19" s="70"/>
      <c r="M19" s="70"/>
      <c r="N19" s="99">
        <f t="shared" si="4"/>
        <v>0</v>
      </c>
      <c r="O19" s="70"/>
      <c r="P19" s="70"/>
      <c r="Q19" s="70"/>
      <c r="R19" s="99">
        <f t="shared" si="5"/>
        <v>0.5</v>
      </c>
      <c r="S19" s="70">
        <v>0.5</v>
      </c>
      <c r="T19" s="70"/>
      <c r="U19" s="70"/>
      <c r="V19" s="70"/>
      <c r="W19" s="99">
        <f t="shared" si="9"/>
        <v>0.5</v>
      </c>
      <c r="X19" s="70"/>
      <c r="Y19" s="70">
        <v>0.5</v>
      </c>
      <c r="Z19" s="70"/>
      <c r="AA19" s="99">
        <f t="shared" si="6"/>
        <v>0.8</v>
      </c>
      <c r="AB19" s="70">
        <v>0.5</v>
      </c>
      <c r="AC19" s="70">
        <v>0.2</v>
      </c>
      <c r="AD19" s="70">
        <v>0.1</v>
      </c>
      <c r="AE19" s="99">
        <f t="shared" si="7"/>
        <v>0.2</v>
      </c>
      <c r="AF19" s="70">
        <v>0.2</v>
      </c>
      <c r="AG19" s="70"/>
      <c r="AH19" s="70"/>
      <c r="AI19" s="99">
        <f t="shared" si="8"/>
        <v>0</v>
      </c>
      <c r="AJ19" s="70"/>
      <c r="AK19" s="70"/>
      <c r="AL19" s="70"/>
      <c r="AM19" s="70"/>
    </row>
    <row r="20" customHeight="1" spans="1:39">
      <c r="A20" s="73">
        <v>14</v>
      </c>
      <c r="B20" s="98" t="s">
        <v>57</v>
      </c>
      <c r="C20" s="99">
        <f t="shared" si="1"/>
        <v>0.5</v>
      </c>
      <c r="D20" s="70">
        <v>0.5</v>
      </c>
      <c r="E20" s="70"/>
      <c r="F20" s="70"/>
      <c r="G20" s="70"/>
      <c r="H20" s="99">
        <f t="shared" si="2"/>
        <v>0.1</v>
      </c>
      <c r="I20" s="70">
        <v>0.1</v>
      </c>
      <c r="J20" s="70"/>
      <c r="K20" s="99">
        <f t="shared" si="3"/>
        <v>0</v>
      </c>
      <c r="L20" s="70"/>
      <c r="M20" s="70"/>
      <c r="N20" s="99">
        <f t="shared" si="4"/>
        <v>0</v>
      </c>
      <c r="O20" s="70"/>
      <c r="P20" s="70"/>
      <c r="Q20" s="70"/>
      <c r="R20" s="99">
        <f t="shared" si="5"/>
        <v>0.5</v>
      </c>
      <c r="S20" s="70">
        <v>0.5</v>
      </c>
      <c r="T20" s="70"/>
      <c r="U20" s="70"/>
      <c r="V20" s="70"/>
      <c r="W20" s="99">
        <f t="shared" si="9"/>
        <v>0.5</v>
      </c>
      <c r="X20" s="70"/>
      <c r="Y20" s="70">
        <v>0.5</v>
      </c>
      <c r="Z20" s="70"/>
      <c r="AA20" s="99">
        <f t="shared" si="6"/>
        <v>0.8</v>
      </c>
      <c r="AB20" s="70">
        <v>0.5</v>
      </c>
      <c r="AC20" s="70">
        <v>0.2</v>
      </c>
      <c r="AD20" s="70">
        <v>0.1</v>
      </c>
      <c r="AE20" s="99">
        <f t="shared" si="7"/>
        <v>0.4</v>
      </c>
      <c r="AF20" s="70">
        <v>0.2</v>
      </c>
      <c r="AG20" s="70">
        <v>0.2</v>
      </c>
      <c r="AH20" s="70"/>
      <c r="AI20" s="99">
        <f t="shared" si="8"/>
        <v>0</v>
      </c>
      <c r="AJ20" s="70"/>
      <c r="AK20" s="70"/>
      <c r="AL20" s="70"/>
      <c r="AM20" s="70"/>
    </row>
    <row r="21" customHeight="1" spans="1:39">
      <c r="A21" s="73">
        <v>15</v>
      </c>
      <c r="B21" s="98" t="s">
        <v>58</v>
      </c>
      <c r="C21" s="99">
        <f t="shared" si="1"/>
        <v>0.3</v>
      </c>
      <c r="D21" s="70">
        <v>0.3</v>
      </c>
      <c r="E21" s="70"/>
      <c r="F21" s="70"/>
      <c r="G21" s="70"/>
      <c r="H21" s="99">
        <f t="shared" si="2"/>
        <v>0.1</v>
      </c>
      <c r="I21" s="70">
        <v>0.1</v>
      </c>
      <c r="J21" s="70"/>
      <c r="K21" s="99">
        <f t="shared" si="3"/>
        <v>0</v>
      </c>
      <c r="L21" s="70"/>
      <c r="M21" s="70"/>
      <c r="N21" s="99">
        <f t="shared" si="4"/>
        <v>0</v>
      </c>
      <c r="O21" s="70"/>
      <c r="P21" s="70"/>
      <c r="Q21" s="70"/>
      <c r="R21" s="99">
        <f t="shared" si="5"/>
        <v>0.5</v>
      </c>
      <c r="S21" s="70">
        <v>0.5</v>
      </c>
      <c r="T21" s="70"/>
      <c r="U21" s="70"/>
      <c r="V21" s="70"/>
      <c r="W21" s="99">
        <f t="shared" si="9"/>
        <v>0.5</v>
      </c>
      <c r="X21" s="70"/>
      <c r="Y21" s="70">
        <v>0.5</v>
      </c>
      <c r="Z21" s="70"/>
      <c r="AA21" s="99">
        <f t="shared" si="6"/>
        <v>0.8</v>
      </c>
      <c r="AB21" s="70">
        <v>0.5</v>
      </c>
      <c r="AC21" s="70">
        <v>0.2</v>
      </c>
      <c r="AD21" s="70">
        <v>0.1</v>
      </c>
      <c r="AE21" s="99">
        <f t="shared" si="7"/>
        <v>0.2</v>
      </c>
      <c r="AF21" s="70">
        <v>0.2</v>
      </c>
      <c r="AG21" s="70"/>
      <c r="AH21" s="70"/>
      <c r="AI21" s="99">
        <f t="shared" si="8"/>
        <v>0</v>
      </c>
      <c r="AJ21" s="70"/>
      <c r="AK21" s="70"/>
      <c r="AL21" s="70"/>
      <c r="AM21" s="70"/>
    </row>
    <row r="22" customHeight="1" spans="1:39">
      <c r="A22" s="73">
        <v>16</v>
      </c>
      <c r="B22" s="98" t="s">
        <v>59</v>
      </c>
      <c r="C22" s="99">
        <f t="shared" si="1"/>
        <v>0.1</v>
      </c>
      <c r="D22" s="70">
        <v>0.1</v>
      </c>
      <c r="E22" s="70"/>
      <c r="F22" s="70"/>
      <c r="G22" s="70"/>
      <c r="H22" s="99">
        <f t="shared" si="2"/>
        <v>0.1</v>
      </c>
      <c r="I22" s="70">
        <v>0.1</v>
      </c>
      <c r="J22" s="70"/>
      <c r="K22" s="99">
        <f t="shared" si="3"/>
        <v>0</v>
      </c>
      <c r="L22" s="70"/>
      <c r="M22" s="70"/>
      <c r="N22" s="99">
        <f t="shared" si="4"/>
        <v>0</v>
      </c>
      <c r="O22" s="70"/>
      <c r="P22" s="70"/>
      <c r="Q22" s="70"/>
      <c r="R22" s="99">
        <f t="shared" si="5"/>
        <v>0.5</v>
      </c>
      <c r="S22" s="70">
        <v>0.5</v>
      </c>
      <c r="T22" s="70"/>
      <c r="U22" s="70"/>
      <c r="V22" s="70"/>
      <c r="W22" s="99">
        <f t="shared" si="9"/>
        <v>0.5</v>
      </c>
      <c r="X22" s="70"/>
      <c r="Y22" s="70">
        <v>0.5</v>
      </c>
      <c r="Z22" s="70"/>
      <c r="AA22" s="99">
        <f t="shared" si="6"/>
        <v>0.8</v>
      </c>
      <c r="AB22" s="70">
        <v>0.5</v>
      </c>
      <c r="AC22" s="70">
        <v>0.2</v>
      </c>
      <c r="AD22" s="70">
        <v>0.1</v>
      </c>
      <c r="AE22" s="99">
        <f t="shared" si="7"/>
        <v>0.2</v>
      </c>
      <c r="AF22" s="70">
        <v>0.2</v>
      </c>
      <c r="AG22" s="70"/>
      <c r="AH22" s="70"/>
      <c r="AI22" s="99">
        <f t="shared" si="8"/>
        <v>0</v>
      </c>
      <c r="AJ22" s="70"/>
      <c r="AK22" s="70"/>
      <c r="AL22" s="70"/>
      <c r="AM22" s="70"/>
    </row>
    <row r="23" customHeight="1" spans="1:39">
      <c r="A23" s="73">
        <v>17</v>
      </c>
      <c r="B23" s="98" t="s">
        <v>60</v>
      </c>
      <c r="C23" s="99">
        <f t="shared" si="1"/>
        <v>0.01</v>
      </c>
      <c r="D23" s="70">
        <v>0.01</v>
      </c>
      <c r="E23" s="70"/>
      <c r="F23" s="70"/>
      <c r="G23" s="70"/>
      <c r="H23" s="99">
        <f t="shared" si="2"/>
        <v>0.1</v>
      </c>
      <c r="I23" s="70">
        <v>0.1</v>
      </c>
      <c r="J23" s="70"/>
      <c r="K23" s="99">
        <f t="shared" si="3"/>
        <v>0</v>
      </c>
      <c r="L23" s="70"/>
      <c r="M23" s="70"/>
      <c r="N23" s="99">
        <f t="shared" si="4"/>
        <v>0</v>
      </c>
      <c r="O23" s="70"/>
      <c r="P23" s="70"/>
      <c r="Q23" s="70"/>
      <c r="R23" s="99">
        <f t="shared" si="5"/>
        <v>0.5</v>
      </c>
      <c r="S23" s="70">
        <v>0.5</v>
      </c>
      <c r="T23" s="70"/>
      <c r="U23" s="70"/>
      <c r="V23" s="70"/>
      <c r="W23" s="99">
        <f t="shared" si="9"/>
        <v>0.5</v>
      </c>
      <c r="X23" s="70"/>
      <c r="Y23" s="70">
        <v>0.5</v>
      </c>
      <c r="Z23" s="70"/>
      <c r="AA23" s="99">
        <f t="shared" si="6"/>
        <v>0.8</v>
      </c>
      <c r="AB23" s="70">
        <v>0.5</v>
      </c>
      <c r="AC23" s="70">
        <v>0.2</v>
      </c>
      <c r="AD23" s="70">
        <v>0.1</v>
      </c>
      <c r="AE23" s="99">
        <f t="shared" si="7"/>
        <v>0.2</v>
      </c>
      <c r="AF23" s="70">
        <v>0.2</v>
      </c>
      <c r="AG23" s="70"/>
      <c r="AH23" s="70"/>
      <c r="AI23" s="99">
        <f t="shared" si="8"/>
        <v>0</v>
      </c>
      <c r="AJ23" s="70"/>
      <c r="AK23" s="70"/>
      <c r="AL23" s="70"/>
      <c r="AM23" s="70"/>
    </row>
    <row r="24" customHeight="1" spans="1:39">
      <c r="A24" s="73">
        <v>18</v>
      </c>
      <c r="B24" s="98" t="s">
        <v>61</v>
      </c>
      <c r="C24" s="99">
        <f t="shared" si="1"/>
        <v>0</v>
      </c>
      <c r="D24" s="70"/>
      <c r="E24" s="70"/>
      <c r="F24" s="70"/>
      <c r="G24" s="70"/>
      <c r="H24" s="99">
        <f t="shared" si="2"/>
        <v>0.1</v>
      </c>
      <c r="I24" s="70">
        <v>0.1</v>
      </c>
      <c r="J24" s="70"/>
      <c r="K24" s="99">
        <f t="shared" si="3"/>
        <v>0</v>
      </c>
      <c r="L24" s="70"/>
      <c r="M24" s="70"/>
      <c r="N24" s="99">
        <f t="shared" si="4"/>
        <v>0.01</v>
      </c>
      <c r="O24" s="70"/>
      <c r="P24" s="70">
        <v>0.01</v>
      </c>
      <c r="Q24" s="70"/>
      <c r="R24" s="99">
        <f t="shared" si="5"/>
        <v>0.5</v>
      </c>
      <c r="S24" s="70">
        <v>0.5</v>
      </c>
      <c r="T24" s="70"/>
      <c r="U24" s="70"/>
      <c r="V24" s="70"/>
      <c r="W24" s="99">
        <f t="shared" si="9"/>
        <v>0.5</v>
      </c>
      <c r="X24" s="70"/>
      <c r="Y24" s="70">
        <v>0.5</v>
      </c>
      <c r="Z24" s="70"/>
      <c r="AA24" s="99">
        <f t="shared" si="6"/>
        <v>0.6</v>
      </c>
      <c r="AB24" s="70">
        <v>0.5</v>
      </c>
      <c r="AC24" s="70"/>
      <c r="AD24" s="70">
        <v>0.1</v>
      </c>
      <c r="AE24" s="99">
        <f t="shared" si="7"/>
        <v>0.2</v>
      </c>
      <c r="AF24" s="70">
        <v>0.2</v>
      </c>
      <c r="AG24" s="70"/>
      <c r="AH24" s="70"/>
      <c r="AI24" s="99">
        <f t="shared" si="8"/>
        <v>0</v>
      </c>
      <c r="AJ24" s="70"/>
      <c r="AK24" s="70"/>
      <c r="AL24" s="70"/>
      <c r="AM24" s="70"/>
    </row>
    <row r="25" customHeight="1" spans="1:39">
      <c r="A25" s="73">
        <v>19</v>
      </c>
      <c r="B25" s="98" t="s">
        <v>62</v>
      </c>
      <c r="C25" s="99">
        <f t="shared" si="1"/>
        <v>0.05</v>
      </c>
      <c r="D25" s="70">
        <v>0.05</v>
      </c>
      <c r="E25" s="70"/>
      <c r="F25" s="70"/>
      <c r="G25" s="70"/>
      <c r="H25" s="99">
        <f t="shared" si="2"/>
        <v>0.1</v>
      </c>
      <c r="I25" s="70">
        <v>0.1</v>
      </c>
      <c r="J25" s="70"/>
      <c r="K25" s="99">
        <f t="shared" si="3"/>
        <v>0</v>
      </c>
      <c r="L25" s="70"/>
      <c r="M25" s="70"/>
      <c r="N25" s="99">
        <f t="shared" si="4"/>
        <v>0</v>
      </c>
      <c r="O25" s="70"/>
      <c r="P25" s="70"/>
      <c r="Q25" s="70"/>
      <c r="R25" s="99">
        <f t="shared" si="5"/>
        <v>0</v>
      </c>
      <c r="S25" s="70"/>
      <c r="T25" s="70"/>
      <c r="U25" s="70"/>
      <c r="V25" s="70"/>
      <c r="W25" s="99">
        <f t="shared" si="9"/>
        <v>0.5</v>
      </c>
      <c r="X25" s="70"/>
      <c r="Y25" s="70">
        <v>0.5</v>
      </c>
      <c r="Z25" s="70"/>
      <c r="AA25" s="99">
        <f t="shared" si="6"/>
        <v>0.8</v>
      </c>
      <c r="AB25" s="70">
        <v>0.5</v>
      </c>
      <c r="AC25" s="70">
        <v>0.2</v>
      </c>
      <c r="AD25" s="70">
        <v>0.1</v>
      </c>
      <c r="AE25" s="99">
        <f t="shared" si="7"/>
        <v>0.2</v>
      </c>
      <c r="AF25" s="70">
        <v>0.2</v>
      </c>
      <c r="AG25" s="70"/>
      <c r="AH25" s="70"/>
      <c r="AI25" s="99">
        <f t="shared" si="8"/>
        <v>0</v>
      </c>
      <c r="AJ25" s="70"/>
      <c r="AK25" s="70"/>
      <c r="AL25" s="70"/>
      <c r="AM25" s="70"/>
    </row>
    <row r="26" customHeight="1" spans="1:39">
      <c r="A26" s="73">
        <v>20</v>
      </c>
      <c r="B26" s="98" t="s">
        <v>63</v>
      </c>
      <c r="C26" s="99">
        <f t="shared" si="1"/>
        <v>0.05</v>
      </c>
      <c r="D26" s="70">
        <v>0.05</v>
      </c>
      <c r="E26" s="70"/>
      <c r="F26" s="70"/>
      <c r="G26" s="70"/>
      <c r="H26" s="99">
        <f t="shared" si="2"/>
        <v>0.1</v>
      </c>
      <c r="I26" s="70">
        <v>0.1</v>
      </c>
      <c r="J26" s="70"/>
      <c r="K26" s="99">
        <f t="shared" si="3"/>
        <v>0</v>
      </c>
      <c r="L26" s="70"/>
      <c r="M26" s="70"/>
      <c r="N26" s="99">
        <f t="shared" si="4"/>
        <v>0</v>
      </c>
      <c r="O26" s="70"/>
      <c r="P26" s="70"/>
      <c r="Q26" s="70"/>
      <c r="R26" s="99">
        <f t="shared" si="5"/>
        <v>0.5</v>
      </c>
      <c r="S26" s="70">
        <v>0.5</v>
      </c>
      <c r="T26" s="70"/>
      <c r="U26" s="70"/>
      <c r="V26" s="70"/>
      <c r="W26" s="99">
        <f t="shared" si="9"/>
        <v>0.5</v>
      </c>
      <c r="X26" s="70"/>
      <c r="Y26" s="70">
        <v>0.5</v>
      </c>
      <c r="Z26" s="70"/>
      <c r="AA26" s="99">
        <f t="shared" si="6"/>
        <v>0.8</v>
      </c>
      <c r="AB26" s="70">
        <v>0.5</v>
      </c>
      <c r="AC26" s="70">
        <v>0.2</v>
      </c>
      <c r="AD26" s="70">
        <v>0.1</v>
      </c>
      <c r="AE26" s="99">
        <f t="shared" si="7"/>
        <v>0.2</v>
      </c>
      <c r="AF26" s="70">
        <v>0.2</v>
      </c>
      <c r="AG26" s="70"/>
      <c r="AH26" s="70"/>
      <c r="AI26" s="99">
        <f t="shared" si="8"/>
        <v>0</v>
      </c>
      <c r="AJ26" s="70"/>
      <c r="AK26" s="70"/>
      <c r="AL26" s="70"/>
      <c r="AM26" s="70"/>
    </row>
    <row r="27" customHeight="1" spans="1:39">
      <c r="A27" s="73">
        <v>21</v>
      </c>
      <c r="B27" s="98" t="s">
        <v>64</v>
      </c>
      <c r="C27" s="99">
        <f t="shared" si="1"/>
        <v>0.05</v>
      </c>
      <c r="D27" s="70">
        <v>0.05</v>
      </c>
      <c r="E27" s="70"/>
      <c r="F27" s="70"/>
      <c r="G27" s="70"/>
      <c r="H27" s="99">
        <f t="shared" si="2"/>
        <v>0.1</v>
      </c>
      <c r="I27" s="70">
        <v>0.1</v>
      </c>
      <c r="J27" s="70"/>
      <c r="K27" s="99">
        <f t="shared" si="3"/>
        <v>0</v>
      </c>
      <c r="L27" s="70"/>
      <c r="M27" s="70"/>
      <c r="N27" s="99">
        <f t="shared" si="4"/>
        <v>0</v>
      </c>
      <c r="O27" s="70"/>
      <c r="P27" s="70"/>
      <c r="Q27" s="70"/>
      <c r="R27" s="99">
        <f t="shared" si="5"/>
        <v>0.5</v>
      </c>
      <c r="S27" s="70">
        <v>0.5</v>
      </c>
      <c r="T27" s="70"/>
      <c r="U27" s="70"/>
      <c r="V27" s="70"/>
      <c r="W27" s="99">
        <f t="shared" si="9"/>
        <v>0.5</v>
      </c>
      <c r="X27" s="70"/>
      <c r="Y27" s="70">
        <v>0.5</v>
      </c>
      <c r="Z27" s="70"/>
      <c r="AA27" s="99">
        <f t="shared" si="6"/>
        <v>0.8</v>
      </c>
      <c r="AB27" s="70">
        <v>0.5</v>
      </c>
      <c r="AC27" s="70">
        <v>0.2</v>
      </c>
      <c r="AD27" s="70">
        <v>0.1</v>
      </c>
      <c r="AE27" s="99">
        <f t="shared" si="7"/>
        <v>0.2</v>
      </c>
      <c r="AF27" s="70">
        <v>0.2</v>
      </c>
      <c r="AG27" s="70"/>
      <c r="AH27" s="70"/>
      <c r="AI27" s="99">
        <f t="shared" si="8"/>
        <v>0</v>
      </c>
      <c r="AJ27" s="70"/>
      <c r="AK27" s="70"/>
      <c r="AL27" s="70"/>
      <c r="AM27" s="70"/>
    </row>
    <row r="28" customHeight="1" spans="1:39">
      <c r="A28" s="73">
        <v>22</v>
      </c>
      <c r="B28" s="98" t="s">
        <v>65</v>
      </c>
      <c r="C28" s="99">
        <f t="shared" si="1"/>
        <v>0.05</v>
      </c>
      <c r="D28" s="70">
        <v>0.05</v>
      </c>
      <c r="E28" s="70"/>
      <c r="F28" s="70"/>
      <c r="G28" s="70"/>
      <c r="H28" s="99">
        <f t="shared" si="2"/>
        <v>0.1</v>
      </c>
      <c r="I28" s="70">
        <v>0.1</v>
      </c>
      <c r="J28" s="70"/>
      <c r="K28" s="99">
        <f t="shared" si="3"/>
        <v>0</v>
      </c>
      <c r="L28" s="70"/>
      <c r="M28" s="70"/>
      <c r="N28" s="99">
        <f t="shared" si="4"/>
        <v>0</v>
      </c>
      <c r="O28" s="70"/>
      <c r="P28" s="70"/>
      <c r="Q28" s="70"/>
      <c r="R28" s="99">
        <f t="shared" si="5"/>
        <v>0.5</v>
      </c>
      <c r="S28" s="70">
        <v>0.5</v>
      </c>
      <c r="T28" s="70"/>
      <c r="U28" s="70"/>
      <c r="V28" s="70"/>
      <c r="W28" s="99">
        <f t="shared" si="9"/>
        <v>0.5</v>
      </c>
      <c r="X28" s="70"/>
      <c r="Y28" s="70">
        <v>0.5</v>
      </c>
      <c r="Z28" s="70"/>
      <c r="AA28" s="99">
        <f t="shared" si="6"/>
        <v>0.5</v>
      </c>
      <c r="AB28" s="70">
        <v>0.2</v>
      </c>
      <c r="AC28" s="70">
        <v>0.2</v>
      </c>
      <c r="AD28" s="70">
        <v>0.1</v>
      </c>
      <c r="AE28" s="99">
        <f t="shared" si="7"/>
        <v>0</v>
      </c>
      <c r="AF28" s="70"/>
      <c r="AG28" s="70"/>
      <c r="AH28" s="70"/>
      <c r="AI28" s="99">
        <f t="shared" si="8"/>
        <v>0</v>
      </c>
      <c r="AJ28" s="70"/>
      <c r="AK28" s="70"/>
      <c r="AL28" s="70"/>
      <c r="AM28" s="70"/>
    </row>
    <row r="29" customHeight="1" spans="1:39">
      <c r="A29" s="73">
        <v>23</v>
      </c>
      <c r="B29" s="98" t="s">
        <v>66</v>
      </c>
      <c r="C29" s="99">
        <f t="shared" si="1"/>
        <v>0.05</v>
      </c>
      <c r="D29" s="70">
        <v>0.05</v>
      </c>
      <c r="E29" s="70"/>
      <c r="F29" s="70"/>
      <c r="G29" s="70"/>
      <c r="H29" s="99">
        <f t="shared" si="2"/>
        <v>0.1</v>
      </c>
      <c r="I29" s="70">
        <v>0.1</v>
      </c>
      <c r="J29" s="70"/>
      <c r="K29" s="99">
        <f t="shared" si="3"/>
        <v>0</v>
      </c>
      <c r="L29" s="70"/>
      <c r="M29" s="70"/>
      <c r="N29" s="99">
        <f t="shared" si="4"/>
        <v>0</v>
      </c>
      <c r="O29" s="70"/>
      <c r="P29" s="70"/>
      <c r="Q29" s="70"/>
      <c r="R29" s="99">
        <f t="shared" si="5"/>
        <v>0.5</v>
      </c>
      <c r="S29" s="70">
        <v>0.5</v>
      </c>
      <c r="T29" s="70"/>
      <c r="U29" s="70"/>
      <c r="V29" s="70"/>
      <c r="W29" s="99">
        <f t="shared" si="9"/>
        <v>0.5</v>
      </c>
      <c r="X29" s="70"/>
      <c r="Y29" s="70">
        <v>0.5</v>
      </c>
      <c r="Z29" s="70"/>
      <c r="AA29" s="99">
        <f t="shared" si="6"/>
        <v>0.8</v>
      </c>
      <c r="AB29" s="70">
        <v>0.5</v>
      </c>
      <c r="AC29" s="70">
        <v>0.2</v>
      </c>
      <c r="AD29" s="70">
        <v>0.1</v>
      </c>
      <c r="AE29" s="99">
        <f t="shared" si="7"/>
        <v>0.2</v>
      </c>
      <c r="AF29" s="70">
        <v>0.2</v>
      </c>
      <c r="AG29" s="70"/>
      <c r="AH29" s="70"/>
      <c r="AI29" s="99">
        <f t="shared" si="8"/>
        <v>0</v>
      </c>
      <c r="AJ29" s="70"/>
      <c r="AK29" s="70"/>
      <c r="AL29" s="70"/>
      <c r="AM29" s="70"/>
    </row>
    <row r="30" customHeight="1" spans="1:39">
      <c r="A30" s="73">
        <v>24</v>
      </c>
      <c r="B30" s="98" t="s">
        <v>67</v>
      </c>
      <c r="C30" s="99">
        <f t="shared" si="1"/>
        <v>0.05</v>
      </c>
      <c r="D30" s="70">
        <v>0.05</v>
      </c>
      <c r="E30" s="70"/>
      <c r="F30" s="70"/>
      <c r="G30" s="70"/>
      <c r="H30" s="99">
        <f t="shared" si="2"/>
        <v>0.1</v>
      </c>
      <c r="I30" s="70">
        <v>0.1</v>
      </c>
      <c r="J30" s="70"/>
      <c r="K30" s="99">
        <f t="shared" si="3"/>
        <v>0</v>
      </c>
      <c r="L30" s="70"/>
      <c r="M30" s="70"/>
      <c r="N30" s="99">
        <f t="shared" si="4"/>
        <v>0.1</v>
      </c>
      <c r="O30" s="70">
        <v>0.1</v>
      </c>
      <c r="P30" s="70"/>
      <c r="Q30" s="70"/>
      <c r="R30" s="99">
        <f t="shared" si="5"/>
        <v>0.5</v>
      </c>
      <c r="S30" s="70">
        <v>0.5</v>
      </c>
      <c r="T30" s="70"/>
      <c r="U30" s="70"/>
      <c r="V30" s="70"/>
      <c r="W30" s="99">
        <f t="shared" si="9"/>
        <v>0.5</v>
      </c>
      <c r="X30" s="70"/>
      <c r="Y30" s="70">
        <v>0.5</v>
      </c>
      <c r="Z30" s="70"/>
      <c r="AA30" s="99">
        <f t="shared" si="6"/>
        <v>0.8</v>
      </c>
      <c r="AB30" s="70">
        <v>0.5</v>
      </c>
      <c r="AC30" s="70">
        <v>0.2</v>
      </c>
      <c r="AD30" s="70">
        <v>0.1</v>
      </c>
      <c r="AE30" s="99">
        <f t="shared" si="7"/>
        <v>0.2</v>
      </c>
      <c r="AF30" s="70">
        <v>0.2</v>
      </c>
      <c r="AG30" s="70"/>
      <c r="AH30" s="70"/>
      <c r="AI30" s="99">
        <f t="shared" si="8"/>
        <v>0</v>
      </c>
      <c r="AJ30" s="70"/>
      <c r="AK30" s="70"/>
      <c r="AL30" s="70"/>
      <c r="AM30" s="70"/>
    </row>
    <row r="31" customHeight="1" spans="1:39">
      <c r="A31" s="73">
        <v>25</v>
      </c>
      <c r="B31" s="98" t="s">
        <v>68</v>
      </c>
      <c r="C31" s="99">
        <f t="shared" si="1"/>
        <v>0.05</v>
      </c>
      <c r="D31" s="70">
        <v>0.05</v>
      </c>
      <c r="E31" s="70"/>
      <c r="F31" s="70"/>
      <c r="G31" s="70"/>
      <c r="H31" s="99">
        <f t="shared" si="2"/>
        <v>0.1</v>
      </c>
      <c r="I31" s="70">
        <v>0.1</v>
      </c>
      <c r="J31" s="70"/>
      <c r="K31" s="99">
        <f t="shared" si="3"/>
        <v>0</v>
      </c>
      <c r="L31" s="70"/>
      <c r="M31" s="70"/>
      <c r="N31" s="99">
        <f t="shared" si="4"/>
        <v>0</v>
      </c>
      <c r="O31" s="70"/>
      <c r="P31" s="70"/>
      <c r="Q31" s="70"/>
      <c r="R31" s="99">
        <f t="shared" si="5"/>
        <v>0.5</v>
      </c>
      <c r="S31" s="70">
        <v>0.5</v>
      </c>
      <c r="T31" s="70"/>
      <c r="U31" s="70"/>
      <c r="V31" s="70"/>
      <c r="W31" s="99">
        <f t="shared" si="9"/>
        <v>0.5</v>
      </c>
      <c r="X31" s="70"/>
      <c r="Y31" s="70">
        <v>0.5</v>
      </c>
      <c r="Z31" s="70"/>
      <c r="AA31" s="99">
        <f t="shared" si="6"/>
        <v>0.8</v>
      </c>
      <c r="AB31" s="70">
        <v>0.5</v>
      </c>
      <c r="AC31" s="70">
        <v>0.2</v>
      </c>
      <c r="AD31" s="70">
        <v>0.1</v>
      </c>
      <c r="AE31" s="99">
        <f t="shared" si="7"/>
        <v>0.4</v>
      </c>
      <c r="AF31" s="70">
        <v>0.2</v>
      </c>
      <c r="AG31" s="70">
        <v>0.2</v>
      </c>
      <c r="AH31" s="70"/>
      <c r="AI31" s="99">
        <f t="shared" si="8"/>
        <v>0</v>
      </c>
      <c r="AJ31" s="70"/>
      <c r="AK31" s="70"/>
      <c r="AL31" s="70"/>
      <c r="AM31" s="70"/>
    </row>
    <row r="32" customHeight="1" spans="1:39">
      <c r="A32" s="73">
        <v>26</v>
      </c>
      <c r="B32" s="98" t="s">
        <v>69</v>
      </c>
      <c r="C32" s="99">
        <f t="shared" si="1"/>
        <v>0.01</v>
      </c>
      <c r="D32" s="70">
        <v>0.01</v>
      </c>
      <c r="E32" s="70"/>
      <c r="F32" s="70"/>
      <c r="G32" s="70"/>
      <c r="H32" s="99">
        <f t="shared" si="2"/>
        <v>0.1</v>
      </c>
      <c r="I32" s="70">
        <v>0.1</v>
      </c>
      <c r="J32" s="70"/>
      <c r="K32" s="99">
        <f t="shared" si="3"/>
        <v>0</v>
      </c>
      <c r="L32" s="70"/>
      <c r="M32" s="70"/>
      <c r="N32" s="99">
        <f t="shared" si="4"/>
        <v>0</v>
      </c>
      <c r="O32" s="70"/>
      <c r="P32" s="70"/>
      <c r="Q32" s="70"/>
      <c r="R32" s="99">
        <f t="shared" si="5"/>
        <v>0.5</v>
      </c>
      <c r="S32" s="70">
        <v>0.5</v>
      </c>
      <c r="T32" s="70"/>
      <c r="U32" s="70"/>
      <c r="V32" s="70"/>
      <c r="W32" s="99">
        <f t="shared" si="9"/>
        <v>0.5</v>
      </c>
      <c r="X32" s="70"/>
      <c r="Y32" s="70">
        <v>0.5</v>
      </c>
      <c r="Z32" s="70"/>
      <c r="AA32" s="99">
        <f t="shared" si="6"/>
        <v>0.8</v>
      </c>
      <c r="AB32" s="70">
        <v>0.5</v>
      </c>
      <c r="AC32" s="70">
        <v>0.2</v>
      </c>
      <c r="AD32" s="70">
        <v>0.1</v>
      </c>
      <c r="AE32" s="99">
        <f t="shared" si="7"/>
        <v>0.2</v>
      </c>
      <c r="AF32" s="70">
        <v>0.2</v>
      </c>
      <c r="AG32" s="70"/>
      <c r="AH32" s="70"/>
      <c r="AI32" s="99">
        <f t="shared" si="8"/>
        <v>0</v>
      </c>
      <c r="AJ32" s="70"/>
      <c r="AK32" s="70"/>
      <c r="AL32" s="70"/>
      <c r="AM32" s="70"/>
    </row>
    <row r="33" customHeight="1" spans="1:39">
      <c r="A33" s="73">
        <v>27</v>
      </c>
      <c r="B33" s="98" t="s">
        <v>70</v>
      </c>
      <c r="C33" s="99">
        <f t="shared" si="1"/>
        <v>0</v>
      </c>
      <c r="D33" s="70"/>
      <c r="E33" s="70"/>
      <c r="F33" s="70"/>
      <c r="G33" s="70"/>
      <c r="H33" s="99">
        <f t="shared" si="2"/>
        <v>0.1</v>
      </c>
      <c r="I33" s="70">
        <v>0.1</v>
      </c>
      <c r="J33" s="70"/>
      <c r="K33" s="99">
        <f t="shared" si="3"/>
        <v>0</v>
      </c>
      <c r="L33" s="70"/>
      <c r="M33" s="70"/>
      <c r="N33" s="99">
        <f t="shared" si="4"/>
        <v>0</v>
      </c>
      <c r="O33" s="70"/>
      <c r="P33" s="70"/>
      <c r="Q33" s="70"/>
      <c r="R33" s="99">
        <f t="shared" si="5"/>
        <v>0.5</v>
      </c>
      <c r="S33" s="70">
        <v>0.5</v>
      </c>
      <c r="T33" s="70"/>
      <c r="U33" s="70"/>
      <c r="V33" s="70"/>
      <c r="W33" s="99">
        <f t="shared" si="9"/>
        <v>0.5</v>
      </c>
      <c r="X33" s="70"/>
      <c r="Y33" s="70">
        <v>0.5</v>
      </c>
      <c r="Z33" s="70"/>
      <c r="AA33" s="99">
        <f t="shared" si="6"/>
        <v>0.8</v>
      </c>
      <c r="AB33" s="70">
        <v>0.5</v>
      </c>
      <c r="AC33" s="70">
        <v>0.2</v>
      </c>
      <c r="AD33" s="70">
        <v>0.1</v>
      </c>
      <c r="AE33" s="99">
        <f t="shared" si="7"/>
        <v>0.2</v>
      </c>
      <c r="AF33" s="70">
        <v>0.2</v>
      </c>
      <c r="AG33" s="70"/>
      <c r="AH33" s="70"/>
      <c r="AI33" s="99">
        <f t="shared" si="8"/>
        <v>0</v>
      </c>
      <c r="AJ33" s="70"/>
      <c r="AK33" s="70"/>
      <c r="AL33" s="70"/>
      <c r="AM33" s="70"/>
    </row>
    <row r="34" customHeight="1" spans="1:39">
      <c r="A34" s="73">
        <v>28</v>
      </c>
      <c r="B34" s="98" t="s">
        <v>71</v>
      </c>
      <c r="C34" s="99">
        <f t="shared" si="1"/>
        <v>0</v>
      </c>
      <c r="D34" s="70"/>
      <c r="E34" s="70"/>
      <c r="F34" s="70"/>
      <c r="G34" s="70"/>
      <c r="H34" s="99">
        <f t="shared" si="2"/>
        <v>0.1</v>
      </c>
      <c r="I34" s="70">
        <v>0.1</v>
      </c>
      <c r="J34" s="70"/>
      <c r="K34" s="99">
        <f t="shared" si="3"/>
        <v>0</v>
      </c>
      <c r="L34" s="70"/>
      <c r="M34" s="70"/>
      <c r="N34" s="99">
        <f t="shared" si="4"/>
        <v>0</v>
      </c>
      <c r="O34" s="70"/>
      <c r="P34" s="70"/>
      <c r="Q34" s="70"/>
      <c r="R34" s="99">
        <f t="shared" si="5"/>
        <v>0.5</v>
      </c>
      <c r="S34" s="70">
        <v>0.5</v>
      </c>
      <c r="T34" s="70"/>
      <c r="U34" s="70"/>
      <c r="V34" s="70"/>
      <c r="W34" s="99">
        <f t="shared" si="9"/>
        <v>0.5</v>
      </c>
      <c r="X34" s="70"/>
      <c r="Y34" s="70">
        <v>0.5</v>
      </c>
      <c r="Z34" s="70"/>
      <c r="AA34" s="99">
        <f t="shared" si="6"/>
        <v>0.6</v>
      </c>
      <c r="AB34" s="70">
        <v>0.5</v>
      </c>
      <c r="AC34" s="70"/>
      <c r="AD34" s="70">
        <v>0.1</v>
      </c>
      <c r="AE34" s="99">
        <f t="shared" si="7"/>
        <v>0.2</v>
      </c>
      <c r="AF34" s="70">
        <v>0.2</v>
      </c>
      <c r="AG34" s="70"/>
      <c r="AH34" s="70"/>
      <c r="AI34" s="99">
        <f t="shared" si="8"/>
        <v>0</v>
      </c>
      <c r="AJ34" s="70"/>
      <c r="AK34" s="70"/>
      <c r="AL34" s="70"/>
      <c r="AM34" s="70"/>
    </row>
    <row r="35" customHeight="1" spans="1:39">
      <c r="A35" s="73">
        <v>29</v>
      </c>
      <c r="B35" s="98" t="s">
        <v>72</v>
      </c>
      <c r="C35" s="99">
        <f t="shared" ref="C35:C98" si="10">D35+E35+F35+G35</f>
        <v>0.05</v>
      </c>
      <c r="D35" s="70">
        <v>0.05</v>
      </c>
      <c r="E35" s="70"/>
      <c r="F35" s="70"/>
      <c r="G35" s="70"/>
      <c r="H35" s="99">
        <f t="shared" ref="H35:H98" si="11">I35+J35</f>
        <v>0.1</v>
      </c>
      <c r="I35" s="70">
        <v>0.1</v>
      </c>
      <c r="J35" s="70"/>
      <c r="K35" s="99">
        <f t="shared" ref="K35:K98" si="12">L35+M35</f>
        <v>0</v>
      </c>
      <c r="L35" s="70"/>
      <c r="M35" s="70"/>
      <c r="N35" s="99">
        <f t="shared" ref="N35:N98" si="13">O35+P35+Q35</f>
        <v>0</v>
      </c>
      <c r="O35" s="70"/>
      <c r="P35" s="70"/>
      <c r="Q35" s="70"/>
      <c r="R35" s="99">
        <f t="shared" ref="R35:R98" si="14">S35+T35+U35+V35</f>
        <v>0.5</v>
      </c>
      <c r="S35" s="70">
        <v>0.5</v>
      </c>
      <c r="T35" s="70"/>
      <c r="U35" s="70"/>
      <c r="V35" s="70"/>
      <c r="W35" s="99">
        <f t="shared" ref="W35:W98" si="15">X35+Y35</f>
        <v>0.5</v>
      </c>
      <c r="X35" s="70"/>
      <c r="Y35" s="70">
        <v>0.5</v>
      </c>
      <c r="Z35" s="70"/>
      <c r="AA35" s="99">
        <f t="shared" ref="AA35:AA98" si="16">AB35+AC35+AD35</f>
        <v>0.8</v>
      </c>
      <c r="AB35" s="70">
        <v>0.5</v>
      </c>
      <c r="AC35" s="70">
        <v>0.2</v>
      </c>
      <c r="AD35" s="70">
        <v>0.1</v>
      </c>
      <c r="AE35" s="99">
        <f t="shared" ref="AE35:AE98" si="17">AF35+AG35+AH35</f>
        <v>0.2</v>
      </c>
      <c r="AF35" s="70">
        <v>0.2</v>
      </c>
      <c r="AG35" s="70"/>
      <c r="AH35" s="70"/>
      <c r="AI35" s="99">
        <f t="shared" ref="AI35:AI98" si="18">AJ35+AK35+AL35+AM35</f>
        <v>0</v>
      </c>
      <c r="AJ35" s="70"/>
      <c r="AK35" s="70"/>
      <c r="AL35" s="70"/>
      <c r="AM35" s="70"/>
    </row>
    <row r="36" customHeight="1" spans="1:39">
      <c r="A36" s="73">
        <v>30</v>
      </c>
      <c r="B36" s="98" t="s">
        <v>73</v>
      </c>
      <c r="C36" s="99">
        <f t="shared" si="10"/>
        <v>0.05</v>
      </c>
      <c r="D36" s="70">
        <v>0.05</v>
      </c>
      <c r="E36" s="70"/>
      <c r="F36" s="70"/>
      <c r="G36" s="70"/>
      <c r="H36" s="99">
        <f t="shared" si="11"/>
        <v>0.1</v>
      </c>
      <c r="I36" s="70">
        <v>0.1</v>
      </c>
      <c r="J36" s="70"/>
      <c r="K36" s="99">
        <f t="shared" si="12"/>
        <v>0</v>
      </c>
      <c r="L36" s="70"/>
      <c r="M36" s="70"/>
      <c r="N36" s="99">
        <f t="shared" si="13"/>
        <v>0</v>
      </c>
      <c r="O36" s="70"/>
      <c r="P36" s="70"/>
      <c r="Q36" s="70"/>
      <c r="R36" s="99">
        <f t="shared" si="14"/>
        <v>0.5</v>
      </c>
      <c r="S36" s="70">
        <v>0.5</v>
      </c>
      <c r="T36" s="70"/>
      <c r="U36" s="70"/>
      <c r="V36" s="70"/>
      <c r="W36" s="99">
        <f t="shared" si="15"/>
        <v>0.5</v>
      </c>
      <c r="X36" s="70"/>
      <c r="Y36" s="70">
        <v>0.5</v>
      </c>
      <c r="Z36" s="70"/>
      <c r="AA36" s="99">
        <f t="shared" si="16"/>
        <v>0.8</v>
      </c>
      <c r="AB36" s="70">
        <v>0.5</v>
      </c>
      <c r="AC36" s="70">
        <v>0.2</v>
      </c>
      <c r="AD36" s="70">
        <v>0.1</v>
      </c>
      <c r="AE36" s="99">
        <f t="shared" si="17"/>
        <v>0.4</v>
      </c>
      <c r="AF36" s="70">
        <v>0.2</v>
      </c>
      <c r="AG36" s="70">
        <v>0.2</v>
      </c>
      <c r="AH36" s="70"/>
      <c r="AI36" s="99">
        <f t="shared" si="18"/>
        <v>0</v>
      </c>
      <c r="AJ36" s="70"/>
      <c r="AK36" s="70"/>
      <c r="AL36" s="70"/>
      <c r="AM36" s="70"/>
    </row>
    <row r="37" customHeight="1" spans="1:39">
      <c r="A37" s="73">
        <v>31</v>
      </c>
      <c r="B37" s="98" t="s">
        <v>74</v>
      </c>
      <c r="C37" s="99">
        <f t="shared" si="10"/>
        <v>0.05</v>
      </c>
      <c r="D37" s="70">
        <v>0.05</v>
      </c>
      <c r="E37" s="70"/>
      <c r="F37" s="70"/>
      <c r="G37" s="70"/>
      <c r="H37" s="99">
        <f t="shared" si="11"/>
        <v>0.1</v>
      </c>
      <c r="I37" s="70">
        <v>0.1</v>
      </c>
      <c r="J37" s="70"/>
      <c r="K37" s="99">
        <f t="shared" si="12"/>
        <v>0</v>
      </c>
      <c r="L37" s="70"/>
      <c r="M37" s="70"/>
      <c r="N37" s="99">
        <f t="shared" si="13"/>
        <v>0</v>
      </c>
      <c r="O37" s="70"/>
      <c r="P37" s="70"/>
      <c r="Q37" s="70"/>
      <c r="R37" s="99">
        <f t="shared" si="14"/>
        <v>0.5</v>
      </c>
      <c r="S37" s="70">
        <v>0.5</v>
      </c>
      <c r="T37" s="70"/>
      <c r="U37" s="70"/>
      <c r="V37" s="70"/>
      <c r="W37" s="99">
        <f t="shared" si="15"/>
        <v>0.5</v>
      </c>
      <c r="X37" s="70"/>
      <c r="Y37" s="70">
        <v>0.5</v>
      </c>
      <c r="Z37" s="70"/>
      <c r="AA37" s="99">
        <f t="shared" si="16"/>
        <v>0.8</v>
      </c>
      <c r="AB37" s="70">
        <v>0.5</v>
      </c>
      <c r="AC37" s="70">
        <v>0.2</v>
      </c>
      <c r="AD37" s="70">
        <v>0.1</v>
      </c>
      <c r="AE37" s="99">
        <f t="shared" si="17"/>
        <v>0.2</v>
      </c>
      <c r="AF37" s="70">
        <v>0.2</v>
      </c>
      <c r="AG37" s="70"/>
      <c r="AH37" s="70"/>
      <c r="AI37" s="99">
        <f t="shared" si="18"/>
        <v>0</v>
      </c>
      <c r="AJ37" s="70"/>
      <c r="AK37" s="70"/>
      <c r="AL37" s="70"/>
      <c r="AM37" s="70"/>
    </row>
    <row r="38" customHeight="1" spans="1:39">
      <c r="A38" s="73">
        <v>32</v>
      </c>
      <c r="B38" s="98" t="s">
        <v>75</v>
      </c>
      <c r="C38" s="99">
        <f t="shared" si="10"/>
        <v>0.05</v>
      </c>
      <c r="D38" s="70">
        <v>0.05</v>
      </c>
      <c r="E38" s="70"/>
      <c r="F38" s="70"/>
      <c r="G38" s="70"/>
      <c r="H38" s="99">
        <f t="shared" si="11"/>
        <v>0.1</v>
      </c>
      <c r="I38" s="70">
        <v>0.1</v>
      </c>
      <c r="J38" s="70"/>
      <c r="K38" s="99">
        <f t="shared" si="12"/>
        <v>0</v>
      </c>
      <c r="L38" s="70"/>
      <c r="M38" s="70"/>
      <c r="N38" s="99">
        <f t="shared" si="13"/>
        <v>0.01</v>
      </c>
      <c r="O38" s="70"/>
      <c r="P38" s="70">
        <v>0.01</v>
      </c>
      <c r="Q38" s="70"/>
      <c r="R38" s="99">
        <f t="shared" si="14"/>
        <v>0.5</v>
      </c>
      <c r="S38" s="70">
        <v>0.5</v>
      </c>
      <c r="T38" s="70"/>
      <c r="U38" s="70"/>
      <c r="V38" s="70"/>
      <c r="W38" s="99">
        <f t="shared" si="15"/>
        <v>0.5</v>
      </c>
      <c r="X38" s="70"/>
      <c r="Y38" s="70">
        <v>0.5</v>
      </c>
      <c r="Z38" s="70"/>
      <c r="AA38" s="99">
        <f t="shared" si="16"/>
        <v>0.8</v>
      </c>
      <c r="AB38" s="70">
        <v>0.5</v>
      </c>
      <c r="AC38" s="70">
        <v>0.2</v>
      </c>
      <c r="AD38" s="70">
        <v>0.1</v>
      </c>
      <c r="AE38" s="99">
        <f t="shared" si="17"/>
        <v>0.2</v>
      </c>
      <c r="AF38" s="70">
        <v>0.2</v>
      </c>
      <c r="AG38" s="70"/>
      <c r="AH38" s="70"/>
      <c r="AI38" s="99">
        <f t="shared" si="18"/>
        <v>0</v>
      </c>
      <c r="AJ38" s="70"/>
      <c r="AK38" s="70"/>
      <c r="AL38" s="70"/>
      <c r="AM38" s="70"/>
    </row>
    <row r="39" customHeight="1" spans="1:39">
      <c r="A39" s="73">
        <v>33</v>
      </c>
      <c r="B39" s="98" t="s">
        <v>76</v>
      </c>
      <c r="C39" s="99">
        <f t="shared" si="10"/>
        <v>0.05</v>
      </c>
      <c r="D39" s="70">
        <v>0.05</v>
      </c>
      <c r="E39" s="70"/>
      <c r="F39" s="70"/>
      <c r="G39" s="70"/>
      <c r="H39" s="99">
        <f t="shared" si="11"/>
        <v>0.1</v>
      </c>
      <c r="I39" s="70">
        <v>0.1</v>
      </c>
      <c r="J39" s="70"/>
      <c r="K39" s="99">
        <f t="shared" si="12"/>
        <v>0</v>
      </c>
      <c r="L39" s="70"/>
      <c r="M39" s="70"/>
      <c r="N39" s="99">
        <f t="shared" si="13"/>
        <v>0</v>
      </c>
      <c r="O39" s="70"/>
      <c r="P39" s="70"/>
      <c r="Q39" s="70"/>
      <c r="R39" s="99">
        <f t="shared" si="14"/>
        <v>0.5</v>
      </c>
      <c r="S39" s="70">
        <v>0.5</v>
      </c>
      <c r="T39" s="70"/>
      <c r="U39" s="70"/>
      <c r="V39" s="70"/>
      <c r="W39" s="99">
        <f t="shared" si="15"/>
        <v>0.5</v>
      </c>
      <c r="X39" s="70"/>
      <c r="Y39" s="70">
        <v>0.5</v>
      </c>
      <c r="Z39" s="70"/>
      <c r="AA39" s="99">
        <f t="shared" si="16"/>
        <v>0.8</v>
      </c>
      <c r="AB39" s="70">
        <v>0.5</v>
      </c>
      <c r="AC39" s="70">
        <v>0.2</v>
      </c>
      <c r="AD39" s="70">
        <v>0.1</v>
      </c>
      <c r="AE39" s="99">
        <f t="shared" si="17"/>
        <v>0.2</v>
      </c>
      <c r="AF39" s="70">
        <v>0.2</v>
      </c>
      <c r="AG39" s="70"/>
      <c r="AH39" s="70"/>
      <c r="AI39" s="99">
        <f t="shared" si="18"/>
        <v>0</v>
      </c>
      <c r="AJ39" s="70"/>
      <c r="AK39" s="70"/>
      <c r="AL39" s="70"/>
      <c r="AM39" s="70"/>
    </row>
    <row r="40" customHeight="1" spans="1:39">
      <c r="A40" s="73">
        <v>34</v>
      </c>
      <c r="B40" s="98" t="s">
        <v>77</v>
      </c>
      <c r="C40" s="99">
        <f t="shared" si="10"/>
        <v>0.05</v>
      </c>
      <c r="D40" s="70">
        <v>0.05</v>
      </c>
      <c r="E40" s="70"/>
      <c r="F40" s="70"/>
      <c r="G40" s="70"/>
      <c r="H40" s="99">
        <f t="shared" si="11"/>
        <v>0.1</v>
      </c>
      <c r="I40" s="70">
        <v>0.1</v>
      </c>
      <c r="J40" s="70"/>
      <c r="K40" s="99">
        <f t="shared" si="12"/>
        <v>0</v>
      </c>
      <c r="L40" s="70"/>
      <c r="M40" s="70"/>
      <c r="N40" s="99">
        <f t="shared" si="13"/>
        <v>0</v>
      </c>
      <c r="O40" s="70"/>
      <c r="P40" s="70"/>
      <c r="Q40" s="70"/>
      <c r="R40" s="99">
        <f t="shared" si="14"/>
        <v>0.5</v>
      </c>
      <c r="S40" s="70">
        <v>0.5</v>
      </c>
      <c r="T40" s="70"/>
      <c r="U40" s="70"/>
      <c r="V40" s="70"/>
      <c r="W40" s="99">
        <f t="shared" si="15"/>
        <v>0.5</v>
      </c>
      <c r="X40" s="70"/>
      <c r="Y40" s="70">
        <v>0.5</v>
      </c>
      <c r="Z40" s="70"/>
      <c r="AA40" s="99">
        <f t="shared" si="16"/>
        <v>0.5</v>
      </c>
      <c r="AB40" s="70">
        <v>0.2</v>
      </c>
      <c r="AC40" s="70">
        <v>0.2</v>
      </c>
      <c r="AD40" s="70">
        <v>0.1</v>
      </c>
      <c r="AE40" s="99">
        <f t="shared" si="17"/>
        <v>0.2</v>
      </c>
      <c r="AF40" s="70">
        <v>0.2</v>
      </c>
      <c r="AG40" s="70"/>
      <c r="AH40" s="70"/>
      <c r="AI40" s="99">
        <f t="shared" si="18"/>
        <v>0</v>
      </c>
      <c r="AJ40" s="70"/>
      <c r="AK40" s="70"/>
      <c r="AL40" s="70"/>
      <c r="AM40" s="70"/>
    </row>
    <row r="41" customHeight="1" spans="1:39">
      <c r="A41" s="73">
        <v>35</v>
      </c>
      <c r="B41" s="98" t="s">
        <v>78</v>
      </c>
      <c r="C41" s="99">
        <f t="shared" si="10"/>
        <v>0.05</v>
      </c>
      <c r="D41" s="70">
        <v>0.05</v>
      </c>
      <c r="E41" s="70"/>
      <c r="F41" s="70"/>
      <c r="G41" s="70"/>
      <c r="H41" s="99">
        <f t="shared" si="11"/>
        <v>0.1</v>
      </c>
      <c r="I41" s="70">
        <v>0.1</v>
      </c>
      <c r="J41" s="70"/>
      <c r="K41" s="99">
        <f t="shared" si="12"/>
        <v>0</v>
      </c>
      <c r="L41" s="70"/>
      <c r="M41" s="70"/>
      <c r="N41" s="99">
        <f t="shared" si="13"/>
        <v>0</v>
      </c>
      <c r="O41" s="70"/>
      <c r="P41" s="70"/>
      <c r="Q41" s="70"/>
      <c r="R41" s="99">
        <f t="shared" si="14"/>
        <v>0.5</v>
      </c>
      <c r="S41" s="70">
        <v>0.5</v>
      </c>
      <c r="T41" s="70"/>
      <c r="U41" s="70"/>
      <c r="V41" s="70"/>
      <c r="W41" s="99">
        <f t="shared" si="15"/>
        <v>0.5</v>
      </c>
      <c r="X41" s="70"/>
      <c r="Y41" s="70">
        <v>0.5</v>
      </c>
      <c r="Z41" s="70"/>
      <c r="AA41" s="99">
        <f t="shared" si="16"/>
        <v>0.8</v>
      </c>
      <c r="AB41" s="70">
        <v>0.5</v>
      </c>
      <c r="AC41" s="70">
        <v>0.2</v>
      </c>
      <c r="AD41" s="70">
        <v>0.1</v>
      </c>
      <c r="AE41" s="99">
        <f t="shared" si="17"/>
        <v>0</v>
      </c>
      <c r="AF41" s="70"/>
      <c r="AG41" s="70"/>
      <c r="AH41" s="70"/>
      <c r="AI41" s="99">
        <f t="shared" si="18"/>
        <v>0</v>
      </c>
      <c r="AJ41" s="70"/>
      <c r="AK41" s="70"/>
      <c r="AL41" s="70"/>
      <c r="AM41" s="70"/>
    </row>
    <row r="42" customHeight="1" spans="1:39">
      <c r="A42" s="73">
        <v>36</v>
      </c>
      <c r="B42" s="98" t="s">
        <v>79</v>
      </c>
      <c r="C42" s="99">
        <f t="shared" si="10"/>
        <v>0.05</v>
      </c>
      <c r="D42" s="70">
        <v>0.05</v>
      </c>
      <c r="E42" s="70"/>
      <c r="F42" s="70"/>
      <c r="G42" s="70"/>
      <c r="H42" s="99">
        <f t="shared" si="11"/>
        <v>0.1</v>
      </c>
      <c r="I42" s="70">
        <v>0.1</v>
      </c>
      <c r="J42" s="70"/>
      <c r="K42" s="99">
        <f t="shared" si="12"/>
        <v>0</v>
      </c>
      <c r="L42" s="70"/>
      <c r="M42" s="70"/>
      <c r="N42" s="99">
        <f t="shared" si="13"/>
        <v>0</v>
      </c>
      <c r="O42" s="70"/>
      <c r="P42" s="70"/>
      <c r="Q42" s="70"/>
      <c r="R42" s="99">
        <f t="shared" si="14"/>
        <v>0</v>
      </c>
      <c r="S42" s="70"/>
      <c r="T42" s="70"/>
      <c r="U42" s="70"/>
      <c r="V42" s="70"/>
      <c r="W42" s="99">
        <f t="shared" si="15"/>
        <v>0.5</v>
      </c>
      <c r="X42" s="70"/>
      <c r="Y42" s="70">
        <v>0.5</v>
      </c>
      <c r="Z42" s="70"/>
      <c r="AA42" s="99">
        <f t="shared" si="16"/>
        <v>0.8</v>
      </c>
      <c r="AB42" s="70">
        <v>0.5</v>
      </c>
      <c r="AC42" s="70">
        <v>0.2</v>
      </c>
      <c r="AD42" s="70">
        <v>0.1</v>
      </c>
      <c r="AE42" s="99">
        <f t="shared" si="17"/>
        <v>0.2</v>
      </c>
      <c r="AF42" s="70">
        <v>0.2</v>
      </c>
      <c r="AG42" s="70"/>
      <c r="AH42" s="70"/>
      <c r="AI42" s="99">
        <f t="shared" si="18"/>
        <v>0</v>
      </c>
      <c r="AJ42" s="70"/>
      <c r="AK42" s="70"/>
      <c r="AL42" s="70"/>
      <c r="AM42" s="70"/>
    </row>
    <row r="43" customHeight="1" spans="1:39">
      <c r="A43" s="73">
        <v>37</v>
      </c>
      <c r="B43" s="98" t="s">
        <v>80</v>
      </c>
      <c r="C43" s="99">
        <f t="shared" si="10"/>
        <v>0.05</v>
      </c>
      <c r="D43" s="70">
        <v>0.05</v>
      </c>
      <c r="E43" s="70"/>
      <c r="F43" s="70"/>
      <c r="G43" s="70"/>
      <c r="H43" s="99">
        <f t="shared" si="11"/>
        <v>0.1</v>
      </c>
      <c r="I43" s="70">
        <v>0.1</v>
      </c>
      <c r="J43" s="70"/>
      <c r="K43" s="99">
        <f t="shared" si="12"/>
        <v>0</v>
      </c>
      <c r="L43" s="70"/>
      <c r="M43" s="70"/>
      <c r="N43" s="99">
        <f t="shared" si="13"/>
        <v>0</v>
      </c>
      <c r="O43" s="70"/>
      <c r="P43" s="70"/>
      <c r="Q43" s="70"/>
      <c r="R43" s="99">
        <f t="shared" si="14"/>
        <v>0.5</v>
      </c>
      <c r="S43" s="70">
        <v>0.5</v>
      </c>
      <c r="T43" s="70"/>
      <c r="U43" s="70"/>
      <c r="V43" s="70"/>
      <c r="W43" s="99">
        <f t="shared" si="15"/>
        <v>0.5</v>
      </c>
      <c r="X43" s="70"/>
      <c r="Y43" s="70">
        <v>0.5</v>
      </c>
      <c r="Z43" s="70"/>
      <c r="AA43" s="99">
        <f t="shared" si="16"/>
        <v>0.8</v>
      </c>
      <c r="AB43" s="70">
        <v>0.5</v>
      </c>
      <c r="AC43" s="70">
        <v>0.2</v>
      </c>
      <c r="AD43" s="70">
        <v>0.1</v>
      </c>
      <c r="AE43" s="99">
        <f t="shared" si="17"/>
        <v>0.2</v>
      </c>
      <c r="AF43" s="70">
        <v>0.2</v>
      </c>
      <c r="AG43" s="70"/>
      <c r="AH43" s="70"/>
      <c r="AI43" s="99">
        <f t="shared" si="18"/>
        <v>0</v>
      </c>
      <c r="AJ43" s="70"/>
      <c r="AK43" s="70"/>
      <c r="AL43" s="70"/>
      <c r="AM43" s="70"/>
    </row>
    <row r="44" customHeight="1" spans="1:39">
      <c r="A44" s="73">
        <v>38</v>
      </c>
      <c r="B44" s="98" t="s">
        <v>81</v>
      </c>
      <c r="C44" s="99">
        <f t="shared" si="10"/>
        <v>0</v>
      </c>
      <c r="D44" s="70"/>
      <c r="E44" s="70"/>
      <c r="F44" s="70"/>
      <c r="G44" s="70"/>
      <c r="H44" s="99">
        <f t="shared" si="11"/>
        <v>0.1</v>
      </c>
      <c r="I44" s="70">
        <v>0.1</v>
      </c>
      <c r="J44" s="70"/>
      <c r="K44" s="99">
        <f t="shared" si="12"/>
        <v>0</v>
      </c>
      <c r="L44" s="70"/>
      <c r="M44" s="70"/>
      <c r="N44" s="99">
        <f t="shared" si="13"/>
        <v>0.1</v>
      </c>
      <c r="O44" s="70">
        <v>0.1</v>
      </c>
      <c r="P44" s="70"/>
      <c r="Q44" s="70"/>
      <c r="R44" s="99">
        <f t="shared" si="14"/>
        <v>0.5</v>
      </c>
      <c r="S44" s="70">
        <v>0.5</v>
      </c>
      <c r="T44" s="70"/>
      <c r="U44" s="70"/>
      <c r="V44" s="70"/>
      <c r="W44" s="99">
        <f t="shared" si="15"/>
        <v>0.5</v>
      </c>
      <c r="X44" s="70"/>
      <c r="Y44" s="70">
        <v>0.5</v>
      </c>
      <c r="Z44" s="70"/>
      <c r="AA44" s="99">
        <f t="shared" si="16"/>
        <v>0.8</v>
      </c>
      <c r="AB44" s="70">
        <v>0.5</v>
      </c>
      <c r="AC44" s="70">
        <v>0.2</v>
      </c>
      <c r="AD44" s="70">
        <v>0.1</v>
      </c>
      <c r="AE44" s="99">
        <f t="shared" si="17"/>
        <v>0.2</v>
      </c>
      <c r="AF44" s="70">
        <v>0.2</v>
      </c>
      <c r="AG44" s="70"/>
      <c r="AH44" s="70"/>
      <c r="AI44" s="99">
        <f t="shared" si="18"/>
        <v>0</v>
      </c>
      <c r="AJ44" s="70"/>
      <c r="AK44" s="70"/>
      <c r="AL44" s="70"/>
      <c r="AM44" s="70"/>
    </row>
    <row r="45" customHeight="1" spans="1:39">
      <c r="A45" s="73">
        <v>39</v>
      </c>
      <c r="B45" s="98" t="s">
        <v>82</v>
      </c>
      <c r="C45" s="99">
        <f t="shared" si="10"/>
        <v>0</v>
      </c>
      <c r="D45" s="70"/>
      <c r="E45" s="70"/>
      <c r="F45" s="70"/>
      <c r="G45" s="70"/>
      <c r="H45" s="99">
        <f t="shared" si="11"/>
        <v>0.1</v>
      </c>
      <c r="I45" s="70">
        <v>0.1</v>
      </c>
      <c r="J45" s="70"/>
      <c r="K45" s="99">
        <f t="shared" si="12"/>
        <v>0</v>
      </c>
      <c r="L45" s="70"/>
      <c r="M45" s="70"/>
      <c r="N45" s="99">
        <f t="shared" si="13"/>
        <v>0</v>
      </c>
      <c r="O45" s="70"/>
      <c r="P45" s="70"/>
      <c r="Q45" s="70"/>
      <c r="R45" s="99">
        <f t="shared" si="14"/>
        <v>0.5</v>
      </c>
      <c r="S45" s="70">
        <v>0.5</v>
      </c>
      <c r="T45" s="70"/>
      <c r="U45" s="70"/>
      <c r="V45" s="70"/>
      <c r="W45" s="99">
        <f t="shared" si="15"/>
        <v>0.5</v>
      </c>
      <c r="X45" s="70"/>
      <c r="Y45" s="70">
        <v>0.5</v>
      </c>
      <c r="Z45" s="70"/>
      <c r="AA45" s="99">
        <f t="shared" si="16"/>
        <v>0.8</v>
      </c>
      <c r="AB45" s="70">
        <v>0.5</v>
      </c>
      <c r="AC45" s="70">
        <v>0.2</v>
      </c>
      <c r="AD45" s="70">
        <v>0.1</v>
      </c>
      <c r="AE45" s="99">
        <f t="shared" si="17"/>
        <v>0.2</v>
      </c>
      <c r="AF45" s="70">
        <v>0.2</v>
      </c>
      <c r="AG45" s="70"/>
      <c r="AH45" s="70"/>
      <c r="AI45" s="99">
        <f t="shared" si="18"/>
        <v>0</v>
      </c>
      <c r="AJ45" s="70"/>
      <c r="AK45" s="70"/>
      <c r="AL45" s="70"/>
      <c r="AM45" s="70"/>
    </row>
    <row r="46" customHeight="1" spans="1:39">
      <c r="A46" s="73">
        <v>40</v>
      </c>
      <c r="B46" s="98" t="s">
        <v>83</v>
      </c>
      <c r="C46" s="99">
        <f t="shared" si="10"/>
        <v>0.05</v>
      </c>
      <c r="D46" s="70">
        <v>0.05</v>
      </c>
      <c r="E46" s="70"/>
      <c r="F46" s="70"/>
      <c r="G46" s="70"/>
      <c r="H46" s="99">
        <f t="shared" si="11"/>
        <v>0.1</v>
      </c>
      <c r="I46" s="70">
        <v>0.1</v>
      </c>
      <c r="J46" s="70"/>
      <c r="K46" s="99">
        <f t="shared" si="12"/>
        <v>0</v>
      </c>
      <c r="L46" s="70"/>
      <c r="M46" s="70"/>
      <c r="N46" s="99">
        <f t="shared" si="13"/>
        <v>0</v>
      </c>
      <c r="O46" s="70"/>
      <c r="P46" s="70"/>
      <c r="Q46" s="70"/>
      <c r="R46" s="99">
        <f t="shared" si="14"/>
        <v>0.5</v>
      </c>
      <c r="S46" s="70">
        <v>0.5</v>
      </c>
      <c r="T46" s="70"/>
      <c r="U46" s="70"/>
      <c r="V46" s="70"/>
      <c r="W46" s="99">
        <f t="shared" si="15"/>
        <v>0.5</v>
      </c>
      <c r="X46" s="70"/>
      <c r="Y46" s="70">
        <v>0.5</v>
      </c>
      <c r="Z46" s="70"/>
      <c r="AA46" s="99">
        <f t="shared" si="16"/>
        <v>0.8</v>
      </c>
      <c r="AB46" s="70">
        <v>0.5</v>
      </c>
      <c r="AC46" s="70">
        <v>0.2</v>
      </c>
      <c r="AD46" s="70">
        <v>0.1</v>
      </c>
      <c r="AE46" s="99">
        <f t="shared" si="17"/>
        <v>0.2</v>
      </c>
      <c r="AF46" s="70">
        <v>0.2</v>
      </c>
      <c r="AG46" s="70"/>
      <c r="AH46" s="70"/>
      <c r="AI46" s="99">
        <f t="shared" si="18"/>
        <v>0</v>
      </c>
      <c r="AJ46" s="70"/>
      <c r="AK46" s="70"/>
      <c r="AL46" s="70"/>
      <c r="AM46" s="70"/>
    </row>
    <row r="47" customHeight="1" spans="1:39">
      <c r="A47" s="73">
        <v>41</v>
      </c>
      <c r="B47" s="98" t="s">
        <v>84</v>
      </c>
      <c r="C47" s="99">
        <f t="shared" si="10"/>
        <v>0.05</v>
      </c>
      <c r="D47" s="70">
        <v>0.05</v>
      </c>
      <c r="E47" s="70"/>
      <c r="F47" s="70"/>
      <c r="G47" s="70"/>
      <c r="H47" s="99">
        <f t="shared" si="11"/>
        <v>0.1</v>
      </c>
      <c r="I47" s="70">
        <v>0.1</v>
      </c>
      <c r="J47" s="70"/>
      <c r="K47" s="99">
        <f t="shared" si="12"/>
        <v>0</v>
      </c>
      <c r="L47" s="70"/>
      <c r="M47" s="70"/>
      <c r="N47" s="99">
        <f t="shared" si="13"/>
        <v>0</v>
      </c>
      <c r="O47" s="70"/>
      <c r="P47" s="70"/>
      <c r="Q47" s="70"/>
      <c r="R47" s="99">
        <f t="shared" si="14"/>
        <v>0.5</v>
      </c>
      <c r="S47" s="70">
        <v>0.5</v>
      </c>
      <c r="T47" s="70"/>
      <c r="U47" s="70"/>
      <c r="V47" s="70"/>
      <c r="W47" s="99">
        <f t="shared" si="15"/>
        <v>0.5</v>
      </c>
      <c r="X47" s="70"/>
      <c r="Y47" s="70">
        <v>0.5</v>
      </c>
      <c r="Z47" s="70"/>
      <c r="AA47" s="99">
        <f t="shared" si="16"/>
        <v>0.8</v>
      </c>
      <c r="AB47" s="70">
        <v>0.5</v>
      </c>
      <c r="AC47" s="70">
        <v>0.2</v>
      </c>
      <c r="AD47" s="70">
        <v>0.1</v>
      </c>
      <c r="AE47" s="99">
        <f t="shared" si="17"/>
        <v>0.4</v>
      </c>
      <c r="AF47" s="70">
        <v>0.2</v>
      </c>
      <c r="AG47" s="70">
        <v>0.2</v>
      </c>
      <c r="AH47" s="70"/>
      <c r="AI47" s="99">
        <f t="shared" si="18"/>
        <v>0</v>
      </c>
      <c r="AJ47" s="70"/>
      <c r="AK47" s="70"/>
      <c r="AL47" s="70"/>
      <c r="AM47" s="70"/>
    </row>
    <row r="48" customHeight="1" spans="1:39">
      <c r="A48" s="73">
        <v>42</v>
      </c>
      <c r="B48" s="98" t="s">
        <v>85</v>
      </c>
      <c r="C48" s="99">
        <f t="shared" si="10"/>
        <v>0.05</v>
      </c>
      <c r="D48" s="70">
        <v>0.05</v>
      </c>
      <c r="E48" s="70"/>
      <c r="F48" s="70"/>
      <c r="G48" s="70"/>
      <c r="H48" s="99">
        <f t="shared" si="11"/>
        <v>0.1</v>
      </c>
      <c r="I48" s="70">
        <v>0.1</v>
      </c>
      <c r="J48" s="70"/>
      <c r="K48" s="99">
        <f t="shared" si="12"/>
        <v>0</v>
      </c>
      <c r="L48" s="70"/>
      <c r="M48" s="70"/>
      <c r="N48" s="99">
        <f t="shared" si="13"/>
        <v>0</v>
      </c>
      <c r="O48" s="70"/>
      <c r="P48" s="70"/>
      <c r="Q48" s="70"/>
      <c r="R48" s="99">
        <f t="shared" si="14"/>
        <v>0.5</v>
      </c>
      <c r="S48" s="70">
        <v>0.5</v>
      </c>
      <c r="T48" s="70"/>
      <c r="U48" s="70"/>
      <c r="V48" s="70"/>
      <c r="W48" s="99">
        <f t="shared" si="15"/>
        <v>0.5</v>
      </c>
      <c r="X48" s="70"/>
      <c r="Y48" s="70">
        <v>0.5</v>
      </c>
      <c r="Z48" s="70"/>
      <c r="AA48" s="99">
        <f t="shared" si="16"/>
        <v>0.8</v>
      </c>
      <c r="AB48" s="70">
        <v>0.5</v>
      </c>
      <c r="AC48" s="70">
        <v>0.2</v>
      </c>
      <c r="AD48" s="70">
        <v>0.1</v>
      </c>
      <c r="AE48" s="99">
        <f t="shared" si="17"/>
        <v>0.2</v>
      </c>
      <c r="AF48" s="70">
        <v>0.2</v>
      </c>
      <c r="AG48" s="70"/>
      <c r="AH48" s="70"/>
      <c r="AI48" s="99">
        <f t="shared" si="18"/>
        <v>0</v>
      </c>
      <c r="AJ48" s="70"/>
      <c r="AK48" s="70"/>
      <c r="AL48" s="70"/>
      <c r="AM48" s="70"/>
    </row>
    <row r="49" customHeight="1" spans="1:39">
      <c r="A49" s="73">
        <v>43</v>
      </c>
      <c r="B49" s="98" t="s">
        <v>86</v>
      </c>
      <c r="C49" s="99">
        <f t="shared" si="10"/>
        <v>0.05</v>
      </c>
      <c r="D49" s="70">
        <v>0.05</v>
      </c>
      <c r="E49" s="70"/>
      <c r="F49" s="70"/>
      <c r="G49" s="70"/>
      <c r="H49" s="99">
        <f t="shared" si="11"/>
        <v>0.1</v>
      </c>
      <c r="I49" s="70">
        <v>0.1</v>
      </c>
      <c r="J49" s="70"/>
      <c r="K49" s="99">
        <f t="shared" si="12"/>
        <v>0</v>
      </c>
      <c r="L49" s="70"/>
      <c r="M49" s="70"/>
      <c r="N49" s="99">
        <f t="shared" si="13"/>
        <v>0</v>
      </c>
      <c r="O49" s="70"/>
      <c r="P49" s="70"/>
      <c r="Q49" s="70"/>
      <c r="R49" s="99">
        <f t="shared" si="14"/>
        <v>0.5</v>
      </c>
      <c r="S49" s="70">
        <v>0.5</v>
      </c>
      <c r="T49" s="70"/>
      <c r="U49" s="70"/>
      <c r="V49" s="70"/>
      <c r="W49" s="99">
        <f t="shared" si="15"/>
        <v>0.5</v>
      </c>
      <c r="X49" s="70"/>
      <c r="Y49" s="70">
        <v>0.5</v>
      </c>
      <c r="Z49" s="70"/>
      <c r="AA49" s="99">
        <f t="shared" si="16"/>
        <v>0.8</v>
      </c>
      <c r="AB49" s="70">
        <v>0.5</v>
      </c>
      <c r="AC49" s="70">
        <v>0.2</v>
      </c>
      <c r="AD49" s="70">
        <v>0.1</v>
      </c>
      <c r="AE49" s="99">
        <f t="shared" si="17"/>
        <v>0.2</v>
      </c>
      <c r="AF49" s="70">
        <v>0.2</v>
      </c>
      <c r="AG49" s="70"/>
      <c r="AH49" s="70"/>
      <c r="AI49" s="99">
        <f t="shared" si="18"/>
        <v>0</v>
      </c>
      <c r="AJ49" s="70"/>
      <c r="AK49" s="70"/>
      <c r="AL49" s="70"/>
      <c r="AM49" s="70"/>
    </row>
    <row r="50" customHeight="1" spans="1:39">
      <c r="A50" s="73">
        <v>44</v>
      </c>
      <c r="B50" s="98" t="s">
        <v>87</v>
      </c>
      <c r="C50" s="99">
        <f t="shared" si="10"/>
        <v>0.05</v>
      </c>
      <c r="D50" s="70">
        <v>0.05</v>
      </c>
      <c r="E50" s="70"/>
      <c r="F50" s="70"/>
      <c r="G50" s="70"/>
      <c r="H50" s="99">
        <f t="shared" si="11"/>
        <v>0.1</v>
      </c>
      <c r="I50" s="70">
        <v>0.1</v>
      </c>
      <c r="J50" s="70"/>
      <c r="K50" s="99">
        <f t="shared" si="12"/>
        <v>0</v>
      </c>
      <c r="L50" s="70"/>
      <c r="M50" s="70"/>
      <c r="N50" s="99">
        <f t="shared" si="13"/>
        <v>0.01</v>
      </c>
      <c r="O50" s="70"/>
      <c r="P50" s="70">
        <v>0.01</v>
      </c>
      <c r="Q50" s="70"/>
      <c r="R50" s="99">
        <f t="shared" si="14"/>
        <v>0.5</v>
      </c>
      <c r="S50" s="70">
        <v>0.5</v>
      </c>
      <c r="T50" s="70"/>
      <c r="U50" s="70"/>
      <c r="V50" s="70"/>
      <c r="W50" s="99">
        <f t="shared" si="15"/>
        <v>0.5</v>
      </c>
      <c r="X50" s="70"/>
      <c r="Y50" s="70">
        <v>0.5</v>
      </c>
      <c r="Z50" s="70"/>
      <c r="AA50" s="99">
        <f t="shared" si="16"/>
        <v>0.8</v>
      </c>
      <c r="AB50" s="70">
        <v>0.5</v>
      </c>
      <c r="AC50" s="70">
        <v>0.2</v>
      </c>
      <c r="AD50" s="70">
        <v>0.1</v>
      </c>
      <c r="AE50" s="99">
        <f t="shared" si="17"/>
        <v>0.2</v>
      </c>
      <c r="AF50" s="70">
        <v>0.2</v>
      </c>
      <c r="AG50" s="70"/>
      <c r="AH50" s="70"/>
      <c r="AI50" s="99">
        <f t="shared" si="18"/>
        <v>0</v>
      </c>
      <c r="AJ50" s="70"/>
      <c r="AK50" s="70"/>
      <c r="AL50" s="70"/>
      <c r="AM50" s="70"/>
    </row>
    <row r="51" customHeight="1" spans="1:39">
      <c r="A51" s="73">
        <v>45</v>
      </c>
      <c r="B51" s="98" t="s">
        <v>88</v>
      </c>
      <c r="C51" s="99">
        <f t="shared" si="10"/>
        <v>0.05</v>
      </c>
      <c r="D51" s="70">
        <v>0.05</v>
      </c>
      <c r="E51" s="70"/>
      <c r="F51" s="70"/>
      <c r="G51" s="70"/>
      <c r="H51" s="99">
        <f t="shared" si="11"/>
        <v>0.1</v>
      </c>
      <c r="I51" s="70">
        <v>0.1</v>
      </c>
      <c r="J51" s="70"/>
      <c r="K51" s="99">
        <f t="shared" si="12"/>
        <v>0</v>
      </c>
      <c r="L51" s="70"/>
      <c r="M51" s="70"/>
      <c r="N51" s="99">
        <f t="shared" si="13"/>
        <v>0</v>
      </c>
      <c r="O51" s="70"/>
      <c r="P51" s="70"/>
      <c r="Q51" s="70"/>
      <c r="R51" s="99">
        <f t="shared" si="14"/>
        <v>0.5</v>
      </c>
      <c r="S51" s="70">
        <v>0.5</v>
      </c>
      <c r="T51" s="70"/>
      <c r="U51" s="70"/>
      <c r="V51" s="70"/>
      <c r="W51" s="99">
        <f t="shared" si="15"/>
        <v>0.5</v>
      </c>
      <c r="X51" s="70"/>
      <c r="Y51" s="70">
        <v>0.5</v>
      </c>
      <c r="Z51" s="70"/>
      <c r="AA51" s="99">
        <f t="shared" si="16"/>
        <v>0.8</v>
      </c>
      <c r="AB51" s="70">
        <v>0.5</v>
      </c>
      <c r="AC51" s="70">
        <v>0.2</v>
      </c>
      <c r="AD51" s="70">
        <v>0.1</v>
      </c>
      <c r="AE51" s="99">
        <f t="shared" si="17"/>
        <v>0.2</v>
      </c>
      <c r="AF51" s="70">
        <v>0.2</v>
      </c>
      <c r="AG51" s="70"/>
      <c r="AH51" s="70"/>
      <c r="AI51" s="99">
        <f t="shared" si="18"/>
        <v>0</v>
      </c>
      <c r="AJ51" s="70"/>
      <c r="AK51" s="70"/>
      <c r="AL51" s="70"/>
      <c r="AM51" s="70"/>
    </row>
    <row r="52" customHeight="1" spans="1:39">
      <c r="A52" s="73">
        <v>46</v>
      </c>
      <c r="B52" s="98" t="s">
        <v>89</v>
      </c>
      <c r="C52" s="99">
        <f t="shared" si="10"/>
        <v>0.05</v>
      </c>
      <c r="D52" s="70">
        <v>0.05</v>
      </c>
      <c r="E52" s="70"/>
      <c r="F52" s="70"/>
      <c r="G52" s="70"/>
      <c r="H52" s="99">
        <f t="shared" si="11"/>
        <v>0.1</v>
      </c>
      <c r="I52" s="70">
        <v>0.1</v>
      </c>
      <c r="J52" s="70"/>
      <c r="K52" s="99">
        <f t="shared" si="12"/>
        <v>0</v>
      </c>
      <c r="L52" s="70"/>
      <c r="M52" s="70"/>
      <c r="N52" s="99">
        <f t="shared" si="13"/>
        <v>0</v>
      </c>
      <c r="O52" s="70"/>
      <c r="P52" s="70"/>
      <c r="Q52" s="70"/>
      <c r="R52" s="99">
        <f t="shared" si="14"/>
        <v>0.5</v>
      </c>
      <c r="S52" s="70">
        <v>0.5</v>
      </c>
      <c r="T52" s="70"/>
      <c r="U52" s="70"/>
      <c r="V52" s="70"/>
      <c r="W52" s="99">
        <f t="shared" si="15"/>
        <v>0.5</v>
      </c>
      <c r="X52" s="70"/>
      <c r="Y52" s="70">
        <v>0.5</v>
      </c>
      <c r="Z52" s="70"/>
      <c r="AA52" s="99">
        <f t="shared" si="16"/>
        <v>0.6</v>
      </c>
      <c r="AB52" s="70">
        <v>0.5</v>
      </c>
      <c r="AC52" s="70"/>
      <c r="AD52" s="70">
        <v>0.1</v>
      </c>
      <c r="AE52" s="99">
        <f t="shared" si="17"/>
        <v>0.2</v>
      </c>
      <c r="AF52" s="70">
        <v>0.2</v>
      </c>
      <c r="AG52" s="70"/>
      <c r="AH52" s="70"/>
      <c r="AI52" s="99">
        <f t="shared" si="18"/>
        <v>0</v>
      </c>
      <c r="AJ52" s="70"/>
      <c r="AK52" s="70"/>
      <c r="AL52" s="70"/>
      <c r="AM52" s="70"/>
    </row>
    <row r="53" customHeight="1" spans="1:39">
      <c r="A53" s="73">
        <v>47</v>
      </c>
      <c r="B53" s="98" t="s">
        <v>90</v>
      </c>
      <c r="C53" s="99">
        <f t="shared" si="10"/>
        <v>0</v>
      </c>
      <c r="D53" s="70"/>
      <c r="E53" s="70"/>
      <c r="F53" s="70"/>
      <c r="G53" s="70"/>
      <c r="H53" s="99">
        <f t="shared" si="11"/>
        <v>0.1</v>
      </c>
      <c r="I53" s="70">
        <v>0.1</v>
      </c>
      <c r="J53" s="70"/>
      <c r="K53" s="99">
        <f t="shared" si="12"/>
        <v>0</v>
      </c>
      <c r="L53" s="70"/>
      <c r="M53" s="70"/>
      <c r="N53" s="99">
        <f t="shared" si="13"/>
        <v>0</v>
      </c>
      <c r="O53" s="70"/>
      <c r="P53" s="70"/>
      <c r="Q53" s="70"/>
      <c r="R53" s="99">
        <f t="shared" si="14"/>
        <v>0.5</v>
      </c>
      <c r="S53" s="70">
        <v>0.5</v>
      </c>
      <c r="T53" s="70"/>
      <c r="U53" s="70"/>
      <c r="V53" s="70"/>
      <c r="W53" s="99">
        <f t="shared" si="15"/>
        <v>0.5</v>
      </c>
      <c r="X53" s="70"/>
      <c r="Y53" s="70">
        <v>0.5</v>
      </c>
      <c r="Z53" s="70"/>
      <c r="AA53" s="99">
        <f t="shared" si="16"/>
        <v>0.8</v>
      </c>
      <c r="AB53" s="70">
        <v>0.5</v>
      </c>
      <c r="AC53" s="70">
        <v>0.2</v>
      </c>
      <c r="AD53" s="70">
        <v>0.1</v>
      </c>
      <c r="AE53" s="99">
        <f t="shared" si="17"/>
        <v>0.4</v>
      </c>
      <c r="AF53" s="70">
        <v>0.2</v>
      </c>
      <c r="AG53" s="70">
        <v>0.2</v>
      </c>
      <c r="AH53" s="70"/>
      <c r="AI53" s="99">
        <f t="shared" si="18"/>
        <v>0</v>
      </c>
      <c r="AJ53" s="70"/>
      <c r="AK53" s="70"/>
      <c r="AL53" s="70"/>
      <c r="AM53" s="70"/>
    </row>
    <row r="54" customHeight="1" spans="1:39">
      <c r="A54" s="73">
        <v>48</v>
      </c>
      <c r="B54" s="98" t="s">
        <v>91</v>
      </c>
      <c r="C54" s="99">
        <f t="shared" si="10"/>
        <v>0.01</v>
      </c>
      <c r="D54" s="70">
        <v>0.01</v>
      </c>
      <c r="E54" s="70"/>
      <c r="F54" s="70"/>
      <c r="G54" s="70"/>
      <c r="H54" s="99">
        <f t="shared" si="11"/>
        <v>0.1</v>
      </c>
      <c r="I54" s="70">
        <v>0.1</v>
      </c>
      <c r="J54" s="70"/>
      <c r="K54" s="99">
        <f t="shared" si="12"/>
        <v>0</v>
      </c>
      <c r="L54" s="70"/>
      <c r="M54" s="70"/>
      <c r="N54" s="99">
        <f t="shared" si="13"/>
        <v>0</v>
      </c>
      <c r="O54" s="70"/>
      <c r="P54" s="70"/>
      <c r="Q54" s="70"/>
      <c r="R54" s="99">
        <f t="shared" si="14"/>
        <v>0.5</v>
      </c>
      <c r="S54" s="70">
        <v>0.5</v>
      </c>
      <c r="T54" s="70"/>
      <c r="U54" s="70"/>
      <c r="V54" s="70"/>
      <c r="W54" s="99">
        <f t="shared" si="15"/>
        <v>0.5</v>
      </c>
      <c r="X54" s="70"/>
      <c r="Y54" s="70">
        <v>0.5</v>
      </c>
      <c r="Z54" s="70"/>
      <c r="AA54" s="99">
        <f t="shared" si="16"/>
        <v>0.8</v>
      </c>
      <c r="AB54" s="70">
        <v>0.5</v>
      </c>
      <c r="AC54" s="70">
        <v>0.2</v>
      </c>
      <c r="AD54" s="70">
        <v>0.1</v>
      </c>
      <c r="AE54" s="99">
        <f t="shared" si="17"/>
        <v>0.2</v>
      </c>
      <c r="AF54" s="70">
        <v>0.2</v>
      </c>
      <c r="AG54" s="70"/>
      <c r="AH54" s="70"/>
      <c r="AI54" s="99">
        <f t="shared" si="18"/>
        <v>0</v>
      </c>
      <c r="AJ54" s="70"/>
      <c r="AK54" s="70"/>
      <c r="AL54" s="70"/>
      <c r="AM54" s="70"/>
    </row>
    <row r="55" customHeight="1" spans="1:39">
      <c r="A55" s="73">
        <v>49</v>
      </c>
      <c r="B55" s="98" t="s">
        <v>92</v>
      </c>
      <c r="C55" s="99">
        <f t="shared" si="10"/>
        <v>0.05</v>
      </c>
      <c r="D55" s="70">
        <v>0.05</v>
      </c>
      <c r="E55" s="70"/>
      <c r="F55" s="70"/>
      <c r="G55" s="70"/>
      <c r="H55" s="99">
        <f t="shared" si="11"/>
        <v>0.1</v>
      </c>
      <c r="I55" s="70">
        <v>0.1</v>
      </c>
      <c r="J55" s="70"/>
      <c r="K55" s="99">
        <f t="shared" si="12"/>
        <v>0</v>
      </c>
      <c r="L55" s="70"/>
      <c r="M55" s="70"/>
      <c r="N55" s="99">
        <f t="shared" si="13"/>
        <v>0</v>
      </c>
      <c r="O55" s="70"/>
      <c r="P55" s="70"/>
      <c r="Q55" s="70"/>
      <c r="R55" s="99">
        <f t="shared" si="14"/>
        <v>0</v>
      </c>
      <c r="S55" s="70"/>
      <c r="T55" s="70"/>
      <c r="U55" s="70"/>
      <c r="V55" s="70"/>
      <c r="W55" s="99">
        <f t="shared" si="15"/>
        <v>0.5</v>
      </c>
      <c r="X55" s="70"/>
      <c r="Y55" s="70">
        <v>0.5</v>
      </c>
      <c r="Z55" s="70"/>
      <c r="AA55" s="99">
        <f t="shared" si="16"/>
        <v>0.8</v>
      </c>
      <c r="AB55" s="70">
        <v>0.5</v>
      </c>
      <c r="AC55" s="70">
        <v>0.2</v>
      </c>
      <c r="AD55" s="70">
        <v>0.1</v>
      </c>
      <c r="AE55" s="99">
        <f t="shared" si="17"/>
        <v>0.2</v>
      </c>
      <c r="AF55" s="70">
        <v>0.2</v>
      </c>
      <c r="AG55" s="70"/>
      <c r="AH55" s="70"/>
      <c r="AI55" s="99">
        <f t="shared" si="18"/>
        <v>0</v>
      </c>
      <c r="AJ55" s="70"/>
      <c r="AK55" s="70"/>
      <c r="AL55" s="70"/>
      <c r="AM55" s="70"/>
    </row>
    <row r="56" customHeight="1" spans="1:39">
      <c r="A56" s="73">
        <v>50</v>
      </c>
      <c r="B56" s="98" t="s">
        <v>93</v>
      </c>
      <c r="C56" s="99">
        <f t="shared" si="10"/>
        <v>0.05</v>
      </c>
      <c r="D56" s="70">
        <v>0.05</v>
      </c>
      <c r="E56" s="70"/>
      <c r="F56" s="70"/>
      <c r="G56" s="70"/>
      <c r="H56" s="99">
        <f t="shared" si="11"/>
        <v>0.1</v>
      </c>
      <c r="I56" s="70">
        <v>0.1</v>
      </c>
      <c r="J56" s="70"/>
      <c r="K56" s="99">
        <f t="shared" si="12"/>
        <v>0</v>
      </c>
      <c r="L56" s="70"/>
      <c r="M56" s="70"/>
      <c r="N56" s="99">
        <f t="shared" si="13"/>
        <v>0</v>
      </c>
      <c r="O56" s="70"/>
      <c r="P56" s="70"/>
      <c r="Q56" s="70"/>
      <c r="R56" s="99">
        <f t="shared" si="14"/>
        <v>0.5</v>
      </c>
      <c r="S56" s="70">
        <v>0.5</v>
      </c>
      <c r="T56" s="70"/>
      <c r="U56" s="70"/>
      <c r="V56" s="70"/>
      <c r="W56" s="99">
        <f t="shared" si="15"/>
        <v>0.5</v>
      </c>
      <c r="X56" s="70"/>
      <c r="Y56" s="70">
        <v>0.5</v>
      </c>
      <c r="Z56" s="70"/>
      <c r="AA56" s="99">
        <f t="shared" si="16"/>
        <v>0.8</v>
      </c>
      <c r="AB56" s="70">
        <v>0.5</v>
      </c>
      <c r="AC56" s="70">
        <v>0.2</v>
      </c>
      <c r="AD56" s="70">
        <v>0.1</v>
      </c>
      <c r="AE56" s="99">
        <f t="shared" si="17"/>
        <v>0.2</v>
      </c>
      <c r="AF56" s="70">
        <v>0.2</v>
      </c>
      <c r="AG56" s="70"/>
      <c r="AH56" s="70"/>
      <c r="AI56" s="99">
        <f t="shared" si="18"/>
        <v>0</v>
      </c>
      <c r="AJ56" s="70"/>
      <c r="AK56" s="70"/>
      <c r="AL56" s="70"/>
      <c r="AM56" s="70"/>
    </row>
    <row r="57" customHeight="1" spans="1:39">
      <c r="A57" s="73">
        <v>51</v>
      </c>
      <c r="B57" s="98" t="s">
        <v>94</v>
      </c>
      <c r="C57" s="99">
        <f t="shared" si="10"/>
        <v>0.05</v>
      </c>
      <c r="D57" s="70">
        <v>0.05</v>
      </c>
      <c r="E57" s="70"/>
      <c r="F57" s="70"/>
      <c r="G57" s="70"/>
      <c r="H57" s="99">
        <f t="shared" si="11"/>
        <v>0.1</v>
      </c>
      <c r="I57" s="70">
        <v>0.1</v>
      </c>
      <c r="J57" s="70"/>
      <c r="K57" s="99">
        <f t="shared" si="12"/>
        <v>0</v>
      </c>
      <c r="L57" s="70"/>
      <c r="M57" s="70"/>
      <c r="N57" s="99">
        <f t="shared" si="13"/>
        <v>0</v>
      </c>
      <c r="O57" s="70"/>
      <c r="P57" s="70"/>
      <c r="Q57" s="70"/>
      <c r="R57" s="99">
        <f t="shared" si="14"/>
        <v>0.5</v>
      </c>
      <c r="S57" s="70">
        <v>0.5</v>
      </c>
      <c r="T57" s="70"/>
      <c r="U57" s="70"/>
      <c r="V57" s="70"/>
      <c r="W57" s="99">
        <f t="shared" si="15"/>
        <v>0.5</v>
      </c>
      <c r="X57" s="70"/>
      <c r="Y57" s="70">
        <v>0.5</v>
      </c>
      <c r="Z57" s="70"/>
      <c r="AA57" s="99">
        <f t="shared" si="16"/>
        <v>0.8</v>
      </c>
      <c r="AB57" s="70">
        <v>0.5</v>
      </c>
      <c r="AC57" s="70">
        <v>0.2</v>
      </c>
      <c r="AD57" s="70">
        <v>0.1</v>
      </c>
      <c r="AE57" s="99">
        <f t="shared" si="17"/>
        <v>0</v>
      </c>
      <c r="AF57" s="70"/>
      <c r="AG57" s="70"/>
      <c r="AH57" s="70"/>
      <c r="AI57" s="99">
        <f t="shared" si="18"/>
        <v>0</v>
      </c>
      <c r="AJ57" s="70"/>
      <c r="AK57" s="70"/>
      <c r="AL57" s="70"/>
      <c r="AM57" s="70"/>
    </row>
    <row r="58" customHeight="1" spans="1:39">
      <c r="A58" s="73">
        <v>52</v>
      </c>
      <c r="B58" s="98" t="s">
        <v>95</v>
      </c>
      <c r="C58" s="99">
        <f t="shared" si="10"/>
        <v>0.05</v>
      </c>
      <c r="D58" s="70">
        <v>0.05</v>
      </c>
      <c r="E58" s="70"/>
      <c r="F58" s="70"/>
      <c r="G58" s="70"/>
      <c r="H58" s="99">
        <f t="shared" si="11"/>
        <v>0.1</v>
      </c>
      <c r="I58" s="70">
        <v>0.1</v>
      </c>
      <c r="J58" s="70"/>
      <c r="K58" s="99">
        <f t="shared" si="12"/>
        <v>0</v>
      </c>
      <c r="L58" s="70"/>
      <c r="M58" s="70"/>
      <c r="N58" s="99">
        <f t="shared" si="13"/>
        <v>0</v>
      </c>
      <c r="O58" s="70"/>
      <c r="P58" s="70"/>
      <c r="Q58" s="70"/>
      <c r="R58" s="99">
        <f t="shared" si="14"/>
        <v>0.5</v>
      </c>
      <c r="S58" s="70">
        <v>0.5</v>
      </c>
      <c r="T58" s="70"/>
      <c r="U58" s="70"/>
      <c r="V58" s="70"/>
      <c r="W58" s="99">
        <f t="shared" si="15"/>
        <v>0.5</v>
      </c>
      <c r="X58" s="70"/>
      <c r="Y58" s="70">
        <v>0.5</v>
      </c>
      <c r="Z58" s="70"/>
      <c r="AA58" s="99">
        <f t="shared" si="16"/>
        <v>0.8</v>
      </c>
      <c r="AB58" s="70">
        <v>0.5</v>
      </c>
      <c r="AC58" s="70">
        <v>0.2</v>
      </c>
      <c r="AD58" s="70">
        <v>0.1</v>
      </c>
      <c r="AE58" s="99">
        <f t="shared" si="17"/>
        <v>0.2</v>
      </c>
      <c r="AF58" s="70">
        <v>0.2</v>
      </c>
      <c r="AG58" s="70"/>
      <c r="AH58" s="70"/>
      <c r="AI58" s="99">
        <f t="shared" si="18"/>
        <v>0</v>
      </c>
      <c r="AJ58" s="70"/>
      <c r="AK58" s="70"/>
      <c r="AL58" s="70"/>
      <c r="AM58" s="70"/>
    </row>
    <row r="59" customHeight="1" spans="1:39">
      <c r="A59" s="73">
        <v>53</v>
      </c>
      <c r="B59" s="98" t="s">
        <v>96</v>
      </c>
      <c r="C59" s="99">
        <f t="shared" si="10"/>
        <v>0.05</v>
      </c>
      <c r="D59" s="70">
        <v>0.05</v>
      </c>
      <c r="E59" s="70"/>
      <c r="F59" s="70"/>
      <c r="G59" s="70"/>
      <c r="H59" s="99">
        <f t="shared" si="11"/>
        <v>0.1</v>
      </c>
      <c r="I59" s="70">
        <v>0.1</v>
      </c>
      <c r="J59" s="70"/>
      <c r="K59" s="99">
        <f t="shared" si="12"/>
        <v>0</v>
      </c>
      <c r="L59" s="70"/>
      <c r="M59" s="70"/>
      <c r="N59" s="99">
        <f t="shared" si="13"/>
        <v>0.1</v>
      </c>
      <c r="O59" s="70">
        <v>0.1</v>
      </c>
      <c r="P59" s="70"/>
      <c r="Q59" s="70"/>
      <c r="R59" s="99">
        <f t="shared" si="14"/>
        <v>0.5</v>
      </c>
      <c r="S59" s="70">
        <v>0.5</v>
      </c>
      <c r="T59" s="70"/>
      <c r="U59" s="70"/>
      <c r="V59" s="70"/>
      <c r="W59" s="99">
        <f t="shared" si="15"/>
        <v>0.5</v>
      </c>
      <c r="X59" s="70"/>
      <c r="Y59" s="70">
        <v>0.5</v>
      </c>
      <c r="Z59" s="70"/>
      <c r="AA59" s="99">
        <f t="shared" si="16"/>
        <v>0.8</v>
      </c>
      <c r="AB59" s="70">
        <v>0.5</v>
      </c>
      <c r="AC59" s="70">
        <v>0.2</v>
      </c>
      <c r="AD59" s="70">
        <v>0.1</v>
      </c>
      <c r="AE59" s="99">
        <f t="shared" si="17"/>
        <v>0.2</v>
      </c>
      <c r="AF59" s="70">
        <v>0.2</v>
      </c>
      <c r="AG59" s="70"/>
      <c r="AH59" s="70"/>
      <c r="AI59" s="99">
        <f t="shared" si="18"/>
        <v>0</v>
      </c>
      <c r="AJ59" s="70"/>
      <c r="AK59" s="70"/>
      <c r="AL59" s="70"/>
      <c r="AM59" s="70"/>
    </row>
    <row r="60" customHeight="1" spans="1:39">
      <c r="A60" s="73">
        <v>54</v>
      </c>
      <c r="B60" s="98" t="s">
        <v>97</v>
      </c>
      <c r="C60" s="99">
        <f t="shared" si="10"/>
        <v>0.05</v>
      </c>
      <c r="D60" s="70">
        <v>0.05</v>
      </c>
      <c r="E60" s="70"/>
      <c r="F60" s="70"/>
      <c r="G60" s="70"/>
      <c r="H60" s="99">
        <f t="shared" si="11"/>
        <v>0.1</v>
      </c>
      <c r="I60" s="70">
        <v>0.1</v>
      </c>
      <c r="J60" s="70"/>
      <c r="K60" s="99">
        <f t="shared" si="12"/>
        <v>0</v>
      </c>
      <c r="L60" s="70"/>
      <c r="M60" s="70"/>
      <c r="N60" s="99">
        <f t="shared" si="13"/>
        <v>0</v>
      </c>
      <c r="O60" s="70"/>
      <c r="P60" s="70"/>
      <c r="Q60" s="70"/>
      <c r="R60" s="99">
        <f t="shared" si="14"/>
        <v>0.5</v>
      </c>
      <c r="S60" s="70">
        <v>0.5</v>
      </c>
      <c r="T60" s="70"/>
      <c r="U60" s="70"/>
      <c r="V60" s="70"/>
      <c r="W60" s="99">
        <f t="shared" si="15"/>
        <v>0.5</v>
      </c>
      <c r="X60" s="70"/>
      <c r="Y60" s="70">
        <v>0.5</v>
      </c>
      <c r="Z60" s="70"/>
      <c r="AA60" s="99">
        <f t="shared" si="16"/>
        <v>0.8</v>
      </c>
      <c r="AB60" s="70">
        <v>0.5</v>
      </c>
      <c r="AC60" s="70">
        <v>0.2</v>
      </c>
      <c r="AD60" s="70">
        <v>0.1</v>
      </c>
      <c r="AE60" s="99">
        <f t="shared" si="17"/>
        <v>0.2</v>
      </c>
      <c r="AF60" s="70">
        <v>0.2</v>
      </c>
      <c r="AG60" s="70"/>
      <c r="AH60" s="70"/>
      <c r="AI60" s="99">
        <f t="shared" si="18"/>
        <v>0</v>
      </c>
      <c r="AJ60" s="70"/>
      <c r="AK60" s="70"/>
      <c r="AL60" s="70"/>
      <c r="AM60" s="70"/>
    </row>
    <row r="61" customHeight="1" spans="1:39">
      <c r="A61" s="73">
        <v>55</v>
      </c>
      <c r="B61" s="98" t="s">
        <v>98</v>
      </c>
      <c r="C61" s="99">
        <f t="shared" si="10"/>
        <v>0</v>
      </c>
      <c r="D61" s="70"/>
      <c r="E61" s="70"/>
      <c r="F61" s="70"/>
      <c r="G61" s="70"/>
      <c r="H61" s="99">
        <f t="shared" si="11"/>
        <v>0.1</v>
      </c>
      <c r="I61" s="70">
        <v>0.1</v>
      </c>
      <c r="J61" s="70"/>
      <c r="K61" s="99">
        <f t="shared" si="12"/>
        <v>0</v>
      </c>
      <c r="L61" s="70"/>
      <c r="M61" s="70"/>
      <c r="N61" s="99">
        <f t="shared" si="13"/>
        <v>0</v>
      </c>
      <c r="O61" s="70"/>
      <c r="P61" s="70"/>
      <c r="Q61" s="70"/>
      <c r="R61" s="99">
        <f t="shared" si="14"/>
        <v>0.5</v>
      </c>
      <c r="S61" s="70">
        <v>0.5</v>
      </c>
      <c r="T61" s="70"/>
      <c r="U61" s="70"/>
      <c r="V61" s="70"/>
      <c r="W61" s="99">
        <f t="shared" si="15"/>
        <v>0.5</v>
      </c>
      <c r="X61" s="70"/>
      <c r="Y61" s="70">
        <v>0.5</v>
      </c>
      <c r="Z61" s="70"/>
      <c r="AA61" s="99">
        <f t="shared" si="16"/>
        <v>0.5</v>
      </c>
      <c r="AB61" s="70">
        <v>0.2</v>
      </c>
      <c r="AC61" s="70">
        <v>0.2</v>
      </c>
      <c r="AD61" s="70">
        <v>0.1</v>
      </c>
      <c r="AE61" s="99">
        <f t="shared" si="17"/>
        <v>0.2</v>
      </c>
      <c r="AF61" s="70">
        <v>0.2</v>
      </c>
      <c r="AG61" s="70"/>
      <c r="AH61" s="70"/>
      <c r="AI61" s="99">
        <f t="shared" si="18"/>
        <v>0</v>
      </c>
      <c r="AJ61" s="70"/>
      <c r="AK61" s="70"/>
      <c r="AL61" s="70"/>
      <c r="AM61" s="70"/>
    </row>
    <row r="62" customHeight="1" spans="1:39">
      <c r="A62" s="73">
        <v>56</v>
      </c>
      <c r="B62" s="98" t="s">
        <v>99</v>
      </c>
      <c r="C62" s="99">
        <f t="shared" si="10"/>
        <v>0</v>
      </c>
      <c r="D62" s="70"/>
      <c r="E62" s="70"/>
      <c r="F62" s="70"/>
      <c r="G62" s="70"/>
      <c r="H62" s="99">
        <f t="shared" si="11"/>
        <v>0.1</v>
      </c>
      <c r="I62" s="70">
        <v>0.1</v>
      </c>
      <c r="J62" s="70"/>
      <c r="K62" s="99">
        <f t="shared" si="12"/>
        <v>0</v>
      </c>
      <c r="L62" s="70"/>
      <c r="M62" s="70"/>
      <c r="N62" s="99">
        <f t="shared" si="13"/>
        <v>0</v>
      </c>
      <c r="O62" s="70"/>
      <c r="P62" s="70"/>
      <c r="Q62" s="70"/>
      <c r="R62" s="99">
        <f t="shared" si="14"/>
        <v>0.5</v>
      </c>
      <c r="S62" s="70">
        <v>0.5</v>
      </c>
      <c r="T62" s="70"/>
      <c r="U62" s="70"/>
      <c r="V62" s="70"/>
      <c r="W62" s="99">
        <f t="shared" si="15"/>
        <v>0.5</v>
      </c>
      <c r="X62" s="70"/>
      <c r="Y62" s="70">
        <v>0.5</v>
      </c>
      <c r="Z62" s="70"/>
      <c r="AA62" s="99">
        <f t="shared" si="16"/>
        <v>0.8</v>
      </c>
      <c r="AB62" s="70">
        <v>0.5</v>
      </c>
      <c r="AC62" s="70">
        <v>0.2</v>
      </c>
      <c r="AD62" s="70">
        <v>0.1</v>
      </c>
      <c r="AE62" s="99">
        <f t="shared" si="17"/>
        <v>0.2</v>
      </c>
      <c r="AF62" s="70">
        <v>0.2</v>
      </c>
      <c r="AG62" s="70"/>
      <c r="AH62" s="70"/>
      <c r="AI62" s="99">
        <f t="shared" si="18"/>
        <v>0</v>
      </c>
      <c r="AJ62" s="70"/>
      <c r="AK62" s="70"/>
      <c r="AL62" s="70"/>
      <c r="AM62" s="70"/>
    </row>
    <row r="63" customHeight="1" spans="1:39">
      <c r="A63" s="73">
        <v>57</v>
      </c>
      <c r="B63" s="98" t="s">
        <v>100</v>
      </c>
      <c r="C63" s="99">
        <f t="shared" si="10"/>
        <v>0.05</v>
      </c>
      <c r="D63" s="70">
        <v>0.05</v>
      </c>
      <c r="E63" s="70"/>
      <c r="F63" s="70"/>
      <c r="G63" s="70"/>
      <c r="H63" s="99">
        <f t="shared" si="11"/>
        <v>0.1</v>
      </c>
      <c r="I63" s="70">
        <v>0.1</v>
      </c>
      <c r="J63" s="70"/>
      <c r="K63" s="99">
        <f t="shared" si="12"/>
        <v>0</v>
      </c>
      <c r="L63" s="70"/>
      <c r="M63" s="70"/>
      <c r="N63" s="99">
        <f t="shared" si="13"/>
        <v>0.01</v>
      </c>
      <c r="O63" s="70"/>
      <c r="P63" s="70">
        <v>0.01</v>
      </c>
      <c r="Q63" s="70"/>
      <c r="R63" s="99">
        <f t="shared" si="14"/>
        <v>0.5</v>
      </c>
      <c r="S63" s="70">
        <v>0.5</v>
      </c>
      <c r="T63" s="70"/>
      <c r="U63" s="70"/>
      <c r="V63" s="70"/>
      <c r="W63" s="99">
        <f t="shared" si="15"/>
        <v>0.5</v>
      </c>
      <c r="X63" s="70"/>
      <c r="Y63" s="70">
        <v>0.5</v>
      </c>
      <c r="Z63" s="70"/>
      <c r="AA63" s="99">
        <f t="shared" si="16"/>
        <v>0.8</v>
      </c>
      <c r="AB63" s="70">
        <v>0.5</v>
      </c>
      <c r="AC63" s="70">
        <v>0.2</v>
      </c>
      <c r="AD63" s="70">
        <v>0.1</v>
      </c>
      <c r="AE63" s="99">
        <f t="shared" si="17"/>
        <v>0.2</v>
      </c>
      <c r="AF63" s="70">
        <v>0.2</v>
      </c>
      <c r="AG63" s="70"/>
      <c r="AH63" s="70"/>
      <c r="AI63" s="99">
        <f t="shared" si="18"/>
        <v>0</v>
      </c>
      <c r="AJ63" s="70"/>
      <c r="AK63" s="70"/>
      <c r="AL63" s="70"/>
      <c r="AM63" s="70"/>
    </row>
    <row r="64" customHeight="1" spans="1:39">
      <c r="A64" s="73">
        <v>58</v>
      </c>
      <c r="B64" s="98" t="s">
        <v>101</v>
      </c>
      <c r="C64" s="99">
        <f t="shared" si="10"/>
        <v>0.05</v>
      </c>
      <c r="D64" s="70">
        <v>0.05</v>
      </c>
      <c r="E64" s="70"/>
      <c r="F64" s="70"/>
      <c r="G64" s="70"/>
      <c r="H64" s="99">
        <f t="shared" si="11"/>
        <v>0.1</v>
      </c>
      <c r="I64" s="70">
        <v>0.1</v>
      </c>
      <c r="J64" s="70"/>
      <c r="K64" s="99">
        <f t="shared" si="12"/>
        <v>0</v>
      </c>
      <c r="L64" s="70"/>
      <c r="M64" s="70"/>
      <c r="N64" s="99">
        <f t="shared" si="13"/>
        <v>0</v>
      </c>
      <c r="O64" s="70"/>
      <c r="P64" s="70"/>
      <c r="Q64" s="70"/>
      <c r="R64" s="99">
        <f t="shared" si="14"/>
        <v>0.5</v>
      </c>
      <c r="S64" s="70">
        <v>0.5</v>
      </c>
      <c r="T64" s="70"/>
      <c r="U64" s="70"/>
      <c r="V64" s="70"/>
      <c r="W64" s="99">
        <f t="shared" si="15"/>
        <v>0.5</v>
      </c>
      <c r="X64" s="70"/>
      <c r="Y64" s="70">
        <v>0.5</v>
      </c>
      <c r="Z64" s="70"/>
      <c r="AA64" s="99">
        <f t="shared" si="16"/>
        <v>0.8</v>
      </c>
      <c r="AB64" s="70">
        <v>0.5</v>
      </c>
      <c r="AC64" s="70">
        <v>0.2</v>
      </c>
      <c r="AD64" s="70">
        <v>0.1</v>
      </c>
      <c r="AE64" s="99">
        <f t="shared" si="17"/>
        <v>0.4</v>
      </c>
      <c r="AF64" s="70">
        <v>0.2</v>
      </c>
      <c r="AG64" s="70">
        <v>0.2</v>
      </c>
      <c r="AH64" s="70"/>
      <c r="AI64" s="99">
        <f t="shared" si="18"/>
        <v>0</v>
      </c>
      <c r="AJ64" s="70"/>
      <c r="AK64" s="70"/>
      <c r="AL64" s="70"/>
      <c r="AM64" s="70"/>
    </row>
    <row r="65" customHeight="1" spans="1:39">
      <c r="A65" s="73">
        <v>59</v>
      </c>
      <c r="B65" s="98" t="s">
        <v>102</v>
      </c>
      <c r="C65" s="99">
        <f t="shared" si="10"/>
        <v>0.05</v>
      </c>
      <c r="D65" s="70">
        <v>0.05</v>
      </c>
      <c r="E65" s="70"/>
      <c r="F65" s="70"/>
      <c r="G65" s="70"/>
      <c r="H65" s="99">
        <f t="shared" si="11"/>
        <v>0.1</v>
      </c>
      <c r="I65" s="70">
        <v>0.1</v>
      </c>
      <c r="J65" s="70"/>
      <c r="K65" s="99">
        <f t="shared" si="12"/>
        <v>0</v>
      </c>
      <c r="L65" s="70"/>
      <c r="M65" s="70"/>
      <c r="N65" s="99">
        <f t="shared" si="13"/>
        <v>0</v>
      </c>
      <c r="O65" s="70"/>
      <c r="P65" s="70"/>
      <c r="Q65" s="70"/>
      <c r="R65" s="99">
        <f t="shared" si="14"/>
        <v>0.5</v>
      </c>
      <c r="S65" s="70">
        <v>0.5</v>
      </c>
      <c r="T65" s="70"/>
      <c r="U65" s="70"/>
      <c r="V65" s="70"/>
      <c r="W65" s="99">
        <f t="shared" si="15"/>
        <v>0.5</v>
      </c>
      <c r="X65" s="70"/>
      <c r="Y65" s="70">
        <v>0.5</v>
      </c>
      <c r="Z65" s="70"/>
      <c r="AA65" s="99">
        <f t="shared" si="16"/>
        <v>0.8</v>
      </c>
      <c r="AB65" s="70">
        <v>0.5</v>
      </c>
      <c r="AC65" s="70">
        <v>0.2</v>
      </c>
      <c r="AD65" s="70">
        <v>0.1</v>
      </c>
      <c r="AE65" s="99">
        <f t="shared" si="17"/>
        <v>0.2</v>
      </c>
      <c r="AF65" s="70">
        <v>0.2</v>
      </c>
      <c r="AG65" s="70"/>
      <c r="AH65" s="70"/>
      <c r="AI65" s="99">
        <f t="shared" si="18"/>
        <v>0</v>
      </c>
      <c r="AJ65" s="70"/>
      <c r="AK65" s="70"/>
      <c r="AL65" s="70"/>
      <c r="AM65" s="70"/>
    </row>
    <row r="66" customHeight="1" spans="1:39">
      <c r="A66" s="73">
        <v>60</v>
      </c>
      <c r="B66" s="98" t="s">
        <v>103</v>
      </c>
      <c r="C66" s="99">
        <f t="shared" si="10"/>
        <v>0.05</v>
      </c>
      <c r="D66" s="70">
        <v>0.05</v>
      </c>
      <c r="E66" s="70"/>
      <c r="F66" s="70"/>
      <c r="G66" s="70"/>
      <c r="H66" s="99">
        <f t="shared" si="11"/>
        <v>0.1</v>
      </c>
      <c r="I66" s="70">
        <v>0.1</v>
      </c>
      <c r="J66" s="70"/>
      <c r="K66" s="99">
        <f t="shared" si="12"/>
        <v>0</v>
      </c>
      <c r="L66" s="70"/>
      <c r="M66" s="70"/>
      <c r="N66" s="99">
        <f t="shared" si="13"/>
        <v>0</v>
      </c>
      <c r="O66" s="70"/>
      <c r="P66" s="70"/>
      <c r="Q66" s="70"/>
      <c r="R66" s="99">
        <f t="shared" si="14"/>
        <v>0.5</v>
      </c>
      <c r="S66" s="70">
        <v>0.5</v>
      </c>
      <c r="T66" s="70"/>
      <c r="U66" s="70"/>
      <c r="V66" s="70"/>
      <c r="W66" s="99">
        <f t="shared" si="15"/>
        <v>0.5</v>
      </c>
      <c r="X66" s="70"/>
      <c r="Y66" s="70">
        <v>0.5</v>
      </c>
      <c r="Z66" s="70"/>
      <c r="AA66" s="99">
        <f t="shared" si="16"/>
        <v>0.8</v>
      </c>
      <c r="AB66" s="70">
        <v>0.5</v>
      </c>
      <c r="AC66" s="70">
        <v>0.2</v>
      </c>
      <c r="AD66" s="70">
        <v>0.1</v>
      </c>
      <c r="AE66" s="99">
        <f t="shared" si="17"/>
        <v>0.2</v>
      </c>
      <c r="AF66" s="70">
        <v>0.2</v>
      </c>
      <c r="AG66" s="70"/>
      <c r="AH66" s="70"/>
      <c r="AI66" s="99">
        <f t="shared" si="18"/>
        <v>0</v>
      </c>
      <c r="AJ66" s="70"/>
      <c r="AK66" s="70"/>
      <c r="AL66" s="70"/>
      <c r="AM66" s="70"/>
    </row>
    <row r="67" customHeight="1" spans="1:39">
      <c r="A67" s="73">
        <v>61</v>
      </c>
      <c r="B67" s="98" t="s">
        <v>104</v>
      </c>
      <c r="C67" s="99">
        <f t="shared" si="10"/>
        <v>0.05</v>
      </c>
      <c r="D67" s="70">
        <v>0.05</v>
      </c>
      <c r="E67" s="70"/>
      <c r="F67" s="70"/>
      <c r="G67" s="70"/>
      <c r="H67" s="99">
        <f t="shared" si="11"/>
        <v>0.1</v>
      </c>
      <c r="I67" s="70">
        <v>0.1</v>
      </c>
      <c r="J67" s="70"/>
      <c r="K67" s="99">
        <f t="shared" si="12"/>
        <v>0</v>
      </c>
      <c r="L67" s="70"/>
      <c r="M67" s="70"/>
      <c r="N67" s="99">
        <f t="shared" si="13"/>
        <v>0</v>
      </c>
      <c r="O67" s="70"/>
      <c r="P67" s="70"/>
      <c r="Q67" s="70"/>
      <c r="R67" s="99">
        <f t="shared" si="14"/>
        <v>0.5</v>
      </c>
      <c r="S67" s="70">
        <v>0.5</v>
      </c>
      <c r="T67" s="70"/>
      <c r="U67" s="70"/>
      <c r="V67" s="70"/>
      <c r="W67" s="99">
        <f t="shared" si="15"/>
        <v>0.5</v>
      </c>
      <c r="X67" s="70"/>
      <c r="Y67" s="70">
        <v>0.5</v>
      </c>
      <c r="Z67" s="70"/>
      <c r="AA67" s="99">
        <f t="shared" si="16"/>
        <v>0.8</v>
      </c>
      <c r="AB67" s="70">
        <v>0.5</v>
      </c>
      <c r="AC67" s="70">
        <v>0.2</v>
      </c>
      <c r="AD67" s="70">
        <v>0.1</v>
      </c>
      <c r="AE67" s="99">
        <f t="shared" si="17"/>
        <v>0.2</v>
      </c>
      <c r="AF67" s="70">
        <v>0.2</v>
      </c>
      <c r="AG67" s="70"/>
      <c r="AH67" s="70"/>
      <c r="AI67" s="99">
        <f t="shared" si="18"/>
        <v>0</v>
      </c>
      <c r="AJ67" s="70"/>
      <c r="AK67" s="70"/>
      <c r="AL67" s="70"/>
      <c r="AM67" s="70"/>
    </row>
    <row r="68" customHeight="1" spans="1:39">
      <c r="A68" s="73">
        <v>62</v>
      </c>
      <c r="B68" s="98" t="s">
        <v>105</v>
      </c>
      <c r="C68" s="99">
        <f t="shared" si="10"/>
        <v>0.05</v>
      </c>
      <c r="D68" s="70">
        <v>0.05</v>
      </c>
      <c r="E68" s="70"/>
      <c r="F68" s="70"/>
      <c r="G68" s="70"/>
      <c r="H68" s="99">
        <f t="shared" si="11"/>
        <v>0.1</v>
      </c>
      <c r="I68" s="70">
        <v>0.1</v>
      </c>
      <c r="J68" s="70"/>
      <c r="K68" s="99">
        <f t="shared" si="12"/>
        <v>0</v>
      </c>
      <c r="L68" s="70"/>
      <c r="M68" s="70"/>
      <c r="N68" s="99">
        <f t="shared" si="13"/>
        <v>0</v>
      </c>
      <c r="O68" s="70"/>
      <c r="P68" s="70"/>
      <c r="Q68" s="70"/>
      <c r="R68" s="99">
        <f t="shared" si="14"/>
        <v>0.5</v>
      </c>
      <c r="S68" s="70">
        <v>0.5</v>
      </c>
      <c r="T68" s="70"/>
      <c r="U68" s="70"/>
      <c r="V68" s="70"/>
      <c r="W68" s="99">
        <f t="shared" si="15"/>
        <v>0.5</v>
      </c>
      <c r="X68" s="70"/>
      <c r="Y68" s="70">
        <v>0.5</v>
      </c>
      <c r="Z68" s="70"/>
      <c r="AA68" s="99">
        <f t="shared" si="16"/>
        <v>0.8</v>
      </c>
      <c r="AB68" s="70">
        <v>0.5</v>
      </c>
      <c r="AC68" s="70">
        <v>0.2</v>
      </c>
      <c r="AD68" s="70">
        <v>0.1</v>
      </c>
      <c r="AE68" s="99">
        <f t="shared" si="17"/>
        <v>0.2</v>
      </c>
      <c r="AF68" s="70">
        <v>0.2</v>
      </c>
      <c r="AG68" s="70"/>
      <c r="AH68" s="70"/>
      <c r="AI68" s="99">
        <f t="shared" si="18"/>
        <v>0</v>
      </c>
      <c r="AJ68" s="70"/>
      <c r="AK68" s="70"/>
      <c r="AL68" s="70"/>
      <c r="AM68" s="70"/>
    </row>
    <row r="69" customHeight="1" spans="1:39">
      <c r="A69" s="73">
        <v>63</v>
      </c>
      <c r="B69" s="98" t="s">
        <v>106</v>
      </c>
      <c r="C69" s="99">
        <f t="shared" si="10"/>
        <v>0.05</v>
      </c>
      <c r="D69" s="70">
        <v>0.05</v>
      </c>
      <c r="E69" s="70"/>
      <c r="F69" s="70"/>
      <c r="G69" s="70"/>
      <c r="H69" s="99">
        <f t="shared" si="11"/>
        <v>0.1</v>
      </c>
      <c r="I69" s="70">
        <v>0.1</v>
      </c>
      <c r="J69" s="70"/>
      <c r="K69" s="99">
        <f t="shared" si="12"/>
        <v>0</v>
      </c>
      <c r="L69" s="70"/>
      <c r="M69" s="70"/>
      <c r="N69" s="99">
        <f t="shared" si="13"/>
        <v>0</v>
      </c>
      <c r="O69" s="70"/>
      <c r="P69" s="70"/>
      <c r="Q69" s="70"/>
      <c r="R69" s="99">
        <f t="shared" si="14"/>
        <v>0.5</v>
      </c>
      <c r="S69" s="70">
        <v>0.5</v>
      </c>
      <c r="T69" s="70"/>
      <c r="U69" s="70"/>
      <c r="V69" s="70"/>
      <c r="W69" s="99">
        <f t="shared" si="15"/>
        <v>0.5</v>
      </c>
      <c r="X69" s="70"/>
      <c r="Y69" s="70">
        <v>0.5</v>
      </c>
      <c r="Z69" s="70"/>
      <c r="AA69" s="99">
        <f t="shared" si="16"/>
        <v>0.8</v>
      </c>
      <c r="AB69" s="70">
        <v>0.5</v>
      </c>
      <c r="AC69" s="70">
        <v>0.2</v>
      </c>
      <c r="AD69" s="70">
        <v>0.1</v>
      </c>
      <c r="AE69" s="99">
        <f t="shared" si="17"/>
        <v>0.2</v>
      </c>
      <c r="AF69" s="70">
        <v>0.2</v>
      </c>
      <c r="AG69" s="70"/>
      <c r="AH69" s="70"/>
      <c r="AI69" s="99">
        <f t="shared" si="18"/>
        <v>0</v>
      </c>
      <c r="AJ69" s="70"/>
      <c r="AK69" s="70"/>
      <c r="AL69" s="70"/>
      <c r="AM69" s="70"/>
    </row>
    <row r="70" customHeight="1" spans="1:39">
      <c r="A70" s="73">
        <v>64</v>
      </c>
      <c r="B70" s="98" t="s">
        <v>107</v>
      </c>
      <c r="C70" s="99">
        <f t="shared" si="10"/>
        <v>0</v>
      </c>
      <c r="D70" s="70"/>
      <c r="E70" s="70"/>
      <c r="F70" s="70"/>
      <c r="G70" s="70"/>
      <c r="H70" s="99">
        <f t="shared" si="11"/>
        <v>0.1</v>
      </c>
      <c r="I70" s="70">
        <v>0.1</v>
      </c>
      <c r="J70" s="70"/>
      <c r="K70" s="99">
        <f t="shared" si="12"/>
        <v>0</v>
      </c>
      <c r="L70" s="70"/>
      <c r="M70" s="70"/>
      <c r="N70" s="99">
        <f t="shared" si="13"/>
        <v>0</v>
      </c>
      <c r="O70" s="70"/>
      <c r="P70" s="70"/>
      <c r="Q70" s="70"/>
      <c r="R70" s="99">
        <f t="shared" si="14"/>
        <v>0</v>
      </c>
      <c r="S70" s="70"/>
      <c r="T70" s="70"/>
      <c r="U70" s="70"/>
      <c r="V70" s="70"/>
      <c r="W70" s="99">
        <f t="shared" si="15"/>
        <v>0.5</v>
      </c>
      <c r="X70" s="70"/>
      <c r="Y70" s="70">
        <v>0.5</v>
      </c>
      <c r="Z70" s="70"/>
      <c r="AA70" s="99">
        <f t="shared" si="16"/>
        <v>0.8</v>
      </c>
      <c r="AB70" s="70">
        <v>0.5</v>
      </c>
      <c r="AC70" s="70">
        <v>0.2</v>
      </c>
      <c r="AD70" s="70">
        <v>0.1</v>
      </c>
      <c r="AE70" s="99">
        <f t="shared" si="17"/>
        <v>0.2</v>
      </c>
      <c r="AF70" s="70">
        <v>0.2</v>
      </c>
      <c r="AG70" s="70"/>
      <c r="AH70" s="70"/>
      <c r="AI70" s="99">
        <f t="shared" si="18"/>
        <v>0</v>
      </c>
      <c r="AJ70" s="70"/>
      <c r="AK70" s="70"/>
      <c r="AL70" s="70"/>
      <c r="AM70" s="70"/>
    </row>
    <row r="71" customHeight="1" spans="1:39">
      <c r="A71" s="73">
        <v>65</v>
      </c>
      <c r="B71" s="98" t="s">
        <v>108</v>
      </c>
      <c r="C71" s="99">
        <f t="shared" si="10"/>
        <v>0</v>
      </c>
      <c r="D71" s="70"/>
      <c r="E71" s="70"/>
      <c r="F71" s="70"/>
      <c r="G71" s="70"/>
      <c r="H71" s="99">
        <f t="shared" si="11"/>
        <v>0.1</v>
      </c>
      <c r="I71" s="70">
        <v>0.1</v>
      </c>
      <c r="J71" s="70"/>
      <c r="K71" s="99">
        <f t="shared" si="12"/>
        <v>0</v>
      </c>
      <c r="L71" s="70"/>
      <c r="M71" s="70"/>
      <c r="N71" s="99">
        <f t="shared" si="13"/>
        <v>0</v>
      </c>
      <c r="O71" s="70"/>
      <c r="P71" s="70"/>
      <c r="Q71" s="70"/>
      <c r="R71" s="99">
        <f t="shared" si="14"/>
        <v>0.5</v>
      </c>
      <c r="S71" s="70">
        <v>0.5</v>
      </c>
      <c r="T71" s="70"/>
      <c r="U71" s="70"/>
      <c r="V71" s="70"/>
      <c r="W71" s="99">
        <f t="shared" si="15"/>
        <v>0.5</v>
      </c>
      <c r="X71" s="70"/>
      <c r="Y71" s="70">
        <v>0.5</v>
      </c>
      <c r="Z71" s="70"/>
      <c r="AA71" s="99">
        <f t="shared" si="16"/>
        <v>0.6</v>
      </c>
      <c r="AB71" s="70">
        <v>0.5</v>
      </c>
      <c r="AC71" s="70"/>
      <c r="AD71" s="70">
        <v>0.1</v>
      </c>
      <c r="AE71" s="99">
        <f t="shared" si="17"/>
        <v>0.2</v>
      </c>
      <c r="AF71" s="70">
        <v>0.2</v>
      </c>
      <c r="AG71" s="70"/>
      <c r="AH71" s="70"/>
      <c r="AI71" s="99">
        <f t="shared" si="18"/>
        <v>0</v>
      </c>
      <c r="AJ71" s="70"/>
      <c r="AK71" s="70"/>
      <c r="AL71" s="70"/>
      <c r="AM71" s="70"/>
    </row>
    <row r="72" customHeight="1" spans="1:39">
      <c r="A72" s="73">
        <v>66</v>
      </c>
      <c r="B72" s="98" t="s">
        <v>109</v>
      </c>
      <c r="C72" s="99">
        <f t="shared" si="10"/>
        <v>0.05</v>
      </c>
      <c r="D72" s="70">
        <v>0.05</v>
      </c>
      <c r="E72" s="70"/>
      <c r="F72" s="70"/>
      <c r="G72" s="70"/>
      <c r="H72" s="99">
        <f t="shared" si="11"/>
        <v>0.1</v>
      </c>
      <c r="I72" s="70">
        <v>0.1</v>
      </c>
      <c r="J72" s="70"/>
      <c r="K72" s="99">
        <f t="shared" si="12"/>
        <v>0</v>
      </c>
      <c r="L72" s="70"/>
      <c r="M72" s="70"/>
      <c r="N72" s="99">
        <f t="shared" si="13"/>
        <v>0</v>
      </c>
      <c r="O72" s="70"/>
      <c r="P72" s="70"/>
      <c r="Q72" s="70"/>
      <c r="R72" s="99">
        <f t="shared" si="14"/>
        <v>0.5</v>
      </c>
      <c r="S72" s="70">
        <v>0.5</v>
      </c>
      <c r="T72" s="70"/>
      <c r="U72" s="70"/>
      <c r="V72" s="70"/>
      <c r="W72" s="99">
        <f t="shared" si="15"/>
        <v>0.5</v>
      </c>
      <c r="X72" s="70"/>
      <c r="Y72" s="70">
        <v>0.5</v>
      </c>
      <c r="Z72" s="70"/>
      <c r="AA72" s="99">
        <f t="shared" si="16"/>
        <v>0.8</v>
      </c>
      <c r="AB72" s="70">
        <v>0.5</v>
      </c>
      <c r="AC72" s="70">
        <v>0.2</v>
      </c>
      <c r="AD72" s="70">
        <v>0.1</v>
      </c>
      <c r="AE72" s="99">
        <f t="shared" si="17"/>
        <v>0.2</v>
      </c>
      <c r="AF72" s="70">
        <v>0.2</v>
      </c>
      <c r="AG72" s="70"/>
      <c r="AH72" s="70"/>
      <c r="AI72" s="99">
        <f t="shared" si="18"/>
        <v>0</v>
      </c>
      <c r="AJ72" s="70"/>
      <c r="AK72" s="70"/>
      <c r="AL72" s="70"/>
      <c r="AM72" s="70"/>
    </row>
    <row r="73" customHeight="1" spans="1:39">
      <c r="A73" s="73">
        <v>67</v>
      </c>
      <c r="B73" s="98" t="s">
        <v>110</v>
      </c>
      <c r="C73" s="99">
        <f t="shared" si="10"/>
        <v>0.05</v>
      </c>
      <c r="D73" s="70">
        <v>0.05</v>
      </c>
      <c r="E73" s="70"/>
      <c r="F73" s="70"/>
      <c r="G73" s="70"/>
      <c r="H73" s="99">
        <f t="shared" si="11"/>
        <v>0.1</v>
      </c>
      <c r="I73" s="70">
        <v>0.1</v>
      </c>
      <c r="J73" s="70"/>
      <c r="K73" s="99">
        <f t="shared" si="12"/>
        <v>0</v>
      </c>
      <c r="L73" s="70"/>
      <c r="M73" s="70"/>
      <c r="N73" s="99">
        <f t="shared" si="13"/>
        <v>0.1</v>
      </c>
      <c r="O73" s="70">
        <v>0.1</v>
      </c>
      <c r="P73" s="70"/>
      <c r="Q73" s="70"/>
      <c r="R73" s="99">
        <f t="shared" si="14"/>
        <v>0.5</v>
      </c>
      <c r="S73" s="70">
        <v>0.5</v>
      </c>
      <c r="T73" s="70"/>
      <c r="U73" s="70"/>
      <c r="V73" s="70"/>
      <c r="W73" s="99">
        <f t="shared" si="15"/>
        <v>0.5</v>
      </c>
      <c r="X73" s="70"/>
      <c r="Y73" s="70">
        <v>0.5</v>
      </c>
      <c r="Z73" s="70"/>
      <c r="AA73" s="99">
        <f t="shared" si="16"/>
        <v>0.8</v>
      </c>
      <c r="AB73" s="70">
        <v>0.5</v>
      </c>
      <c r="AC73" s="70">
        <v>0.2</v>
      </c>
      <c r="AD73" s="70">
        <v>0.1</v>
      </c>
      <c r="AE73" s="99">
        <f t="shared" si="17"/>
        <v>0.4</v>
      </c>
      <c r="AF73" s="70">
        <v>0.2</v>
      </c>
      <c r="AG73" s="70">
        <v>0.2</v>
      </c>
      <c r="AH73" s="70"/>
      <c r="AI73" s="99">
        <f t="shared" si="18"/>
        <v>0</v>
      </c>
      <c r="AJ73" s="70"/>
      <c r="AK73" s="70"/>
      <c r="AL73" s="70"/>
      <c r="AM73" s="70"/>
    </row>
    <row r="74" customHeight="1" spans="1:39">
      <c r="A74" s="73">
        <v>68</v>
      </c>
      <c r="B74" s="98" t="s">
        <v>111</v>
      </c>
      <c r="C74" s="99">
        <f t="shared" si="10"/>
        <v>0.05</v>
      </c>
      <c r="D74" s="70">
        <v>0.05</v>
      </c>
      <c r="E74" s="70"/>
      <c r="F74" s="70"/>
      <c r="G74" s="70"/>
      <c r="H74" s="99">
        <f t="shared" si="11"/>
        <v>0.1</v>
      </c>
      <c r="I74" s="70">
        <v>0.1</v>
      </c>
      <c r="J74" s="70"/>
      <c r="K74" s="99">
        <f t="shared" si="12"/>
        <v>0</v>
      </c>
      <c r="L74" s="70"/>
      <c r="M74" s="70"/>
      <c r="N74" s="99">
        <f t="shared" si="13"/>
        <v>0</v>
      </c>
      <c r="O74" s="70"/>
      <c r="P74" s="70"/>
      <c r="Q74" s="70"/>
      <c r="R74" s="99">
        <f t="shared" si="14"/>
        <v>0.5</v>
      </c>
      <c r="S74" s="70">
        <v>0.5</v>
      </c>
      <c r="T74" s="70"/>
      <c r="U74" s="70"/>
      <c r="V74" s="70"/>
      <c r="W74" s="99">
        <f t="shared" si="15"/>
        <v>0.5</v>
      </c>
      <c r="X74" s="70"/>
      <c r="Y74" s="70">
        <v>0.5</v>
      </c>
      <c r="Z74" s="70"/>
      <c r="AA74" s="99">
        <f t="shared" si="16"/>
        <v>0.5</v>
      </c>
      <c r="AB74" s="70">
        <v>0.2</v>
      </c>
      <c r="AC74" s="70">
        <v>0.2</v>
      </c>
      <c r="AD74" s="70">
        <v>0.1</v>
      </c>
      <c r="AE74" s="99">
        <f t="shared" si="17"/>
        <v>0.2</v>
      </c>
      <c r="AF74" s="70">
        <v>0.2</v>
      </c>
      <c r="AG74" s="70"/>
      <c r="AH74" s="70"/>
      <c r="AI74" s="99">
        <f t="shared" si="18"/>
        <v>0</v>
      </c>
      <c r="AJ74" s="70"/>
      <c r="AK74" s="70"/>
      <c r="AL74" s="70"/>
      <c r="AM74" s="70"/>
    </row>
    <row r="75" customHeight="1" spans="1:39">
      <c r="A75" s="73">
        <v>69</v>
      </c>
      <c r="B75" s="98" t="s">
        <v>112</v>
      </c>
      <c r="C75" s="99">
        <f t="shared" si="10"/>
        <v>0.05</v>
      </c>
      <c r="D75" s="70">
        <v>0.05</v>
      </c>
      <c r="E75" s="70"/>
      <c r="F75" s="70"/>
      <c r="G75" s="70"/>
      <c r="H75" s="99">
        <f t="shared" si="11"/>
        <v>0.1</v>
      </c>
      <c r="I75" s="70">
        <v>0.1</v>
      </c>
      <c r="J75" s="70"/>
      <c r="K75" s="99">
        <f t="shared" si="12"/>
        <v>0</v>
      </c>
      <c r="L75" s="70"/>
      <c r="M75" s="70"/>
      <c r="N75" s="99">
        <f t="shared" si="13"/>
        <v>0</v>
      </c>
      <c r="O75" s="70"/>
      <c r="P75" s="70"/>
      <c r="Q75" s="70"/>
      <c r="R75" s="99">
        <f t="shared" si="14"/>
        <v>0.5</v>
      </c>
      <c r="S75" s="70">
        <v>0.5</v>
      </c>
      <c r="T75" s="70"/>
      <c r="U75" s="70"/>
      <c r="V75" s="70"/>
      <c r="W75" s="99">
        <f t="shared" si="15"/>
        <v>0.5</v>
      </c>
      <c r="X75" s="70"/>
      <c r="Y75" s="70">
        <v>0.5</v>
      </c>
      <c r="Z75" s="70"/>
      <c r="AA75" s="99">
        <f t="shared" si="16"/>
        <v>0.8</v>
      </c>
      <c r="AB75" s="70">
        <v>0.5</v>
      </c>
      <c r="AC75" s="70">
        <v>0.2</v>
      </c>
      <c r="AD75" s="70">
        <v>0.1</v>
      </c>
      <c r="AE75" s="99">
        <f t="shared" si="17"/>
        <v>0</v>
      </c>
      <c r="AF75" s="70"/>
      <c r="AG75" s="70"/>
      <c r="AH75" s="70"/>
      <c r="AI75" s="99">
        <f t="shared" si="18"/>
        <v>0</v>
      </c>
      <c r="AJ75" s="70"/>
      <c r="AK75" s="70"/>
      <c r="AL75" s="70"/>
      <c r="AM75" s="70"/>
    </row>
    <row r="76" customHeight="1" spans="1:39">
      <c r="A76" s="73">
        <v>70</v>
      </c>
      <c r="B76" s="98" t="s">
        <v>113</v>
      </c>
      <c r="C76" s="99">
        <f t="shared" si="10"/>
        <v>0.05</v>
      </c>
      <c r="D76" s="70">
        <v>0.05</v>
      </c>
      <c r="E76" s="70"/>
      <c r="F76" s="70"/>
      <c r="G76" s="70"/>
      <c r="H76" s="99">
        <f t="shared" si="11"/>
        <v>0.1</v>
      </c>
      <c r="I76" s="70">
        <v>0.1</v>
      </c>
      <c r="J76" s="70"/>
      <c r="K76" s="99">
        <f t="shared" si="12"/>
        <v>0</v>
      </c>
      <c r="L76" s="70"/>
      <c r="M76" s="70"/>
      <c r="N76" s="99">
        <f t="shared" si="13"/>
        <v>0.01</v>
      </c>
      <c r="O76" s="70"/>
      <c r="P76" s="70">
        <v>0.01</v>
      </c>
      <c r="Q76" s="70"/>
      <c r="R76" s="99">
        <f t="shared" si="14"/>
        <v>0.5</v>
      </c>
      <c r="S76" s="70">
        <v>0.5</v>
      </c>
      <c r="T76" s="70"/>
      <c r="U76" s="70"/>
      <c r="V76" s="70"/>
      <c r="W76" s="99">
        <f t="shared" si="15"/>
        <v>0.5</v>
      </c>
      <c r="X76" s="70"/>
      <c r="Y76" s="70">
        <v>0.5</v>
      </c>
      <c r="Z76" s="70"/>
      <c r="AA76" s="99">
        <f t="shared" si="16"/>
        <v>0.8</v>
      </c>
      <c r="AB76" s="70">
        <v>0.5</v>
      </c>
      <c r="AC76" s="70">
        <v>0.2</v>
      </c>
      <c r="AD76" s="70">
        <v>0.1</v>
      </c>
      <c r="AE76" s="99">
        <f t="shared" si="17"/>
        <v>0.2</v>
      </c>
      <c r="AF76" s="70">
        <v>0.2</v>
      </c>
      <c r="AG76" s="70"/>
      <c r="AH76" s="70"/>
      <c r="AI76" s="99">
        <f t="shared" si="18"/>
        <v>0</v>
      </c>
      <c r="AJ76" s="70"/>
      <c r="AK76" s="70"/>
      <c r="AL76" s="70"/>
      <c r="AM76" s="70"/>
    </row>
    <row r="77" customHeight="1" spans="1:39">
      <c r="A77" s="73">
        <v>71</v>
      </c>
      <c r="B77" s="98" t="s">
        <v>114</v>
      </c>
      <c r="C77" s="99">
        <f t="shared" si="10"/>
        <v>0</v>
      </c>
      <c r="D77" s="70"/>
      <c r="E77" s="70"/>
      <c r="F77" s="70"/>
      <c r="G77" s="70"/>
      <c r="H77" s="99">
        <f t="shared" si="11"/>
        <v>0.1</v>
      </c>
      <c r="I77" s="70">
        <v>0.1</v>
      </c>
      <c r="J77" s="70"/>
      <c r="K77" s="99">
        <f t="shared" si="12"/>
        <v>0</v>
      </c>
      <c r="L77" s="70"/>
      <c r="M77" s="70"/>
      <c r="N77" s="99">
        <f t="shared" si="13"/>
        <v>0</v>
      </c>
      <c r="O77" s="70"/>
      <c r="P77" s="70"/>
      <c r="Q77" s="70"/>
      <c r="R77" s="99">
        <f t="shared" si="14"/>
        <v>0.5</v>
      </c>
      <c r="S77" s="70">
        <v>0.5</v>
      </c>
      <c r="T77" s="70"/>
      <c r="U77" s="70"/>
      <c r="V77" s="70"/>
      <c r="W77" s="99">
        <f t="shared" si="15"/>
        <v>0.5</v>
      </c>
      <c r="X77" s="70"/>
      <c r="Y77" s="70">
        <v>0.5</v>
      </c>
      <c r="Z77" s="70"/>
      <c r="AA77" s="99">
        <f t="shared" si="16"/>
        <v>0.8</v>
      </c>
      <c r="AB77" s="70">
        <v>0.5</v>
      </c>
      <c r="AC77" s="70">
        <v>0.2</v>
      </c>
      <c r="AD77" s="70">
        <v>0.1</v>
      </c>
      <c r="AE77" s="99">
        <f t="shared" si="17"/>
        <v>0.2</v>
      </c>
      <c r="AF77" s="70">
        <v>0.2</v>
      </c>
      <c r="AG77" s="70"/>
      <c r="AH77" s="70"/>
      <c r="AI77" s="99">
        <f t="shared" si="18"/>
        <v>0</v>
      </c>
      <c r="AJ77" s="70"/>
      <c r="AK77" s="70"/>
      <c r="AL77" s="70"/>
      <c r="AM77" s="70"/>
    </row>
    <row r="78" customHeight="1" spans="1:39">
      <c r="A78" s="73">
        <v>72</v>
      </c>
      <c r="B78" s="98" t="s">
        <v>115</v>
      </c>
      <c r="C78" s="99">
        <f t="shared" si="10"/>
        <v>0</v>
      </c>
      <c r="D78" s="70"/>
      <c r="E78" s="70"/>
      <c r="F78" s="70"/>
      <c r="G78" s="70"/>
      <c r="H78" s="99">
        <f t="shared" si="11"/>
        <v>0.1</v>
      </c>
      <c r="I78" s="70">
        <v>0.1</v>
      </c>
      <c r="J78" s="70"/>
      <c r="K78" s="99">
        <f t="shared" si="12"/>
        <v>0</v>
      </c>
      <c r="L78" s="70"/>
      <c r="M78" s="70"/>
      <c r="N78" s="99">
        <f t="shared" si="13"/>
        <v>0</v>
      </c>
      <c r="O78" s="70"/>
      <c r="P78" s="70"/>
      <c r="Q78" s="70"/>
      <c r="R78" s="99">
        <f t="shared" si="14"/>
        <v>0.5</v>
      </c>
      <c r="S78" s="70">
        <v>0.5</v>
      </c>
      <c r="T78" s="70"/>
      <c r="U78" s="70"/>
      <c r="V78" s="70"/>
      <c r="W78" s="99">
        <f t="shared" si="15"/>
        <v>0.5</v>
      </c>
      <c r="X78" s="70"/>
      <c r="Y78" s="70">
        <v>0.5</v>
      </c>
      <c r="Z78" s="70"/>
      <c r="AA78" s="99">
        <f t="shared" si="16"/>
        <v>0.8</v>
      </c>
      <c r="AB78" s="70">
        <v>0.5</v>
      </c>
      <c r="AC78" s="70">
        <v>0.2</v>
      </c>
      <c r="AD78" s="70">
        <v>0.1</v>
      </c>
      <c r="AE78" s="99">
        <f t="shared" si="17"/>
        <v>0.2</v>
      </c>
      <c r="AF78" s="70">
        <v>0.2</v>
      </c>
      <c r="AG78" s="70"/>
      <c r="AH78" s="70"/>
      <c r="AI78" s="99">
        <f t="shared" si="18"/>
        <v>0</v>
      </c>
      <c r="AJ78" s="70"/>
      <c r="AK78" s="70"/>
      <c r="AL78" s="70"/>
      <c r="AM78" s="70"/>
    </row>
    <row r="79" customHeight="1" spans="1:39">
      <c r="A79" s="73">
        <v>73</v>
      </c>
      <c r="B79" s="98" t="s">
        <v>116</v>
      </c>
      <c r="C79" s="99">
        <f t="shared" si="10"/>
        <v>0.01</v>
      </c>
      <c r="D79" s="70">
        <v>0.01</v>
      </c>
      <c r="E79" s="70"/>
      <c r="F79" s="70"/>
      <c r="G79" s="70"/>
      <c r="H79" s="99">
        <f t="shared" si="11"/>
        <v>0.1</v>
      </c>
      <c r="I79" s="70">
        <v>0.1</v>
      </c>
      <c r="J79" s="70"/>
      <c r="K79" s="99">
        <f t="shared" si="12"/>
        <v>0</v>
      </c>
      <c r="L79" s="70"/>
      <c r="M79" s="70"/>
      <c r="N79" s="99">
        <f t="shared" si="13"/>
        <v>0</v>
      </c>
      <c r="O79" s="70"/>
      <c r="P79" s="70"/>
      <c r="Q79" s="70"/>
      <c r="R79" s="99">
        <f t="shared" si="14"/>
        <v>0.5</v>
      </c>
      <c r="S79" s="70">
        <v>0.5</v>
      </c>
      <c r="T79" s="70"/>
      <c r="U79" s="70"/>
      <c r="V79" s="70"/>
      <c r="W79" s="99">
        <f t="shared" si="15"/>
        <v>0.5</v>
      </c>
      <c r="X79" s="70"/>
      <c r="Y79" s="70">
        <v>0.5</v>
      </c>
      <c r="Z79" s="70"/>
      <c r="AA79" s="99">
        <f t="shared" si="16"/>
        <v>0.8</v>
      </c>
      <c r="AB79" s="70">
        <v>0.5</v>
      </c>
      <c r="AC79" s="70">
        <v>0.2</v>
      </c>
      <c r="AD79" s="70">
        <v>0.1</v>
      </c>
      <c r="AE79" s="99">
        <f t="shared" si="17"/>
        <v>0.2</v>
      </c>
      <c r="AF79" s="70">
        <v>0.2</v>
      </c>
      <c r="AG79" s="70"/>
      <c r="AH79" s="70"/>
      <c r="AI79" s="99">
        <f t="shared" si="18"/>
        <v>0</v>
      </c>
      <c r="AJ79" s="70"/>
      <c r="AK79" s="70"/>
      <c r="AL79" s="70"/>
      <c r="AM79" s="70"/>
    </row>
    <row r="80" customHeight="1" spans="1:39">
      <c r="A80" s="73">
        <v>74</v>
      </c>
      <c r="B80" s="98" t="s">
        <v>117</v>
      </c>
      <c r="C80" s="99">
        <f t="shared" si="10"/>
        <v>0.05</v>
      </c>
      <c r="D80" s="70">
        <v>0.05</v>
      </c>
      <c r="E80" s="70"/>
      <c r="F80" s="70"/>
      <c r="G80" s="70"/>
      <c r="H80" s="99">
        <f t="shared" si="11"/>
        <v>0.1</v>
      </c>
      <c r="I80" s="70">
        <v>0.1</v>
      </c>
      <c r="J80" s="70"/>
      <c r="K80" s="99">
        <f t="shared" si="12"/>
        <v>0</v>
      </c>
      <c r="L80" s="70"/>
      <c r="M80" s="70"/>
      <c r="N80" s="99">
        <f t="shared" si="13"/>
        <v>0</v>
      </c>
      <c r="O80" s="70"/>
      <c r="P80" s="70"/>
      <c r="Q80" s="70"/>
      <c r="R80" s="99">
        <f t="shared" si="14"/>
        <v>0.5</v>
      </c>
      <c r="S80" s="70">
        <v>0.5</v>
      </c>
      <c r="T80" s="70"/>
      <c r="U80" s="70"/>
      <c r="V80" s="70"/>
      <c r="W80" s="99">
        <f t="shared" si="15"/>
        <v>0.5</v>
      </c>
      <c r="X80" s="70"/>
      <c r="Y80" s="70">
        <v>0.5</v>
      </c>
      <c r="Z80" s="70"/>
      <c r="AA80" s="99">
        <f t="shared" si="16"/>
        <v>0.8</v>
      </c>
      <c r="AB80" s="70">
        <v>0.5</v>
      </c>
      <c r="AC80" s="70">
        <v>0.2</v>
      </c>
      <c r="AD80" s="70">
        <v>0.1</v>
      </c>
      <c r="AE80" s="99">
        <f t="shared" si="17"/>
        <v>0.2</v>
      </c>
      <c r="AF80" s="70">
        <v>0.2</v>
      </c>
      <c r="AG80" s="70"/>
      <c r="AH80" s="70"/>
      <c r="AI80" s="99">
        <f t="shared" si="18"/>
        <v>0</v>
      </c>
      <c r="AJ80" s="70"/>
      <c r="AK80" s="70"/>
      <c r="AL80" s="70"/>
      <c r="AM80" s="70"/>
    </row>
    <row r="81" customHeight="1" spans="1:39">
      <c r="A81" s="73">
        <v>75</v>
      </c>
      <c r="B81" s="98" t="s">
        <v>118</v>
      </c>
      <c r="C81" s="99">
        <f t="shared" si="10"/>
        <v>0.05</v>
      </c>
      <c r="D81" s="70">
        <v>0.05</v>
      </c>
      <c r="E81" s="70"/>
      <c r="F81" s="70"/>
      <c r="G81" s="70"/>
      <c r="H81" s="99">
        <f t="shared" si="11"/>
        <v>0.1</v>
      </c>
      <c r="I81" s="70">
        <v>0.1</v>
      </c>
      <c r="J81" s="70"/>
      <c r="K81" s="99">
        <f t="shared" si="12"/>
        <v>0</v>
      </c>
      <c r="L81" s="70"/>
      <c r="M81" s="70"/>
      <c r="N81" s="99">
        <f t="shared" si="13"/>
        <v>0</v>
      </c>
      <c r="O81" s="70"/>
      <c r="P81" s="70"/>
      <c r="Q81" s="70"/>
      <c r="R81" s="99">
        <f t="shared" si="14"/>
        <v>0.5</v>
      </c>
      <c r="S81" s="70">
        <v>0.5</v>
      </c>
      <c r="T81" s="70"/>
      <c r="U81" s="70"/>
      <c r="V81" s="70"/>
      <c r="W81" s="99">
        <f t="shared" si="15"/>
        <v>0.5</v>
      </c>
      <c r="X81" s="70"/>
      <c r="Y81" s="70">
        <v>0.5</v>
      </c>
      <c r="Z81" s="70"/>
      <c r="AA81" s="99">
        <f t="shared" si="16"/>
        <v>0.8</v>
      </c>
      <c r="AB81" s="70">
        <v>0.5</v>
      </c>
      <c r="AC81" s="70">
        <v>0.2</v>
      </c>
      <c r="AD81" s="70">
        <v>0.1</v>
      </c>
      <c r="AE81" s="99">
        <f t="shared" si="17"/>
        <v>0.2</v>
      </c>
      <c r="AF81" s="70">
        <v>0.2</v>
      </c>
      <c r="AG81" s="70"/>
      <c r="AH81" s="70"/>
      <c r="AI81" s="99">
        <f t="shared" si="18"/>
        <v>0</v>
      </c>
      <c r="AJ81" s="70"/>
      <c r="AK81" s="70"/>
      <c r="AL81" s="70"/>
      <c r="AM81" s="70"/>
    </row>
    <row r="82" customHeight="1" spans="1:39">
      <c r="A82" s="73">
        <v>76</v>
      </c>
      <c r="B82" s="98" t="s">
        <v>119</v>
      </c>
      <c r="C82" s="99">
        <f t="shared" si="10"/>
        <v>0.05</v>
      </c>
      <c r="D82" s="70">
        <v>0.05</v>
      </c>
      <c r="E82" s="70"/>
      <c r="F82" s="70"/>
      <c r="G82" s="70"/>
      <c r="H82" s="99">
        <f t="shared" si="11"/>
        <v>0.1</v>
      </c>
      <c r="I82" s="70">
        <v>0.1</v>
      </c>
      <c r="J82" s="70"/>
      <c r="K82" s="99">
        <f t="shared" si="12"/>
        <v>0</v>
      </c>
      <c r="L82" s="70"/>
      <c r="M82" s="70"/>
      <c r="N82" s="99">
        <f t="shared" si="13"/>
        <v>0</v>
      </c>
      <c r="O82" s="70"/>
      <c r="P82" s="70"/>
      <c r="Q82" s="70"/>
      <c r="R82" s="99">
        <f t="shared" si="14"/>
        <v>0.5</v>
      </c>
      <c r="S82" s="70">
        <v>0.5</v>
      </c>
      <c r="T82" s="70"/>
      <c r="U82" s="70"/>
      <c r="V82" s="70"/>
      <c r="W82" s="99">
        <f t="shared" si="15"/>
        <v>0.5</v>
      </c>
      <c r="X82" s="70"/>
      <c r="Y82" s="70">
        <v>0.5</v>
      </c>
      <c r="Z82" s="70"/>
      <c r="AA82" s="99">
        <f t="shared" si="16"/>
        <v>0.8</v>
      </c>
      <c r="AB82" s="70">
        <v>0.5</v>
      </c>
      <c r="AC82" s="70">
        <v>0.2</v>
      </c>
      <c r="AD82" s="70">
        <v>0.1</v>
      </c>
      <c r="AE82" s="99">
        <f t="shared" si="17"/>
        <v>0.2</v>
      </c>
      <c r="AF82" s="70">
        <v>0.2</v>
      </c>
      <c r="AG82" s="70"/>
      <c r="AH82" s="70"/>
      <c r="AI82" s="99">
        <f t="shared" si="18"/>
        <v>0</v>
      </c>
      <c r="AJ82" s="70"/>
      <c r="AK82" s="70"/>
      <c r="AL82" s="70"/>
      <c r="AM82" s="70"/>
    </row>
    <row r="83" customHeight="1" spans="1:39">
      <c r="A83" s="73">
        <v>77</v>
      </c>
      <c r="B83" s="98" t="s">
        <v>120</v>
      </c>
      <c r="C83" s="99">
        <f t="shared" si="10"/>
        <v>0.05</v>
      </c>
      <c r="D83" s="70">
        <v>0.05</v>
      </c>
      <c r="E83" s="70"/>
      <c r="F83" s="70"/>
      <c r="G83" s="70"/>
      <c r="H83" s="99">
        <f t="shared" si="11"/>
        <v>0.1</v>
      </c>
      <c r="I83" s="70">
        <v>0.1</v>
      </c>
      <c r="J83" s="70"/>
      <c r="K83" s="99">
        <f t="shared" si="12"/>
        <v>0</v>
      </c>
      <c r="L83" s="70"/>
      <c r="M83" s="70"/>
      <c r="N83" s="99">
        <f t="shared" si="13"/>
        <v>0</v>
      </c>
      <c r="O83" s="70"/>
      <c r="P83" s="70"/>
      <c r="Q83" s="70"/>
      <c r="R83" s="99">
        <f t="shared" si="14"/>
        <v>0.5</v>
      </c>
      <c r="S83" s="70">
        <v>0.5</v>
      </c>
      <c r="T83" s="70"/>
      <c r="U83" s="70"/>
      <c r="V83" s="70"/>
      <c r="W83" s="99">
        <f t="shared" si="15"/>
        <v>0.5</v>
      </c>
      <c r="X83" s="70"/>
      <c r="Y83" s="70">
        <v>0.5</v>
      </c>
      <c r="Z83" s="70"/>
      <c r="AA83" s="99">
        <f t="shared" si="16"/>
        <v>0.8</v>
      </c>
      <c r="AB83" s="70">
        <v>0.5</v>
      </c>
      <c r="AC83" s="70">
        <v>0.2</v>
      </c>
      <c r="AD83" s="70">
        <v>0.1</v>
      </c>
      <c r="AE83" s="99">
        <f t="shared" si="17"/>
        <v>0.2</v>
      </c>
      <c r="AF83" s="70">
        <v>0.2</v>
      </c>
      <c r="AG83" s="70"/>
      <c r="AH83" s="70"/>
      <c r="AI83" s="99">
        <f t="shared" si="18"/>
        <v>0</v>
      </c>
      <c r="AJ83" s="70"/>
      <c r="AK83" s="70"/>
      <c r="AL83" s="70"/>
      <c r="AM83" s="70"/>
    </row>
    <row r="84" customHeight="1" spans="1:39">
      <c r="A84" s="73">
        <v>78</v>
      </c>
      <c r="B84" s="98" t="s">
        <v>121</v>
      </c>
      <c r="C84" s="99">
        <f t="shared" si="10"/>
        <v>0.05</v>
      </c>
      <c r="D84" s="70">
        <v>0.05</v>
      </c>
      <c r="E84" s="70"/>
      <c r="F84" s="70"/>
      <c r="G84" s="70"/>
      <c r="H84" s="99">
        <f t="shared" si="11"/>
        <v>0.1</v>
      </c>
      <c r="I84" s="70">
        <v>0.1</v>
      </c>
      <c r="J84" s="70"/>
      <c r="K84" s="99">
        <f t="shared" si="12"/>
        <v>0</v>
      </c>
      <c r="L84" s="70"/>
      <c r="M84" s="70"/>
      <c r="N84" s="99">
        <f t="shared" si="13"/>
        <v>0</v>
      </c>
      <c r="O84" s="70"/>
      <c r="P84" s="70"/>
      <c r="Q84" s="70"/>
      <c r="R84" s="99">
        <f t="shared" si="14"/>
        <v>0.5</v>
      </c>
      <c r="S84" s="70">
        <v>0.5</v>
      </c>
      <c r="T84" s="70"/>
      <c r="U84" s="70"/>
      <c r="V84" s="70"/>
      <c r="W84" s="99">
        <f t="shared" si="15"/>
        <v>0.5</v>
      </c>
      <c r="X84" s="70"/>
      <c r="Y84" s="70">
        <v>0.5</v>
      </c>
      <c r="Z84" s="70"/>
      <c r="AA84" s="99">
        <f t="shared" si="16"/>
        <v>0.8</v>
      </c>
      <c r="AB84" s="70">
        <v>0.5</v>
      </c>
      <c r="AC84" s="70">
        <v>0.2</v>
      </c>
      <c r="AD84" s="70">
        <v>0.1</v>
      </c>
      <c r="AE84" s="99">
        <f t="shared" si="17"/>
        <v>0.4</v>
      </c>
      <c r="AF84" s="70">
        <v>0.2</v>
      </c>
      <c r="AG84" s="70">
        <v>0.2</v>
      </c>
      <c r="AH84" s="70"/>
      <c r="AI84" s="99">
        <f t="shared" si="18"/>
        <v>0</v>
      </c>
      <c r="AJ84" s="70"/>
      <c r="AK84" s="70"/>
      <c r="AL84" s="70"/>
      <c r="AM84" s="70"/>
    </row>
    <row r="85" customHeight="1" spans="1:39">
      <c r="A85" s="73">
        <v>79</v>
      </c>
      <c r="B85" s="98" t="s">
        <v>122</v>
      </c>
      <c r="C85" s="99">
        <f t="shared" si="10"/>
        <v>0</v>
      </c>
      <c r="D85" s="70"/>
      <c r="E85" s="70"/>
      <c r="F85" s="70"/>
      <c r="G85" s="70"/>
      <c r="H85" s="99">
        <f t="shared" si="11"/>
        <v>0.1</v>
      </c>
      <c r="I85" s="70">
        <v>0.1</v>
      </c>
      <c r="J85" s="70"/>
      <c r="K85" s="99">
        <f t="shared" si="12"/>
        <v>0</v>
      </c>
      <c r="L85" s="70"/>
      <c r="M85" s="70"/>
      <c r="N85" s="99">
        <f t="shared" si="13"/>
        <v>0</v>
      </c>
      <c r="O85" s="70"/>
      <c r="P85" s="70"/>
      <c r="Q85" s="70"/>
      <c r="R85" s="99">
        <f t="shared" si="14"/>
        <v>0</v>
      </c>
      <c r="S85" s="70"/>
      <c r="T85" s="70"/>
      <c r="U85" s="70"/>
      <c r="V85" s="70"/>
      <c r="W85" s="99">
        <f t="shared" si="15"/>
        <v>0.5</v>
      </c>
      <c r="X85" s="70"/>
      <c r="Y85" s="70">
        <v>0.5</v>
      </c>
      <c r="Z85" s="70"/>
      <c r="AA85" s="99">
        <f t="shared" si="16"/>
        <v>0.8</v>
      </c>
      <c r="AB85" s="70">
        <v>0.5</v>
      </c>
      <c r="AC85" s="70">
        <v>0.2</v>
      </c>
      <c r="AD85" s="70">
        <v>0.1</v>
      </c>
      <c r="AE85" s="99">
        <f t="shared" si="17"/>
        <v>0.2</v>
      </c>
      <c r="AF85" s="70">
        <v>0.2</v>
      </c>
      <c r="AG85" s="70"/>
      <c r="AH85" s="70"/>
      <c r="AI85" s="99">
        <f t="shared" si="18"/>
        <v>0</v>
      </c>
      <c r="AJ85" s="70"/>
      <c r="AK85" s="70"/>
      <c r="AL85" s="70"/>
      <c r="AM85" s="70"/>
    </row>
    <row r="86" customHeight="1" spans="1:39">
      <c r="A86" s="73">
        <v>80</v>
      </c>
      <c r="B86" s="98" t="s">
        <v>123</v>
      </c>
      <c r="C86" s="99">
        <f t="shared" si="10"/>
        <v>0.01</v>
      </c>
      <c r="D86" s="70">
        <v>0.01</v>
      </c>
      <c r="E86" s="70"/>
      <c r="F86" s="70"/>
      <c r="G86" s="70"/>
      <c r="H86" s="99">
        <f t="shared" si="11"/>
        <v>0.1</v>
      </c>
      <c r="I86" s="70">
        <v>0.1</v>
      </c>
      <c r="J86" s="70"/>
      <c r="K86" s="99">
        <f t="shared" si="12"/>
        <v>0</v>
      </c>
      <c r="L86" s="70"/>
      <c r="M86" s="70"/>
      <c r="N86" s="99">
        <f t="shared" si="13"/>
        <v>0</v>
      </c>
      <c r="O86" s="70"/>
      <c r="P86" s="70"/>
      <c r="Q86" s="70"/>
      <c r="R86" s="99">
        <f t="shared" si="14"/>
        <v>0.5</v>
      </c>
      <c r="S86" s="70">
        <v>0.5</v>
      </c>
      <c r="T86" s="70"/>
      <c r="U86" s="70"/>
      <c r="V86" s="70"/>
      <c r="W86" s="99">
        <f t="shared" si="15"/>
        <v>0.5</v>
      </c>
      <c r="X86" s="70"/>
      <c r="Y86" s="70">
        <v>0.5</v>
      </c>
      <c r="Z86" s="70"/>
      <c r="AA86" s="99">
        <f t="shared" si="16"/>
        <v>0.8</v>
      </c>
      <c r="AB86" s="70">
        <v>0.5</v>
      </c>
      <c r="AC86" s="70">
        <v>0.2</v>
      </c>
      <c r="AD86" s="70">
        <v>0.1</v>
      </c>
      <c r="AE86" s="99">
        <f t="shared" si="17"/>
        <v>0.2</v>
      </c>
      <c r="AF86" s="70">
        <v>0.2</v>
      </c>
      <c r="AG86" s="70"/>
      <c r="AH86" s="70"/>
      <c r="AI86" s="99">
        <f t="shared" si="18"/>
        <v>0</v>
      </c>
      <c r="AJ86" s="70"/>
      <c r="AK86" s="70"/>
      <c r="AL86" s="70"/>
      <c r="AM86" s="70"/>
    </row>
    <row r="87" customHeight="1" spans="1:39">
      <c r="A87" s="73">
        <v>81</v>
      </c>
      <c r="B87" s="98" t="s">
        <v>124</v>
      </c>
      <c r="C87" s="99">
        <f t="shared" si="10"/>
        <v>0</v>
      </c>
      <c r="D87" s="70"/>
      <c r="E87" s="70"/>
      <c r="F87" s="70"/>
      <c r="G87" s="70"/>
      <c r="H87" s="99">
        <f t="shared" si="11"/>
        <v>0.1</v>
      </c>
      <c r="I87" s="70">
        <v>0.1</v>
      </c>
      <c r="J87" s="70"/>
      <c r="K87" s="99">
        <f t="shared" si="12"/>
        <v>0</v>
      </c>
      <c r="L87" s="70"/>
      <c r="M87" s="70"/>
      <c r="N87" s="99">
        <f t="shared" si="13"/>
        <v>0</v>
      </c>
      <c r="O87" s="70"/>
      <c r="P87" s="70"/>
      <c r="Q87" s="70"/>
      <c r="R87" s="99">
        <f t="shared" si="14"/>
        <v>0.5</v>
      </c>
      <c r="S87" s="70">
        <v>0.5</v>
      </c>
      <c r="T87" s="70"/>
      <c r="U87" s="70"/>
      <c r="V87" s="70"/>
      <c r="W87" s="99">
        <f t="shared" si="15"/>
        <v>0.5</v>
      </c>
      <c r="X87" s="70"/>
      <c r="Y87" s="70">
        <v>0.5</v>
      </c>
      <c r="Z87" s="70"/>
      <c r="AA87" s="99">
        <f t="shared" si="16"/>
        <v>0.8</v>
      </c>
      <c r="AB87" s="70">
        <v>0.5</v>
      </c>
      <c r="AC87" s="70">
        <v>0.2</v>
      </c>
      <c r="AD87" s="70">
        <v>0.1</v>
      </c>
      <c r="AE87" s="99">
        <f t="shared" si="17"/>
        <v>0.2</v>
      </c>
      <c r="AF87" s="70">
        <v>0.2</v>
      </c>
      <c r="AG87" s="70"/>
      <c r="AH87" s="70"/>
      <c r="AI87" s="99">
        <f t="shared" si="18"/>
        <v>0</v>
      </c>
      <c r="AJ87" s="70"/>
      <c r="AK87" s="70"/>
      <c r="AL87" s="70"/>
      <c r="AM87" s="70"/>
    </row>
    <row r="88" customHeight="1" spans="1:39">
      <c r="A88" s="73">
        <v>82</v>
      </c>
      <c r="B88" s="98" t="s">
        <v>125</v>
      </c>
      <c r="C88" s="99">
        <f t="shared" si="10"/>
        <v>0.01</v>
      </c>
      <c r="D88" s="70">
        <v>0.01</v>
      </c>
      <c r="E88" s="70"/>
      <c r="F88" s="70"/>
      <c r="G88" s="70"/>
      <c r="H88" s="99">
        <f t="shared" si="11"/>
        <v>0.1</v>
      </c>
      <c r="I88" s="70">
        <v>0.1</v>
      </c>
      <c r="J88" s="70"/>
      <c r="K88" s="99">
        <f t="shared" si="12"/>
        <v>0</v>
      </c>
      <c r="L88" s="70"/>
      <c r="M88" s="70"/>
      <c r="N88" s="99">
        <f t="shared" si="13"/>
        <v>0.01</v>
      </c>
      <c r="O88" s="70"/>
      <c r="P88" s="70">
        <v>0.01</v>
      </c>
      <c r="Q88" s="70"/>
      <c r="R88" s="99">
        <f t="shared" si="14"/>
        <v>0.5</v>
      </c>
      <c r="S88" s="70">
        <v>0.5</v>
      </c>
      <c r="T88" s="70"/>
      <c r="U88" s="70"/>
      <c r="V88" s="70"/>
      <c r="W88" s="99">
        <f t="shared" si="15"/>
        <v>0.5</v>
      </c>
      <c r="X88" s="70"/>
      <c r="Y88" s="70">
        <v>0.5</v>
      </c>
      <c r="Z88" s="70"/>
      <c r="AA88" s="99">
        <f t="shared" si="16"/>
        <v>0.8</v>
      </c>
      <c r="AB88" s="70">
        <v>0.5</v>
      </c>
      <c r="AC88" s="70">
        <v>0.2</v>
      </c>
      <c r="AD88" s="70">
        <v>0.1</v>
      </c>
      <c r="AE88" s="99">
        <f t="shared" si="17"/>
        <v>0.2</v>
      </c>
      <c r="AF88" s="70">
        <v>0.2</v>
      </c>
      <c r="AG88" s="70"/>
      <c r="AH88" s="70"/>
      <c r="AI88" s="99">
        <f t="shared" si="18"/>
        <v>0</v>
      </c>
      <c r="AJ88" s="70"/>
      <c r="AK88" s="70"/>
      <c r="AL88" s="70"/>
      <c r="AM88" s="70"/>
    </row>
    <row r="89" customHeight="1" spans="1:39">
      <c r="A89" s="73">
        <v>83</v>
      </c>
      <c r="B89" s="98" t="s">
        <v>126</v>
      </c>
      <c r="C89" s="99">
        <f t="shared" si="10"/>
        <v>0.05</v>
      </c>
      <c r="D89" s="70">
        <v>0.05</v>
      </c>
      <c r="E89" s="70"/>
      <c r="F89" s="70"/>
      <c r="G89" s="70"/>
      <c r="H89" s="99">
        <f t="shared" si="11"/>
        <v>0.1</v>
      </c>
      <c r="I89" s="70">
        <v>0.1</v>
      </c>
      <c r="J89" s="70"/>
      <c r="K89" s="99">
        <f t="shared" si="12"/>
        <v>0</v>
      </c>
      <c r="L89" s="70"/>
      <c r="M89" s="70"/>
      <c r="N89" s="99">
        <f t="shared" si="13"/>
        <v>0</v>
      </c>
      <c r="O89" s="70"/>
      <c r="P89" s="70"/>
      <c r="Q89" s="70"/>
      <c r="R89" s="99">
        <f t="shared" si="14"/>
        <v>0.5</v>
      </c>
      <c r="S89" s="70">
        <v>0.5</v>
      </c>
      <c r="T89" s="70"/>
      <c r="U89" s="70"/>
      <c r="V89" s="70"/>
      <c r="W89" s="99">
        <f t="shared" si="15"/>
        <v>0.5</v>
      </c>
      <c r="X89" s="70"/>
      <c r="Y89" s="70">
        <v>0.5</v>
      </c>
      <c r="Z89" s="70"/>
      <c r="AA89" s="99">
        <f t="shared" si="16"/>
        <v>0.5</v>
      </c>
      <c r="AB89" s="70">
        <v>0.2</v>
      </c>
      <c r="AC89" s="70">
        <v>0.2</v>
      </c>
      <c r="AD89" s="70">
        <v>0.1</v>
      </c>
      <c r="AE89" s="99">
        <f t="shared" si="17"/>
        <v>0.2</v>
      </c>
      <c r="AF89" s="70">
        <v>0.2</v>
      </c>
      <c r="AG89" s="70"/>
      <c r="AH89" s="70"/>
      <c r="AI89" s="99">
        <f t="shared" si="18"/>
        <v>0</v>
      </c>
      <c r="AJ89" s="70"/>
      <c r="AK89" s="70"/>
      <c r="AL89" s="70"/>
      <c r="AM89" s="70"/>
    </row>
    <row r="90" customHeight="1" spans="1:39">
      <c r="A90" s="73">
        <v>84</v>
      </c>
      <c r="B90" s="98" t="s">
        <v>127</v>
      </c>
      <c r="C90" s="99">
        <f t="shared" si="10"/>
        <v>0.05</v>
      </c>
      <c r="D90" s="70">
        <v>0.05</v>
      </c>
      <c r="E90" s="70"/>
      <c r="F90" s="70"/>
      <c r="G90" s="70"/>
      <c r="H90" s="99">
        <f t="shared" si="11"/>
        <v>0.1</v>
      </c>
      <c r="I90" s="70">
        <v>0.1</v>
      </c>
      <c r="J90" s="70"/>
      <c r="K90" s="99">
        <f t="shared" si="12"/>
        <v>0</v>
      </c>
      <c r="L90" s="70"/>
      <c r="M90" s="70"/>
      <c r="N90" s="99">
        <f t="shared" si="13"/>
        <v>0.1</v>
      </c>
      <c r="O90" s="70">
        <v>0.1</v>
      </c>
      <c r="P90" s="70"/>
      <c r="Q90" s="70"/>
      <c r="R90" s="99">
        <f t="shared" si="14"/>
        <v>0.5</v>
      </c>
      <c r="S90" s="70">
        <v>0.5</v>
      </c>
      <c r="T90" s="70"/>
      <c r="U90" s="70"/>
      <c r="V90" s="70"/>
      <c r="W90" s="99">
        <f t="shared" si="15"/>
        <v>0.5</v>
      </c>
      <c r="X90" s="70"/>
      <c r="Y90" s="70">
        <v>0.5</v>
      </c>
      <c r="Z90" s="70"/>
      <c r="AA90" s="99">
        <f t="shared" si="16"/>
        <v>0.8</v>
      </c>
      <c r="AB90" s="70">
        <v>0.5</v>
      </c>
      <c r="AC90" s="70">
        <v>0.2</v>
      </c>
      <c r="AD90" s="70">
        <v>0.1</v>
      </c>
      <c r="AE90" s="99">
        <f t="shared" si="17"/>
        <v>0.2</v>
      </c>
      <c r="AF90" s="70">
        <v>0.2</v>
      </c>
      <c r="AG90" s="70"/>
      <c r="AH90" s="70"/>
      <c r="AI90" s="99">
        <f t="shared" si="18"/>
        <v>0</v>
      </c>
      <c r="AJ90" s="70"/>
      <c r="AK90" s="70"/>
      <c r="AL90" s="70"/>
      <c r="AM90" s="70"/>
    </row>
    <row r="91" customHeight="1" spans="1:39">
      <c r="A91" s="73">
        <v>85</v>
      </c>
      <c r="B91" s="98" t="s">
        <v>128</v>
      </c>
      <c r="C91" s="99">
        <f t="shared" si="10"/>
        <v>0.05</v>
      </c>
      <c r="D91" s="70">
        <v>0.05</v>
      </c>
      <c r="E91" s="70"/>
      <c r="F91" s="70"/>
      <c r="G91" s="70"/>
      <c r="H91" s="99">
        <f t="shared" si="11"/>
        <v>0.1</v>
      </c>
      <c r="I91" s="70">
        <v>0.1</v>
      </c>
      <c r="J91" s="70"/>
      <c r="K91" s="99">
        <f t="shared" si="12"/>
        <v>0</v>
      </c>
      <c r="L91" s="70"/>
      <c r="M91" s="70"/>
      <c r="N91" s="99">
        <f t="shared" si="13"/>
        <v>0</v>
      </c>
      <c r="O91" s="70"/>
      <c r="P91" s="70"/>
      <c r="Q91" s="70"/>
      <c r="R91" s="99">
        <f t="shared" si="14"/>
        <v>0.5</v>
      </c>
      <c r="S91" s="70">
        <v>0.5</v>
      </c>
      <c r="T91" s="70"/>
      <c r="U91" s="70"/>
      <c r="V91" s="70"/>
      <c r="W91" s="99">
        <f t="shared" si="15"/>
        <v>0.5</v>
      </c>
      <c r="X91" s="70"/>
      <c r="Y91" s="70">
        <v>0.5</v>
      </c>
      <c r="Z91" s="70"/>
      <c r="AA91" s="99">
        <f t="shared" si="16"/>
        <v>0.8</v>
      </c>
      <c r="AB91" s="70">
        <v>0.5</v>
      </c>
      <c r="AC91" s="70">
        <v>0.2</v>
      </c>
      <c r="AD91" s="70">
        <v>0.1</v>
      </c>
      <c r="AE91" s="99">
        <f t="shared" si="17"/>
        <v>0.2</v>
      </c>
      <c r="AF91" s="70">
        <v>0.2</v>
      </c>
      <c r="AG91" s="70"/>
      <c r="AH91" s="70"/>
      <c r="AI91" s="99">
        <f t="shared" si="18"/>
        <v>0</v>
      </c>
      <c r="AJ91" s="70"/>
      <c r="AK91" s="70"/>
      <c r="AL91" s="70"/>
      <c r="AM91" s="70"/>
    </row>
    <row r="92" customHeight="1" spans="1:39">
      <c r="A92" s="73">
        <v>86</v>
      </c>
      <c r="B92" s="98" t="s">
        <v>129</v>
      </c>
      <c r="C92" s="99">
        <f t="shared" si="10"/>
        <v>0.05</v>
      </c>
      <c r="D92" s="70">
        <v>0.05</v>
      </c>
      <c r="E92" s="70"/>
      <c r="F92" s="70"/>
      <c r="G92" s="70"/>
      <c r="H92" s="99">
        <f t="shared" si="11"/>
        <v>0.1</v>
      </c>
      <c r="I92" s="70">
        <v>0.1</v>
      </c>
      <c r="J92" s="70"/>
      <c r="K92" s="99">
        <f t="shared" si="12"/>
        <v>0</v>
      </c>
      <c r="L92" s="70"/>
      <c r="M92" s="70"/>
      <c r="N92" s="99">
        <f t="shared" si="13"/>
        <v>0</v>
      </c>
      <c r="O92" s="70"/>
      <c r="P92" s="70"/>
      <c r="Q92" s="70"/>
      <c r="R92" s="99">
        <f t="shared" si="14"/>
        <v>0.5</v>
      </c>
      <c r="S92" s="70">
        <v>0.5</v>
      </c>
      <c r="T92" s="70"/>
      <c r="U92" s="70"/>
      <c r="V92" s="70"/>
      <c r="W92" s="99">
        <f t="shared" si="15"/>
        <v>0.5</v>
      </c>
      <c r="X92" s="70"/>
      <c r="Y92" s="70">
        <v>0.5</v>
      </c>
      <c r="Z92" s="70"/>
      <c r="AA92" s="99">
        <f t="shared" si="16"/>
        <v>0.8</v>
      </c>
      <c r="AB92" s="70">
        <v>0.5</v>
      </c>
      <c r="AC92" s="70">
        <v>0.2</v>
      </c>
      <c r="AD92" s="70">
        <v>0.1</v>
      </c>
      <c r="AE92" s="99">
        <f t="shared" si="17"/>
        <v>0.2</v>
      </c>
      <c r="AF92" s="70">
        <v>0.2</v>
      </c>
      <c r="AG92" s="70"/>
      <c r="AH92" s="70"/>
      <c r="AI92" s="99">
        <f t="shared" si="18"/>
        <v>0</v>
      </c>
      <c r="AJ92" s="70"/>
      <c r="AK92" s="70"/>
      <c r="AL92" s="70"/>
      <c r="AM92" s="70"/>
    </row>
    <row r="93" customHeight="1" spans="1:39">
      <c r="A93" s="73">
        <v>87</v>
      </c>
      <c r="B93" s="98" t="s">
        <v>130</v>
      </c>
      <c r="C93" s="99">
        <f t="shared" si="10"/>
        <v>0.05</v>
      </c>
      <c r="D93" s="70">
        <v>0.05</v>
      </c>
      <c r="E93" s="70"/>
      <c r="F93" s="70"/>
      <c r="G93" s="70"/>
      <c r="H93" s="99">
        <f t="shared" si="11"/>
        <v>0.1</v>
      </c>
      <c r="I93" s="70">
        <v>0.1</v>
      </c>
      <c r="J93" s="70"/>
      <c r="K93" s="99">
        <f t="shared" si="12"/>
        <v>0</v>
      </c>
      <c r="L93" s="70"/>
      <c r="M93" s="70"/>
      <c r="N93" s="99">
        <f t="shared" si="13"/>
        <v>0</v>
      </c>
      <c r="O93" s="70"/>
      <c r="P93" s="70"/>
      <c r="Q93" s="70"/>
      <c r="R93" s="99">
        <f t="shared" si="14"/>
        <v>0.5</v>
      </c>
      <c r="S93" s="70">
        <v>0.5</v>
      </c>
      <c r="T93" s="70"/>
      <c r="U93" s="70"/>
      <c r="V93" s="70"/>
      <c r="W93" s="99">
        <f t="shared" si="15"/>
        <v>0.5</v>
      </c>
      <c r="X93" s="70"/>
      <c r="Y93" s="70">
        <v>0.5</v>
      </c>
      <c r="Z93" s="70"/>
      <c r="AA93" s="99">
        <f t="shared" si="16"/>
        <v>0.8</v>
      </c>
      <c r="AB93" s="70">
        <v>0.5</v>
      </c>
      <c r="AC93" s="70">
        <v>0.2</v>
      </c>
      <c r="AD93" s="70">
        <v>0.1</v>
      </c>
      <c r="AE93" s="99">
        <f t="shared" si="17"/>
        <v>0.2</v>
      </c>
      <c r="AF93" s="70">
        <v>0.2</v>
      </c>
      <c r="AG93" s="70"/>
      <c r="AH93" s="70"/>
      <c r="AI93" s="99">
        <f t="shared" si="18"/>
        <v>0</v>
      </c>
      <c r="AJ93" s="70"/>
      <c r="AK93" s="70"/>
      <c r="AL93" s="70"/>
      <c r="AM93" s="70"/>
    </row>
    <row r="94" customHeight="1" spans="1:39">
      <c r="A94" s="73">
        <v>88</v>
      </c>
      <c r="B94" s="98" t="s">
        <v>131</v>
      </c>
      <c r="C94" s="99">
        <f t="shared" si="10"/>
        <v>0.05</v>
      </c>
      <c r="D94" s="70">
        <v>0.05</v>
      </c>
      <c r="E94" s="70"/>
      <c r="F94" s="70"/>
      <c r="G94" s="70"/>
      <c r="H94" s="99">
        <f t="shared" si="11"/>
        <v>0.1</v>
      </c>
      <c r="I94" s="70">
        <v>0.1</v>
      </c>
      <c r="J94" s="70"/>
      <c r="K94" s="99">
        <f t="shared" si="12"/>
        <v>0</v>
      </c>
      <c r="L94" s="70"/>
      <c r="M94" s="70"/>
      <c r="N94" s="99">
        <f t="shared" si="13"/>
        <v>0</v>
      </c>
      <c r="O94" s="70"/>
      <c r="P94" s="70"/>
      <c r="Q94" s="70"/>
      <c r="R94" s="99">
        <f t="shared" si="14"/>
        <v>0.5</v>
      </c>
      <c r="S94" s="70">
        <v>0.5</v>
      </c>
      <c r="T94" s="70"/>
      <c r="U94" s="70"/>
      <c r="V94" s="70"/>
      <c r="W94" s="99">
        <f t="shared" si="15"/>
        <v>0.5</v>
      </c>
      <c r="X94" s="70"/>
      <c r="Y94" s="70">
        <v>0.5</v>
      </c>
      <c r="Z94" s="70"/>
      <c r="AA94" s="99">
        <f t="shared" si="16"/>
        <v>0.6</v>
      </c>
      <c r="AB94" s="70">
        <v>0.5</v>
      </c>
      <c r="AC94" s="70"/>
      <c r="AD94" s="70">
        <v>0.1</v>
      </c>
      <c r="AE94" s="99">
        <f t="shared" si="17"/>
        <v>0</v>
      </c>
      <c r="AF94" s="70"/>
      <c r="AG94" s="70"/>
      <c r="AH94" s="70"/>
      <c r="AI94" s="99">
        <f t="shared" si="18"/>
        <v>0</v>
      </c>
      <c r="AJ94" s="70"/>
      <c r="AK94" s="70"/>
      <c r="AL94" s="70"/>
      <c r="AM94" s="70"/>
    </row>
    <row r="95" customHeight="1" spans="1:39">
      <c r="A95" s="73">
        <v>89</v>
      </c>
      <c r="B95" s="98" t="s">
        <v>132</v>
      </c>
      <c r="C95" s="99">
        <f t="shared" si="10"/>
        <v>0</v>
      </c>
      <c r="D95" s="70"/>
      <c r="E95" s="70"/>
      <c r="F95" s="70"/>
      <c r="G95" s="70"/>
      <c r="H95" s="99">
        <f t="shared" si="11"/>
        <v>0.1</v>
      </c>
      <c r="I95" s="70">
        <v>0.1</v>
      </c>
      <c r="J95" s="70"/>
      <c r="K95" s="99">
        <f t="shared" si="12"/>
        <v>0</v>
      </c>
      <c r="L95" s="70"/>
      <c r="M95" s="70"/>
      <c r="N95" s="99">
        <f t="shared" si="13"/>
        <v>0</v>
      </c>
      <c r="O95" s="70"/>
      <c r="P95" s="70"/>
      <c r="Q95" s="70"/>
      <c r="R95" s="99">
        <f t="shared" si="14"/>
        <v>0.5</v>
      </c>
      <c r="S95" s="70">
        <v>0.5</v>
      </c>
      <c r="T95" s="70"/>
      <c r="U95" s="70"/>
      <c r="V95" s="70"/>
      <c r="W95" s="99">
        <f t="shared" si="15"/>
        <v>0.5</v>
      </c>
      <c r="X95" s="70"/>
      <c r="Y95" s="70">
        <v>0.5</v>
      </c>
      <c r="Z95" s="70"/>
      <c r="AA95" s="99">
        <f t="shared" si="16"/>
        <v>0.8</v>
      </c>
      <c r="AB95" s="70">
        <v>0.5</v>
      </c>
      <c r="AC95" s="70">
        <v>0.2</v>
      </c>
      <c r="AD95" s="70">
        <v>0.1</v>
      </c>
      <c r="AE95" s="99">
        <f t="shared" si="17"/>
        <v>0.2</v>
      </c>
      <c r="AF95" s="70">
        <v>0.2</v>
      </c>
      <c r="AG95" s="70"/>
      <c r="AH95" s="70"/>
      <c r="AI95" s="99">
        <f t="shared" si="18"/>
        <v>0</v>
      </c>
      <c r="AJ95" s="70"/>
      <c r="AK95" s="70"/>
      <c r="AL95" s="70"/>
      <c r="AM95" s="70"/>
    </row>
    <row r="96" customHeight="1" spans="1:39">
      <c r="A96" s="73">
        <v>90</v>
      </c>
      <c r="B96" s="98" t="s">
        <v>133</v>
      </c>
      <c r="C96" s="99">
        <f t="shared" si="10"/>
        <v>0.01</v>
      </c>
      <c r="D96" s="70">
        <v>0.01</v>
      </c>
      <c r="E96" s="70"/>
      <c r="F96" s="70"/>
      <c r="G96" s="70"/>
      <c r="H96" s="99">
        <f t="shared" si="11"/>
        <v>0.1</v>
      </c>
      <c r="I96" s="70">
        <v>0.1</v>
      </c>
      <c r="J96" s="70"/>
      <c r="K96" s="99">
        <f t="shared" si="12"/>
        <v>0</v>
      </c>
      <c r="L96" s="70"/>
      <c r="M96" s="70"/>
      <c r="N96" s="99">
        <f t="shared" si="13"/>
        <v>0</v>
      </c>
      <c r="O96" s="70"/>
      <c r="P96" s="70"/>
      <c r="Q96" s="70"/>
      <c r="R96" s="99">
        <f t="shared" si="14"/>
        <v>0.5</v>
      </c>
      <c r="S96" s="70">
        <v>0.5</v>
      </c>
      <c r="T96" s="70"/>
      <c r="U96" s="70"/>
      <c r="V96" s="70"/>
      <c r="W96" s="99">
        <f t="shared" si="15"/>
        <v>0.5</v>
      </c>
      <c r="X96" s="70"/>
      <c r="Y96" s="70">
        <v>0.5</v>
      </c>
      <c r="Z96" s="70"/>
      <c r="AA96" s="99">
        <f t="shared" si="16"/>
        <v>0.8</v>
      </c>
      <c r="AB96" s="70">
        <v>0.5</v>
      </c>
      <c r="AC96" s="70">
        <v>0.2</v>
      </c>
      <c r="AD96" s="70">
        <v>0.1</v>
      </c>
      <c r="AE96" s="99">
        <f t="shared" si="17"/>
        <v>0.4</v>
      </c>
      <c r="AF96" s="70">
        <v>0.2</v>
      </c>
      <c r="AG96" s="70">
        <v>0.2</v>
      </c>
      <c r="AH96" s="70"/>
      <c r="AI96" s="99">
        <f t="shared" si="18"/>
        <v>0</v>
      </c>
      <c r="AJ96" s="70"/>
      <c r="AK96" s="70"/>
      <c r="AL96" s="70"/>
      <c r="AM96" s="70"/>
    </row>
    <row r="97" customHeight="1" spans="1:39">
      <c r="A97" s="73">
        <v>91</v>
      </c>
      <c r="B97" s="98" t="s">
        <v>134</v>
      </c>
      <c r="C97" s="99">
        <f t="shared" si="10"/>
        <v>0</v>
      </c>
      <c r="D97" s="70"/>
      <c r="E97" s="70"/>
      <c r="F97" s="70"/>
      <c r="G97" s="70"/>
      <c r="H97" s="99">
        <f t="shared" si="11"/>
        <v>0.1</v>
      </c>
      <c r="I97" s="70">
        <v>0.1</v>
      </c>
      <c r="J97" s="70"/>
      <c r="K97" s="99">
        <f t="shared" si="12"/>
        <v>0</v>
      </c>
      <c r="L97" s="70"/>
      <c r="M97" s="70"/>
      <c r="N97" s="99">
        <f t="shared" si="13"/>
        <v>0</v>
      </c>
      <c r="O97" s="70"/>
      <c r="P97" s="70"/>
      <c r="Q97" s="70"/>
      <c r="R97" s="99">
        <f t="shared" si="14"/>
        <v>0.5</v>
      </c>
      <c r="S97" s="70">
        <v>0.5</v>
      </c>
      <c r="T97" s="70"/>
      <c r="U97" s="70"/>
      <c r="V97" s="70"/>
      <c r="W97" s="99">
        <f t="shared" si="15"/>
        <v>0.5</v>
      </c>
      <c r="X97" s="70"/>
      <c r="Y97" s="70">
        <v>0.5</v>
      </c>
      <c r="Z97" s="70"/>
      <c r="AA97" s="99">
        <f t="shared" si="16"/>
        <v>0.8</v>
      </c>
      <c r="AB97" s="70">
        <v>0.5</v>
      </c>
      <c r="AC97" s="70">
        <v>0.2</v>
      </c>
      <c r="AD97" s="70">
        <v>0.1</v>
      </c>
      <c r="AE97" s="99">
        <f t="shared" si="17"/>
        <v>0.2</v>
      </c>
      <c r="AF97" s="70">
        <v>0.2</v>
      </c>
      <c r="AG97" s="70"/>
      <c r="AH97" s="70"/>
      <c r="AI97" s="99">
        <f t="shared" si="18"/>
        <v>0</v>
      </c>
      <c r="AJ97" s="70"/>
      <c r="AK97" s="70"/>
      <c r="AL97" s="70"/>
      <c r="AM97" s="70"/>
    </row>
    <row r="98" customHeight="1" spans="1:39">
      <c r="A98" s="73">
        <v>92</v>
      </c>
      <c r="B98" s="98" t="s">
        <v>135</v>
      </c>
      <c r="C98" s="99">
        <f t="shared" si="10"/>
        <v>0.05</v>
      </c>
      <c r="D98" s="70">
        <v>0.05</v>
      </c>
      <c r="E98" s="70"/>
      <c r="F98" s="70"/>
      <c r="G98" s="70"/>
      <c r="H98" s="99">
        <f t="shared" si="11"/>
        <v>0.1</v>
      </c>
      <c r="I98" s="70">
        <v>0.1</v>
      </c>
      <c r="J98" s="70"/>
      <c r="K98" s="99">
        <f t="shared" si="12"/>
        <v>0</v>
      </c>
      <c r="L98" s="70"/>
      <c r="M98" s="70"/>
      <c r="N98" s="99">
        <f t="shared" si="13"/>
        <v>0</v>
      </c>
      <c r="O98" s="70"/>
      <c r="P98" s="70"/>
      <c r="Q98" s="70"/>
      <c r="R98" s="99">
        <f t="shared" si="14"/>
        <v>0.5</v>
      </c>
      <c r="S98" s="70">
        <v>0.5</v>
      </c>
      <c r="T98" s="70"/>
      <c r="U98" s="70"/>
      <c r="V98" s="70"/>
      <c r="W98" s="99">
        <f t="shared" si="15"/>
        <v>0.5</v>
      </c>
      <c r="X98" s="70"/>
      <c r="Y98" s="70">
        <v>0.5</v>
      </c>
      <c r="Z98" s="70"/>
      <c r="AA98" s="99">
        <f t="shared" si="16"/>
        <v>0.8</v>
      </c>
      <c r="AB98" s="70">
        <v>0.5</v>
      </c>
      <c r="AC98" s="70">
        <v>0.2</v>
      </c>
      <c r="AD98" s="70">
        <v>0.1</v>
      </c>
      <c r="AE98" s="99">
        <f t="shared" si="17"/>
        <v>0.2</v>
      </c>
      <c r="AF98" s="70">
        <v>0.2</v>
      </c>
      <c r="AG98" s="70"/>
      <c r="AH98" s="70"/>
      <c r="AI98" s="99">
        <f t="shared" si="18"/>
        <v>0</v>
      </c>
      <c r="AJ98" s="70"/>
      <c r="AK98" s="70"/>
      <c r="AL98" s="70"/>
      <c r="AM98" s="70"/>
    </row>
    <row r="99" customHeight="1" spans="1:39">
      <c r="A99" s="73">
        <v>93</v>
      </c>
      <c r="B99" s="98" t="s">
        <v>136</v>
      </c>
      <c r="C99" s="99">
        <f t="shared" ref="C99:C109" si="19">D99+E99+F99+G99</f>
        <v>0.05</v>
      </c>
      <c r="D99" s="70">
        <v>0.05</v>
      </c>
      <c r="E99" s="70"/>
      <c r="F99" s="70"/>
      <c r="G99" s="70"/>
      <c r="H99" s="99">
        <f t="shared" ref="H99:H109" si="20">I99+J99</f>
        <v>0.1</v>
      </c>
      <c r="I99" s="70">
        <v>0.1</v>
      </c>
      <c r="J99" s="70"/>
      <c r="K99" s="99">
        <f t="shared" ref="K99:K109" si="21">L99+M99</f>
        <v>0</v>
      </c>
      <c r="L99" s="70"/>
      <c r="M99" s="70"/>
      <c r="N99" s="99">
        <f t="shared" ref="N99:N109" si="22">O99+P99+Q99</f>
        <v>0</v>
      </c>
      <c r="O99" s="70"/>
      <c r="P99" s="70"/>
      <c r="Q99" s="70"/>
      <c r="R99" s="99">
        <f t="shared" ref="R99:R109" si="23">S99+T99+U99+V99</f>
        <v>0.5</v>
      </c>
      <c r="S99" s="70">
        <v>0.5</v>
      </c>
      <c r="T99" s="70"/>
      <c r="U99" s="70"/>
      <c r="V99" s="70"/>
      <c r="W99" s="99">
        <f t="shared" ref="W99:W109" si="24">X99+Y99</f>
        <v>0.5</v>
      </c>
      <c r="X99" s="70"/>
      <c r="Y99" s="70">
        <v>0.5</v>
      </c>
      <c r="Z99" s="70"/>
      <c r="AA99" s="99">
        <f t="shared" ref="AA99:AA109" si="25">AB99+AC99+AD99</f>
        <v>0.8</v>
      </c>
      <c r="AB99" s="70">
        <v>0.5</v>
      </c>
      <c r="AC99" s="70">
        <v>0.2</v>
      </c>
      <c r="AD99" s="70">
        <v>0.1</v>
      </c>
      <c r="AE99" s="99">
        <f t="shared" ref="AE99:AE109" si="26">AF99+AG99+AH99</f>
        <v>0.2</v>
      </c>
      <c r="AF99" s="70">
        <v>0.2</v>
      </c>
      <c r="AG99" s="70"/>
      <c r="AH99" s="70"/>
      <c r="AI99" s="99">
        <f t="shared" ref="AI99:AI109" si="27">AJ99+AK99+AL99+AM99</f>
        <v>0</v>
      </c>
      <c r="AJ99" s="70"/>
      <c r="AK99" s="70"/>
      <c r="AL99" s="70"/>
      <c r="AM99" s="70"/>
    </row>
    <row r="100" customHeight="1" spans="1:39">
      <c r="A100" s="73">
        <v>94</v>
      </c>
      <c r="B100" s="98" t="s">
        <v>137</v>
      </c>
      <c r="C100" s="99">
        <f t="shared" si="19"/>
        <v>0.05</v>
      </c>
      <c r="D100" s="70">
        <v>0.05</v>
      </c>
      <c r="E100" s="70"/>
      <c r="F100" s="70"/>
      <c r="G100" s="70"/>
      <c r="H100" s="99">
        <f t="shared" si="20"/>
        <v>0.1</v>
      </c>
      <c r="I100" s="70">
        <v>0.1</v>
      </c>
      <c r="J100" s="70"/>
      <c r="K100" s="99">
        <f t="shared" si="21"/>
        <v>0</v>
      </c>
      <c r="L100" s="70"/>
      <c r="M100" s="70"/>
      <c r="N100" s="99">
        <f t="shared" si="22"/>
        <v>0.01</v>
      </c>
      <c r="O100" s="70"/>
      <c r="P100" s="70">
        <v>0.01</v>
      </c>
      <c r="Q100" s="70"/>
      <c r="R100" s="99">
        <f t="shared" si="23"/>
        <v>0.5</v>
      </c>
      <c r="S100" s="70">
        <v>0.5</v>
      </c>
      <c r="T100" s="70"/>
      <c r="U100" s="70"/>
      <c r="V100" s="70"/>
      <c r="W100" s="99">
        <f t="shared" si="24"/>
        <v>0.5</v>
      </c>
      <c r="X100" s="70"/>
      <c r="Y100" s="70">
        <v>0.5</v>
      </c>
      <c r="Z100" s="70"/>
      <c r="AA100" s="99">
        <f t="shared" si="25"/>
        <v>0.8</v>
      </c>
      <c r="AB100" s="70">
        <v>0.5</v>
      </c>
      <c r="AC100" s="70">
        <v>0.2</v>
      </c>
      <c r="AD100" s="70">
        <v>0.1</v>
      </c>
      <c r="AE100" s="99">
        <f t="shared" si="26"/>
        <v>0.2</v>
      </c>
      <c r="AF100" s="70">
        <v>0.2</v>
      </c>
      <c r="AG100" s="70"/>
      <c r="AH100" s="70"/>
      <c r="AI100" s="99">
        <f t="shared" si="27"/>
        <v>0</v>
      </c>
      <c r="AJ100" s="70"/>
      <c r="AK100" s="70"/>
      <c r="AL100" s="70"/>
      <c r="AM100" s="70"/>
    </row>
    <row r="101" customHeight="1" spans="1:39">
      <c r="A101" s="73">
        <v>95</v>
      </c>
      <c r="B101" s="98" t="s">
        <v>138</v>
      </c>
      <c r="C101" s="99">
        <f t="shared" si="19"/>
        <v>0.05</v>
      </c>
      <c r="D101" s="70">
        <v>0.05</v>
      </c>
      <c r="E101" s="70"/>
      <c r="F101" s="70"/>
      <c r="G101" s="70"/>
      <c r="H101" s="99">
        <f t="shared" si="20"/>
        <v>0.1</v>
      </c>
      <c r="I101" s="70">
        <v>0.1</v>
      </c>
      <c r="J101" s="70"/>
      <c r="K101" s="99">
        <f t="shared" si="21"/>
        <v>0</v>
      </c>
      <c r="L101" s="70"/>
      <c r="M101" s="70"/>
      <c r="N101" s="99">
        <f t="shared" si="22"/>
        <v>0</v>
      </c>
      <c r="O101" s="70"/>
      <c r="P101" s="70"/>
      <c r="Q101" s="70"/>
      <c r="R101" s="99">
        <f t="shared" si="23"/>
        <v>0</v>
      </c>
      <c r="S101" s="70"/>
      <c r="T101" s="70"/>
      <c r="U101" s="70"/>
      <c r="V101" s="70"/>
      <c r="W101" s="99">
        <f t="shared" si="24"/>
        <v>0.5</v>
      </c>
      <c r="X101" s="70"/>
      <c r="Y101" s="70">
        <v>0.5</v>
      </c>
      <c r="Z101" s="70"/>
      <c r="AA101" s="99">
        <f t="shared" si="25"/>
        <v>0.8</v>
      </c>
      <c r="AB101" s="70">
        <v>0.5</v>
      </c>
      <c r="AC101" s="70">
        <v>0.2</v>
      </c>
      <c r="AD101" s="70">
        <v>0.1</v>
      </c>
      <c r="AE101" s="99">
        <f t="shared" si="26"/>
        <v>0.2</v>
      </c>
      <c r="AF101" s="70">
        <v>0.2</v>
      </c>
      <c r="AG101" s="70"/>
      <c r="AH101" s="70"/>
      <c r="AI101" s="99">
        <f t="shared" si="27"/>
        <v>0</v>
      </c>
      <c r="AJ101" s="70"/>
      <c r="AK101" s="70"/>
      <c r="AL101" s="70"/>
      <c r="AM101" s="70"/>
    </row>
    <row r="102" customHeight="1" spans="1:39">
      <c r="A102" s="73">
        <v>96</v>
      </c>
      <c r="B102" s="98" t="s">
        <v>139</v>
      </c>
      <c r="C102" s="99">
        <f t="shared" si="19"/>
        <v>0.05</v>
      </c>
      <c r="D102" s="70">
        <v>0.05</v>
      </c>
      <c r="E102" s="70"/>
      <c r="F102" s="70"/>
      <c r="G102" s="70"/>
      <c r="H102" s="99">
        <f t="shared" si="20"/>
        <v>0.1</v>
      </c>
      <c r="I102" s="70">
        <v>0.1</v>
      </c>
      <c r="J102" s="70"/>
      <c r="K102" s="99">
        <f t="shared" si="21"/>
        <v>0</v>
      </c>
      <c r="L102" s="70"/>
      <c r="M102" s="70"/>
      <c r="N102" s="99">
        <f t="shared" si="22"/>
        <v>0</v>
      </c>
      <c r="O102" s="70"/>
      <c r="P102" s="70"/>
      <c r="Q102" s="70"/>
      <c r="R102" s="99">
        <f t="shared" si="23"/>
        <v>0.5</v>
      </c>
      <c r="S102" s="70">
        <v>0.5</v>
      </c>
      <c r="T102" s="70"/>
      <c r="U102" s="70"/>
      <c r="V102" s="70"/>
      <c r="W102" s="99">
        <f t="shared" si="24"/>
        <v>0.5</v>
      </c>
      <c r="X102" s="70"/>
      <c r="Y102" s="70">
        <v>0.5</v>
      </c>
      <c r="Z102" s="70"/>
      <c r="AA102" s="99">
        <f t="shared" si="25"/>
        <v>0.8</v>
      </c>
      <c r="AB102" s="70">
        <v>0.5</v>
      </c>
      <c r="AC102" s="70">
        <v>0.2</v>
      </c>
      <c r="AD102" s="70">
        <v>0.1</v>
      </c>
      <c r="AE102" s="99">
        <f t="shared" si="26"/>
        <v>0.2</v>
      </c>
      <c r="AF102" s="70">
        <v>0.2</v>
      </c>
      <c r="AG102" s="70"/>
      <c r="AH102" s="70"/>
      <c r="AI102" s="99">
        <f t="shared" si="27"/>
        <v>0</v>
      </c>
      <c r="AJ102" s="70"/>
      <c r="AK102" s="70"/>
      <c r="AL102" s="70"/>
      <c r="AM102" s="70"/>
    </row>
    <row r="103" customHeight="1" spans="1:39">
      <c r="A103" s="73">
        <v>97</v>
      </c>
      <c r="B103" s="98" t="s">
        <v>140</v>
      </c>
      <c r="C103" s="99">
        <f t="shared" si="19"/>
        <v>0.05</v>
      </c>
      <c r="D103" s="70">
        <v>0.05</v>
      </c>
      <c r="E103" s="70"/>
      <c r="F103" s="70"/>
      <c r="G103" s="70"/>
      <c r="H103" s="99">
        <f t="shared" si="20"/>
        <v>0.1</v>
      </c>
      <c r="I103" s="70">
        <v>0.1</v>
      </c>
      <c r="J103" s="70"/>
      <c r="K103" s="99">
        <f t="shared" si="21"/>
        <v>0</v>
      </c>
      <c r="L103" s="70"/>
      <c r="M103" s="70"/>
      <c r="N103" s="99">
        <f t="shared" si="22"/>
        <v>0</v>
      </c>
      <c r="O103" s="70"/>
      <c r="P103" s="70"/>
      <c r="Q103" s="70"/>
      <c r="R103" s="99">
        <f t="shared" si="23"/>
        <v>0.5</v>
      </c>
      <c r="S103" s="70">
        <v>0.5</v>
      </c>
      <c r="T103" s="70"/>
      <c r="U103" s="70"/>
      <c r="V103" s="70"/>
      <c r="W103" s="99">
        <f t="shared" si="24"/>
        <v>0.5</v>
      </c>
      <c r="X103" s="70"/>
      <c r="Y103" s="70">
        <v>0.5</v>
      </c>
      <c r="Z103" s="70"/>
      <c r="AA103" s="99">
        <f t="shared" si="25"/>
        <v>0.8</v>
      </c>
      <c r="AB103" s="70">
        <v>0.5</v>
      </c>
      <c r="AC103" s="70">
        <v>0.2</v>
      </c>
      <c r="AD103" s="70">
        <v>0.1</v>
      </c>
      <c r="AE103" s="99">
        <f t="shared" si="26"/>
        <v>0.2</v>
      </c>
      <c r="AF103" s="70">
        <v>0.2</v>
      </c>
      <c r="AG103" s="70"/>
      <c r="AH103" s="70"/>
      <c r="AI103" s="99">
        <f t="shared" si="27"/>
        <v>0</v>
      </c>
      <c r="AJ103" s="70"/>
      <c r="AK103" s="70"/>
      <c r="AL103" s="70"/>
      <c r="AM103" s="70"/>
    </row>
    <row r="104" customHeight="1" spans="1:39">
      <c r="A104" s="73">
        <v>98</v>
      </c>
      <c r="B104" s="98" t="s">
        <v>141</v>
      </c>
      <c r="C104" s="99">
        <f t="shared" si="19"/>
        <v>0.05</v>
      </c>
      <c r="D104" s="70">
        <v>0.05</v>
      </c>
      <c r="E104" s="70"/>
      <c r="F104" s="70"/>
      <c r="G104" s="70"/>
      <c r="H104" s="99">
        <f t="shared" si="20"/>
        <v>0.1</v>
      </c>
      <c r="I104" s="70">
        <v>0.1</v>
      </c>
      <c r="J104" s="70"/>
      <c r="K104" s="99">
        <f t="shared" si="21"/>
        <v>0</v>
      </c>
      <c r="L104" s="70"/>
      <c r="M104" s="70"/>
      <c r="N104" s="99">
        <f t="shared" si="22"/>
        <v>0</v>
      </c>
      <c r="O104" s="70"/>
      <c r="P104" s="70"/>
      <c r="Q104" s="70"/>
      <c r="R104" s="99">
        <f t="shared" si="23"/>
        <v>0.5</v>
      </c>
      <c r="S104" s="70">
        <v>0.5</v>
      </c>
      <c r="T104" s="70"/>
      <c r="U104" s="70"/>
      <c r="V104" s="70"/>
      <c r="W104" s="99">
        <f t="shared" si="24"/>
        <v>0.5</v>
      </c>
      <c r="X104" s="70"/>
      <c r="Y104" s="70">
        <v>0.5</v>
      </c>
      <c r="Z104" s="70"/>
      <c r="AA104" s="99">
        <f t="shared" si="25"/>
        <v>0.8</v>
      </c>
      <c r="AB104" s="70">
        <v>0.5</v>
      </c>
      <c r="AC104" s="70">
        <v>0.2</v>
      </c>
      <c r="AD104" s="70">
        <v>0.1</v>
      </c>
      <c r="AE104" s="99">
        <f t="shared" si="26"/>
        <v>0.2</v>
      </c>
      <c r="AF104" s="70">
        <v>0.2</v>
      </c>
      <c r="AG104" s="70"/>
      <c r="AH104" s="70"/>
      <c r="AI104" s="99">
        <f t="shared" si="27"/>
        <v>0</v>
      </c>
      <c r="AJ104" s="70"/>
      <c r="AK104" s="70"/>
      <c r="AL104" s="70"/>
      <c r="AM104" s="70"/>
    </row>
    <row r="105" customHeight="1" spans="1:39">
      <c r="A105" s="73">
        <v>99</v>
      </c>
      <c r="B105" s="98" t="s">
        <v>142</v>
      </c>
      <c r="C105" s="99">
        <f t="shared" si="19"/>
        <v>0</v>
      </c>
      <c r="D105" s="70"/>
      <c r="E105" s="70"/>
      <c r="F105" s="70"/>
      <c r="G105" s="70"/>
      <c r="H105" s="99">
        <f t="shared" si="20"/>
        <v>0.1</v>
      </c>
      <c r="I105" s="70">
        <v>0.1</v>
      </c>
      <c r="J105" s="70"/>
      <c r="K105" s="99">
        <f t="shared" si="21"/>
        <v>0</v>
      </c>
      <c r="L105" s="70"/>
      <c r="M105" s="70"/>
      <c r="N105" s="99">
        <f t="shared" si="22"/>
        <v>0</v>
      </c>
      <c r="O105" s="70"/>
      <c r="P105" s="70"/>
      <c r="Q105" s="70"/>
      <c r="R105" s="99">
        <f t="shared" si="23"/>
        <v>0.5</v>
      </c>
      <c r="S105" s="70">
        <v>0.5</v>
      </c>
      <c r="T105" s="70"/>
      <c r="U105" s="70"/>
      <c r="V105" s="70"/>
      <c r="W105" s="99">
        <f t="shared" si="24"/>
        <v>0.5</v>
      </c>
      <c r="X105" s="70"/>
      <c r="Y105" s="70">
        <v>0.5</v>
      </c>
      <c r="Z105" s="70"/>
      <c r="AA105" s="99">
        <f t="shared" si="25"/>
        <v>0.8</v>
      </c>
      <c r="AB105" s="70">
        <v>0.5</v>
      </c>
      <c r="AC105" s="70">
        <v>0.2</v>
      </c>
      <c r="AD105" s="70">
        <v>0.1</v>
      </c>
      <c r="AE105" s="99">
        <f t="shared" si="26"/>
        <v>0.2</v>
      </c>
      <c r="AF105" s="70">
        <v>0.2</v>
      </c>
      <c r="AG105" s="70"/>
      <c r="AH105" s="70"/>
      <c r="AI105" s="99">
        <f t="shared" si="27"/>
        <v>0</v>
      </c>
      <c r="AJ105" s="70"/>
      <c r="AK105" s="70"/>
      <c r="AL105" s="70"/>
      <c r="AM105" s="70"/>
    </row>
    <row r="106" customHeight="1" spans="1:39">
      <c r="A106" s="73">
        <v>100</v>
      </c>
      <c r="B106" s="98" t="s">
        <v>143</v>
      </c>
      <c r="C106" s="99">
        <f t="shared" si="19"/>
        <v>0</v>
      </c>
      <c r="D106" s="70"/>
      <c r="E106" s="70"/>
      <c r="F106" s="70"/>
      <c r="G106" s="70"/>
      <c r="H106" s="99">
        <f t="shared" si="20"/>
        <v>0.1</v>
      </c>
      <c r="I106" s="70">
        <v>0.1</v>
      </c>
      <c r="J106" s="70"/>
      <c r="K106" s="99">
        <f t="shared" si="21"/>
        <v>0</v>
      </c>
      <c r="L106" s="70"/>
      <c r="M106" s="70"/>
      <c r="N106" s="99">
        <f t="shared" si="22"/>
        <v>0.1</v>
      </c>
      <c r="O106" s="70">
        <v>0.1</v>
      </c>
      <c r="P106" s="70"/>
      <c r="Q106" s="70"/>
      <c r="R106" s="99">
        <f t="shared" si="23"/>
        <v>0.5</v>
      </c>
      <c r="S106" s="70">
        <v>0.5</v>
      </c>
      <c r="T106" s="70"/>
      <c r="U106" s="70"/>
      <c r="V106" s="70"/>
      <c r="W106" s="99">
        <f t="shared" si="24"/>
        <v>0.5</v>
      </c>
      <c r="X106" s="70"/>
      <c r="Y106" s="70">
        <v>0.5</v>
      </c>
      <c r="Z106" s="70"/>
      <c r="AA106" s="99">
        <f t="shared" si="25"/>
        <v>0.8</v>
      </c>
      <c r="AB106" s="70">
        <v>0.5</v>
      </c>
      <c r="AC106" s="70">
        <v>0.2</v>
      </c>
      <c r="AD106" s="70">
        <v>0.1</v>
      </c>
      <c r="AE106" s="99">
        <f t="shared" si="26"/>
        <v>0.2</v>
      </c>
      <c r="AF106" s="70">
        <v>0.2</v>
      </c>
      <c r="AG106" s="70"/>
      <c r="AH106" s="70"/>
      <c r="AI106" s="99">
        <f t="shared" si="27"/>
        <v>0</v>
      </c>
      <c r="AJ106" s="70"/>
      <c r="AK106" s="70"/>
      <c r="AL106" s="70"/>
      <c r="AM106" s="70"/>
    </row>
    <row r="107" customHeight="1" spans="1:39">
      <c r="A107" s="73">
        <v>101</v>
      </c>
      <c r="B107" s="98" t="s">
        <v>144</v>
      </c>
      <c r="C107" s="99">
        <f t="shared" si="19"/>
        <v>0.05</v>
      </c>
      <c r="D107" s="70">
        <v>0.05</v>
      </c>
      <c r="E107" s="70"/>
      <c r="F107" s="70"/>
      <c r="G107" s="70"/>
      <c r="H107" s="99">
        <f t="shared" si="20"/>
        <v>0.1</v>
      </c>
      <c r="I107" s="70">
        <v>0.1</v>
      </c>
      <c r="J107" s="70"/>
      <c r="K107" s="99">
        <f t="shared" si="21"/>
        <v>0</v>
      </c>
      <c r="L107" s="70"/>
      <c r="M107" s="70"/>
      <c r="N107" s="99">
        <f t="shared" si="22"/>
        <v>0</v>
      </c>
      <c r="O107" s="70"/>
      <c r="P107" s="70"/>
      <c r="Q107" s="70"/>
      <c r="R107" s="99">
        <f t="shared" si="23"/>
        <v>0.5</v>
      </c>
      <c r="S107" s="70">
        <v>0.5</v>
      </c>
      <c r="T107" s="70"/>
      <c r="U107" s="70"/>
      <c r="V107" s="70"/>
      <c r="W107" s="99">
        <f t="shared" si="24"/>
        <v>0.5</v>
      </c>
      <c r="X107" s="70"/>
      <c r="Y107" s="70">
        <v>0.5</v>
      </c>
      <c r="Z107" s="70"/>
      <c r="AA107" s="99">
        <f t="shared" si="25"/>
        <v>0.8</v>
      </c>
      <c r="AB107" s="70">
        <v>0.5</v>
      </c>
      <c r="AC107" s="70">
        <v>0.2</v>
      </c>
      <c r="AD107" s="70">
        <v>0.1</v>
      </c>
      <c r="AE107" s="99">
        <f t="shared" si="26"/>
        <v>0.4</v>
      </c>
      <c r="AF107" s="70">
        <v>0.2</v>
      </c>
      <c r="AG107" s="70">
        <v>0.2</v>
      </c>
      <c r="AH107" s="70"/>
      <c r="AI107" s="99">
        <f t="shared" si="27"/>
        <v>0</v>
      </c>
      <c r="AJ107" s="70"/>
      <c r="AK107" s="70"/>
      <c r="AL107" s="70"/>
      <c r="AM107" s="70"/>
    </row>
    <row r="108" customHeight="1" spans="1:39">
      <c r="A108" s="73">
        <v>102</v>
      </c>
      <c r="B108" s="98" t="s">
        <v>145</v>
      </c>
      <c r="C108" s="99">
        <f t="shared" si="19"/>
        <v>0.05</v>
      </c>
      <c r="D108" s="70">
        <v>0.05</v>
      </c>
      <c r="E108" s="70"/>
      <c r="F108" s="70"/>
      <c r="G108" s="70"/>
      <c r="H108" s="99">
        <f t="shared" si="20"/>
        <v>0.1</v>
      </c>
      <c r="I108" s="70">
        <v>0.1</v>
      </c>
      <c r="J108" s="70"/>
      <c r="K108" s="99">
        <f t="shared" si="21"/>
        <v>0</v>
      </c>
      <c r="L108" s="70"/>
      <c r="M108" s="70"/>
      <c r="N108" s="99">
        <f t="shared" si="22"/>
        <v>0</v>
      </c>
      <c r="O108" s="70"/>
      <c r="P108" s="70"/>
      <c r="Q108" s="70"/>
      <c r="R108" s="99">
        <f t="shared" si="23"/>
        <v>0.5</v>
      </c>
      <c r="S108" s="70">
        <v>0.5</v>
      </c>
      <c r="T108" s="70"/>
      <c r="U108" s="70"/>
      <c r="V108" s="70"/>
      <c r="W108" s="99">
        <f t="shared" si="24"/>
        <v>0.5</v>
      </c>
      <c r="X108" s="70"/>
      <c r="Y108" s="70">
        <v>0.5</v>
      </c>
      <c r="Z108" s="70"/>
      <c r="AA108" s="99">
        <f t="shared" si="25"/>
        <v>0.8</v>
      </c>
      <c r="AB108" s="70">
        <v>0.5</v>
      </c>
      <c r="AC108" s="70">
        <v>0.2</v>
      </c>
      <c r="AD108" s="70">
        <v>0.1</v>
      </c>
      <c r="AE108" s="99">
        <f t="shared" si="26"/>
        <v>0.2</v>
      </c>
      <c r="AF108" s="70">
        <v>0.2</v>
      </c>
      <c r="AG108" s="70"/>
      <c r="AH108" s="70"/>
      <c r="AI108" s="99">
        <f t="shared" si="27"/>
        <v>0</v>
      </c>
      <c r="AJ108" s="70"/>
      <c r="AK108" s="70"/>
      <c r="AL108" s="70"/>
      <c r="AM108" s="70"/>
    </row>
    <row r="109" customHeight="1" spans="1:39">
      <c r="A109" s="73">
        <v>103</v>
      </c>
      <c r="B109" s="98" t="s">
        <v>146</v>
      </c>
      <c r="C109" s="99">
        <f t="shared" si="19"/>
        <v>0.05</v>
      </c>
      <c r="D109" s="70">
        <v>0.05</v>
      </c>
      <c r="E109" s="70"/>
      <c r="F109" s="70"/>
      <c r="G109" s="70"/>
      <c r="H109" s="99">
        <f t="shared" si="20"/>
        <v>0.1</v>
      </c>
      <c r="I109" s="70">
        <v>0.1</v>
      </c>
      <c r="J109" s="70"/>
      <c r="K109" s="99">
        <f t="shared" si="21"/>
        <v>0</v>
      </c>
      <c r="L109" s="70"/>
      <c r="M109" s="70"/>
      <c r="N109" s="99">
        <f t="shared" si="22"/>
        <v>0.01</v>
      </c>
      <c r="O109" s="70"/>
      <c r="P109" s="70">
        <v>0.01</v>
      </c>
      <c r="Q109" s="70"/>
      <c r="R109" s="99">
        <f t="shared" si="23"/>
        <v>0.5</v>
      </c>
      <c r="S109" s="70">
        <v>0.5</v>
      </c>
      <c r="T109" s="70"/>
      <c r="U109" s="70"/>
      <c r="V109" s="70"/>
      <c r="W109" s="99">
        <f t="shared" si="24"/>
        <v>0.5</v>
      </c>
      <c r="X109" s="70"/>
      <c r="Y109" s="70">
        <v>0.5</v>
      </c>
      <c r="Z109" s="70"/>
      <c r="AA109" s="99">
        <f t="shared" si="25"/>
        <v>0.8</v>
      </c>
      <c r="AB109" s="70">
        <v>0.5</v>
      </c>
      <c r="AC109" s="70">
        <v>0.2</v>
      </c>
      <c r="AD109" s="70">
        <v>0.1</v>
      </c>
      <c r="AE109" s="99">
        <f t="shared" si="26"/>
        <v>0.2</v>
      </c>
      <c r="AF109" s="70">
        <v>0.2</v>
      </c>
      <c r="AG109" s="70"/>
      <c r="AH109" s="70"/>
      <c r="AI109" s="99">
        <f t="shared" si="27"/>
        <v>0</v>
      </c>
      <c r="AJ109" s="70"/>
      <c r="AK109" s="70"/>
      <c r="AL109" s="70"/>
      <c r="AM109" s="70"/>
    </row>
    <row r="110" customHeight="1" spans="1:39">
      <c r="A110" s="73">
        <v>104</v>
      </c>
      <c r="B110" s="98" t="s">
        <v>147</v>
      </c>
      <c r="C110" s="99">
        <f t="shared" ref="C110:C126" si="28">D110+E110+F110+G110</f>
        <v>0.05</v>
      </c>
      <c r="D110" s="70">
        <v>0.05</v>
      </c>
      <c r="E110" s="70"/>
      <c r="F110" s="70"/>
      <c r="G110" s="70"/>
      <c r="H110" s="99">
        <f t="shared" ref="H110:H126" si="29">I110+J110</f>
        <v>0.1</v>
      </c>
      <c r="I110" s="70">
        <v>0.1</v>
      </c>
      <c r="J110" s="70"/>
      <c r="K110" s="99">
        <f t="shared" ref="K110:K126" si="30">L110+M110</f>
        <v>0</v>
      </c>
      <c r="L110" s="70"/>
      <c r="M110" s="70"/>
      <c r="N110" s="99">
        <f t="shared" ref="N110:N126" si="31">O110+P110+Q110</f>
        <v>0</v>
      </c>
      <c r="O110" s="70"/>
      <c r="P110" s="70"/>
      <c r="Q110" s="70"/>
      <c r="R110" s="99">
        <f t="shared" ref="R110:R126" si="32">S110+T110+U110+V110</f>
        <v>0.5</v>
      </c>
      <c r="S110" s="70">
        <v>0.5</v>
      </c>
      <c r="T110" s="70"/>
      <c r="U110" s="70"/>
      <c r="V110" s="70"/>
      <c r="W110" s="99">
        <f t="shared" ref="W110:W126" si="33">X110+Y110</f>
        <v>0.5</v>
      </c>
      <c r="X110" s="70"/>
      <c r="Y110" s="70">
        <v>0.5</v>
      </c>
      <c r="Z110" s="70"/>
      <c r="AA110" s="99">
        <f t="shared" ref="AA110:AA126" si="34">AB110+AC110+AD110</f>
        <v>0.8</v>
      </c>
      <c r="AB110" s="70">
        <v>0.5</v>
      </c>
      <c r="AC110" s="70">
        <v>0.2</v>
      </c>
      <c r="AD110" s="70">
        <v>0.1</v>
      </c>
      <c r="AE110" s="99">
        <f t="shared" ref="AE110:AE126" si="35">AF110+AG110+AH110</f>
        <v>0.2</v>
      </c>
      <c r="AF110" s="70">
        <v>0.2</v>
      </c>
      <c r="AG110" s="70"/>
      <c r="AH110" s="70"/>
      <c r="AI110" s="99">
        <f t="shared" ref="AI110:AI126" si="36">AJ110+AK110+AL110+AM110</f>
        <v>0</v>
      </c>
      <c r="AJ110" s="70"/>
      <c r="AK110" s="70"/>
      <c r="AL110" s="70"/>
      <c r="AM110" s="70"/>
    </row>
    <row r="111" customHeight="1" spans="1:39">
      <c r="A111" s="73">
        <v>105</v>
      </c>
      <c r="B111" s="98" t="s">
        <v>148</v>
      </c>
      <c r="C111" s="99">
        <f t="shared" si="28"/>
        <v>0.05</v>
      </c>
      <c r="D111" s="70">
        <v>0.05</v>
      </c>
      <c r="E111" s="70"/>
      <c r="F111" s="70"/>
      <c r="G111" s="70"/>
      <c r="H111" s="99">
        <f t="shared" si="29"/>
        <v>0.1</v>
      </c>
      <c r="I111" s="70">
        <v>0.1</v>
      </c>
      <c r="J111" s="70"/>
      <c r="K111" s="99">
        <f t="shared" si="30"/>
        <v>0</v>
      </c>
      <c r="L111" s="70"/>
      <c r="M111" s="70"/>
      <c r="N111" s="99">
        <f t="shared" si="31"/>
        <v>0</v>
      </c>
      <c r="O111" s="70"/>
      <c r="P111" s="70"/>
      <c r="Q111" s="70"/>
      <c r="R111" s="99">
        <f t="shared" si="32"/>
        <v>0.5</v>
      </c>
      <c r="S111" s="70">
        <v>0.5</v>
      </c>
      <c r="T111" s="70"/>
      <c r="U111" s="70"/>
      <c r="V111" s="70"/>
      <c r="W111" s="99">
        <f t="shared" si="33"/>
        <v>0.5</v>
      </c>
      <c r="X111" s="70"/>
      <c r="Y111" s="70">
        <v>0.5</v>
      </c>
      <c r="Z111" s="70"/>
      <c r="AA111" s="99">
        <f t="shared" si="34"/>
        <v>0.8</v>
      </c>
      <c r="AB111" s="70">
        <v>0.5</v>
      </c>
      <c r="AC111" s="70">
        <v>0.2</v>
      </c>
      <c r="AD111" s="70">
        <v>0.1</v>
      </c>
      <c r="AE111" s="99">
        <f t="shared" si="35"/>
        <v>0.2</v>
      </c>
      <c r="AF111" s="70">
        <v>0.2</v>
      </c>
      <c r="AG111" s="70"/>
      <c r="AH111" s="70"/>
      <c r="AI111" s="99">
        <f t="shared" si="36"/>
        <v>0</v>
      </c>
      <c r="AJ111" s="70"/>
      <c r="AK111" s="70"/>
      <c r="AL111" s="70"/>
      <c r="AM111" s="70"/>
    </row>
    <row r="112" customHeight="1" spans="1:39">
      <c r="A112" s="73">
        <v>106</v>
      </c>
      <c r="B112" s="98" t="s">
        <v>149</v>
      </c>
      <c r="C112" s="99">
        <f t="shared" si="28"/>
        <v>0.05</v>
      </c>
      <c r="D112" s="70">
        <v>0.05</v>
      </c>
      <c r="E112" s="70"/>
      <c r="F112" s="70"/>
      <c r="G112" s="70"/>
      <c r="H112" s="99">
        <f t="shared" si="29"/>
        <v>0.1</v>
      </c>
      <c r="I112" s="70">
        <v>0.1</v>
      </c>
      <c r="J112" s="70"/>
      <c r="K112" s="99">
        <f t="shared" si="30"/>
        <v>0</v>
      </c>
      <c r="L112" s="70"/>
      <c r="M112" s="70"/>
      <c r="N112" s="99">
        <f t="shared" si="31"/>
        <v>0</v>
      </c>
      <c r="O112" s="70"/>
      <c r="P112" s="70"/>
      <c r="Q112" s="70"/>
      <c r="R112" s="99">
        <f t="shared" si="32"/>
        <v>0.5</v>
      </c>
      <c r="S112" s="70">
        <v>0.5</v>
      </c>
      <c r="T112" s="70"/>
      <c r="U112" s="70"/>
      <c r="V112" s="70"/>
      <c r="W112" s="99">
        <f t="shared" si="33"/>
        <v>0.5</v>
      </c>
      <c r="X112" s="70"/>
      <c r="Y112" s="70">
        <v>0.5</v>
      </c>
      <c r="Z112" s="70"/>
      <c r="AA112" s="99">
        <f t="shared" si="34"/>
        <v>0.8</v>
      </c>
      <c r="AB112" s="70">
        <v>0.5</v>
      </c>
      <c r="AC112" s="70">
        <v>0.2</v>
      </c>
      <c r="AD112" s="70">
        <v>0.1</v>
      </c>
      <c r="AE112" s="99">
        <f t="shared" si="35"/>
        <v>0.2</v>
      </c>
      <c r="AF112" s="70">
        <v>0.2</v>
      </c>
      <c r="AG112" s="70"/>
      <c r="AH112" s="70"/>
      <c r="AI112" s="99">
        <f t="shared" si="36"/>
        <v>0</v>
      </c>
      <c r="AJ112" s="70"/>
      <c r="AK112" s="70"/>
      <c r="AL112" s="70"/>
      <c r="AM112" s="70"/>
    </row>
    <row r="113" customHeight="1" spans="1:39">
      <c r="A113" s="73">
        <v>107</v>
      </c>
      <c r="B113" s="98" t="s">
        <v>150</v>
      </c>
      <c r="C113" s="99">
        <f t="shared" si="28"/>
        <v>0.05</v>
      </c>
      <c r="D113" s="70">
        <v>0.05</v>
      </c>
      <c r="E113" s="70"/>
      <c r="F113" s="70"/>
      <c r="G113" s="70"/>
      <c r="H113" s="99">
        <f t="shared" si="29"/>
        <v>0.1</v>
      </c>
      <c r="I113" s="70">
        <v>0.1</v>
      </c>
      <c r="J113" s="70"/>
      <c r="K113" s="99">
        <f t="shared" si="30"/>
        <v>0</v>
      </c>
      <c r="L113" s="70"/>
      <c r="M113" s="70"/>
      <c r="N113" s="99">
        <f t="shared" si="31"/>
        <v>0</v>
      </c>
      <c r="O113" s="70"/>
      <c r="P113" s="70"/>
      <c r="Q113" s="70"/>
      <c r="R113" s="99">
        <f t="shared" si="32"/>
        <v>0</v>
      </c>
      <c r="S113" s="70"/>
      <c r="T113" s="70"/>
      <c r="U113" s="70"/>
      <c r="V113" s="70"/>
      <c r="W113" s="99">
        <f t="shared" si="33"/>
        <v>0.5</v>
      </c>
      <c r="X113" s="70"/>
      <c r="Y113" s="70">
        <v>0.5</v>
      </c>
      <c r="Z113" s="70"/>
      <c r="AA113" s="99">
        <f t="shared" si="34"/>
        <v>0.3</v>
      </c>
      <c r="AB113" s="70">
        <v>0.2</v>
      </c>
      <c r="AC113" s="70"/>
      <c r="AD113" s="70">
        <v>0.1</v>
      </c>
      <c r="AE113" s="99">
        <f t="shared" si="35"/>
        <v>0.2</v>
      </c>
      <c r="AF113" s="70">
        <v>0.2</v>
      </c>
      <c r="AG113" s="70"/>
      <c r="AH113" s="70"/>
      <c r="AI113" s="99">
        <f t="shared" si="36"/>
        <v>0</v>
      </c>
      <c r="AJ113" s="70"/>
      <c r="AK113" s="70"/>
      <c r="AL113" s="70"/>
      <c r="AM113" s="70"/>
    </row>
    <row r="114" customHeight="1" spans="1:39">
      <c r="A114" s="73">
        <v>108</v>
      </c>
      <c r="B114" s="98" t="s">
        <v>151</v>
      </c>
      <c r="C114" s="99">
        <f t="shared" si="28"/>
        <v>0.01</v>
      </c>
      <c r="D114" s="70">
        <v>0.01</v>
      </c>
      <c r="E114" s="70"/>
      <c r="F114" s="70"/>
      <c r="G114" s="70"/>
      <c r="H114" s="99">
        <f t="shared" si="29"/>
        <v>0.1</v>
      </c>
      <c r="I114" s="70">
        <v>0.1</v>
      </c>
      <c r="J114" s="70"/>
      <c r="K114" s="99">
        <f t="shared" si="30"/>
        <v>0</v>
      </c>
      <c r="L114" s="70"/>
      <c r="M114" s="70"/>
      <c r="N114" s="99">
        <f t="shared" si="31"/>
        <v>0</v>
      </c>
      <c r="O114" s="70"/>
      <c r="P114" s="70"/>
      <c r="Q114" s="70"/>
      <c r="R114" s="99">
        <f t="shared" si="32"/>
        <v>0.5</v>
      </c>
      <c r="S114" s="70">
        <v>0.5</v>
      </c>
      <c r="T114" s="70"/>
      <c r="U114" s="70"/>
      <c r="V114" s="70"/>
      <c r="W114" s="99">
        <f t="shared" si="33"/>
        <v>0.5</v>
      </c>
      <c r="X114" s="70"/>
      <c r="Y114" s="70">
        <v>0.5</v>
      </c>
      <c r="Z114" s="70"/>
      <c r="AA114" s="99">
        <f t="shared" si="34"/>
        <v>0.8</v>
      </c>
      <c r="AB114" s="70">
        <v>0.5</v>
      </c>
      <c r="AC114" s="70">
        <v>0.2</v>
      </c>
      <c r="AD114" s="70">
        <v>0.1</v>
      </c>
      <c r="AE114" s="99">
        <f t="shared" si="35"/>
        <v>0</v>
      </c>
      <c r="AF114" s="70"/>
      <c r="AG114" s="70"/>
      <c r="AH114" s="70"/>
      <c r="AI114" s="99">
        <f t="shared" si="36"/>
        <v>0</v>
      </c>
      <c r="AJ114" s="70"/>
      <c r="AK114" s="70"/>
      <c r="AL114" s="70"/>
      <c r="AM114" s="70"/>
    </row>
    <row r="115" customHeight="1" spans="1:39">
      <c r="A115" s="73">
        <v>109</v>
      </c>
      <c r="B115" s="98" t="s">
        <v>152</v>
      </c>
      <c r="C115" s="99">
        <f t="shared" si="28"/>
        <v>0</v>
      </c>
      <c r="D115" s="70"/>
      <c r="E115" s="70"/>
      <c r="F115" s="70"/>
      <c r="G115" s="70"/>
      <c r="H115" s="99">
        <f t="shared" si="29"/>
        <v>0.1</v>
      </c>
      <c r="I115" s="70">
        <v>0.1</v>
      </c>
      <c r="J115" s="70"/>
      <c r="K115" s="99">
        <f t="shared" si="30"/>
        <v>0</v>
      </c>
      <c r="L115" s="70"/>
      <c r="M115" s="70"/>
      <c r="N115" s="99">
        <f t="shared" si="31"/>
        <v>0</v>
      </c>
      <c r="O115" s="70"/>
      <c r="P115" s="70"/>
      <c r="Q115" s="70"/>
      <c r="R115" s="99">
        <f t="shared" si="32"/>
        <v>0.5</v>
      </c>
      <c r="S115" s="70">
        <v>0.5</v>
      </c>
      <c r="T115" s="70"/>
      <c r="U115" s="70"/>
      <c r="V115" s="70"/>
      <c r="W115" s="99">
        <f t="shared" si="33"/>
        <v>0.5</v>
      </c>
      <c r="X115" s="70"/>
      <c r="Y115" s="70">
        <v>0.5</v>
      </c>
      <c r="Z115" s="70"/>
      <c r="AA115" s="99">
        <f t="shared" si="34"/>
        <v>0.8</v>
      </c>
      <c r="AB115" s="70">
        <v>0.5</v>
      </c>
      <c r="AC115" s="70">
        <v>0.2</v>
      </c>
      <c r="AD115" s="70">
        <v>0.1</v>
      </c>
      <c r="AE115" s="99">
        <f t="shared" si="35"/>
        <v>0.2</v>
      </c>
      <c r="AF115" s="70">
        <v>0.2</v>
      </c>
      <c r="AG115" s="70"/>
      <c r="AH115" s="70"/>
      <c r="AI115" s="99">
        <f t="shared" si="36"/>
        <v>0</v>
      </c>
      <c r="AJ115" s="70"/>
      <c r="AK115" s="70"/>
      <c r="AL115" s="70"/>
      <c r="AM115" s="70"/>
    </row>
    <row r="116" customHeight="1" spans="1:39">
      <c r="A116" s="73">
        <v>110</v>
      </c>
      <c r="B116" s="98" t="s">
        <v>153</v>
      </c>
      <c r="C116" s="99">
        <f t="shared" si="28"/>
        <v>0</v>
      </c>
      <c r="D116" s="70"/>
      <c r="E116" s="70"/>
      <c r="F116" s="70"/>
      <c r="G116" s="70"/>
      <c r="H116" s="99">
        <f t="shared" si="29"/>
        <v>0.1</v>
      </c>
      <c r="I116" s="70">
        <v>0.1</v>
      </c>
      <c r="J116" s="70"/>
      <c r="K116" s="99">
        <f t="shared" si="30"/>
        <v>0</v>
      </c>
      <c r="L116" s="70"/>
      <c r="M116" s="70"/>
      <c r="N116" s="99">
        <f t="shared" si="31"/>
        <v>0</v>
      </c>
      <c r="O116" s="70"/>
      <c r="P116" s="70"/>
      <c r="Q116" s="70"/>
      <c r="R116" s="99">
        <f t="shared" si="32"/>
        <v>0.5</v>
      </c>
      <c r="S116" s="70">
        <v>0.5</v>
      </c>
      <c r="T116" s="70"/>
      <c r="U116" s="70"/>
      <c r="V116" s="70"/>
      <c r="W116" s="99">
        <f t="shared" si="33"/>
        <v>0.5</v>
      </c>
      <c r="X116" s="70"/>
      <c r="Y116" s="70">
        <v>0.5</v>
      </c>
      <c r="Z116" s="70"/>
      <c r="AA116" s="99">
        <f t="shared" si="34"/>
        <v>0.8</v>
      </c>
      <c r="AB116" s="70">
        <v>0.5</v>
      </c>
      <c r="AC116" s="70">
        <v>0.2</v>
      </c>
      <c r="AD116" s="70">
        <v>0.1</v>
      </c>
      <c r="AE116" s="99">
        <f t="shared" si="35"/>
        <v>0.2</v>
      </c>
      <c r="AF116" s="70">
        <v>0.2</v>
      </c>
      <c r="AG116" s="70"/>
      <c r="AH116" s="70"/>
      <c r="AI116" s="99">
        <f t="shared" si="36"/>
        <v>0</v>
      </c>
      <c r="AJ116" s="70"/>
      <c r="AK116" s="70"/>
      <c r="AL116" s="70"/>
      <c r="AM116" s="70"/>
    </row>
    <row r="117" customHeight="1" spans="1:39">
      <c r="A117" s="73">
        <v>111</v>
      </c>
      <c r="B117" s="98" t="s">
        <v>154</v>
      </c>
      <c r="C117" s="99">
        <f t="shared" si="28"/>
        <v>0.01</v>
      </c>
      <c r="D117" s="70">
        <v>0.01</v>
      </c>
      <c r="E117" s="70"/>
      <c r="F117" s="70"/>
      <c r="G117" s="70"/>
      <c r="H117" s="99">
        <f t="shared" si="29"/>
        <v>0.1</v>
      </c>
      <c r="I117" s="70">
        <v>0.1</v>
      </c>
      <c r="J117" s="70"/>
      <c r="K117" s="99">
        <f t="shared" si="30"/>
        <v>0</v>
      </c>
      <c r="L117" s="70"/>
      <c r="M117" s="70"/>
      <c r="N117" s="99">
        <f t="shared" si="31"/>
        <v>0</v>
      </c>
      <c r="O117" s="70"/>
      <c r="P117" s="70"/>
      <c r="Q117" s="70"/>
      <c r="R117" s="99">
        <f t="shared" si="32"/>
        <v>0.5</v>
      </c>
      <c r="S117" s="70">
        <v>0.5</v>
      </c>
      <c r="T117" s="70"/>
      <c r="U117" s="70"/>
      <c r="V117" s="70"/>
      <c r="W117" s="99">
        <f t="shared" si="33"/>
        <v>0.5</v>
      </c>
      <c r="X117" s="70"/>
      <c r="Y117" s="70">
        <v>0.5</v>
      </c>
      <c r="Z117" s="70"/>
      <c r="AA117" s="99">
        <f t="shared" si="34"/>
        <v>0.8</v>
      </c>
      <c r="AB117" s="70">
        <v>0.5</v>
      </c>
      <c r="AC117" s="70">
        <v>0.2</v>
      </c>
      <c r="AD117" s="70">
        <v>0.1</v>
      </c>
      <c r="AE117" s="99">
        <f t="shared" si="35"/>
        <v>0.2</v>
      </c>
      <c r="AF117" s="70">
        <v>0.2</v>
      </c>
      <c r="AG117" s="70"/>
      <c r="AH117" s="70"/>
      <c r="AI117" s="99">
        <f t="shared" si="36"/>
        <v>0</v>
      </c>
      <c r="AJ117" s="70"/>
      <c r="AK117" s="70"/>
      <c r="AL117" s="70"/>
      <c r="AM117" s="70"/>
    </row>
    <row r="118" customHeight="1" spans="1:39">
      <c r="A118" s="73">
        <v>112</v>
      </c>
      <c r="B118" s="98" t="s">
        <v>155</v>
      </c>
      <c r="C118" s="99">
        <f t="shared" si="28"/>
        <v>0.01</v>
      </c>
      <c r="D118" s="70">
        <v>0.01</v>
      </c>
      <c r="E118" s="70"/>
      <c r="F118" s="70"/>
      <c r="G118" s="70"/>
      <c r="H118" s="99">
        <f t="shared" si="29"/>
        <v>0.1</v>
      </c>
      <c r="I118" s="70">
        <v>0.1</v>
      </c>
      <c r="J118" s="70"/>
      <c r="K118" s="99">
        <f t="shared" si="30"/>
        <v>0</v>
      </c>
      <c r="L118" s="70"/>
      <c r="M118" s="70"/>
      <c r="N118" s="99">
        <f t="shared" si="31"/>
        <v>0</v>
      </c>
      <c r="O118" s="70"/>
      <c r="P118" s="70"/>
      <c r="Q118" s="70"/>
      <c r="R118" s="99">
        <f t="shared" si="32"/>
        <v>0.5</v>
      </c>
      <c r="S118" s="70">
        <v>0.5</v>
      </c>
      <c r="T118" s="70"/>
      <c r="U118" s="70"/>
      <c r="V118" s="70"/>
      <c r="W118" s="99">
        <f t="shared" si="33"/>
        <v>0.5</v>
      </c>
      <c r="X118" s="70"/>
      <c r="Y118" s="70">
        <v>0.5</v>
      </c>
      <c r="Z118" s="70"/>
      <c r="AA118" s="99">
        <f t="shared" si="34"/>
        <v>0.8</v>
      </c>
      <c r="AB118" s="70">
        <v>0.5</v>
      </c>
      <c r="AC118" s="70">
        <v>0.2</v>
      </c>
      <c r="AD118" s="70">
        <v>0.1</v>
      </c>
      <c r="AE118" s="99">
        <f t="shared" si="35"/>
        <v>0.2</v>
      </c>
      <c r="AF118" s="70">
        <v>0.2</v>
      </c>
      <c r="AG118" s="70"/>
      <c r="AH118" s="70"/>
      <c r="AI118" s="99">
        <f t="shared" si="36"/>
        <v>0</v>
      </c>
      <c r="AJ118" s="70"/>
      <c r="AK118" s="70"/>
      <c r="AL118" s="70"/>
      <c r="AM118" s="70"/>
    </row>
    <row r="119" customHeight="1" spans="1:39">
      <c r="A119" s="73">
        <v>113</v>
      </c>
      <c r="B119" s="102" t="s">
        <v>156</v>
      </c>
      <c r="C119" s="99">
        <f t="shared" si="28"/>
        <v>0.05</v>
      </c>
      <c r="D119" s="70">
        <v>0.05</v>
      </c>
      <c r="E119" s="70"/>
      <c r="F119" s="70"/>
      <c r="G119" s="70"/>
      <c r="H119" s="99">
        <f t="shared" si="29"/>
        <v>0.1</v>
      </c>
      <c r="I119" s="70">
        <v>0.1</v>
      </c>
      <c r="J119" s="70"/>
      <c r="K119" s="99">
        <f t="shared" si="30"/>
        <v>0</v>
      </c>
      <c r="L119" s="70"/>
      <c r="M119" s="70"/>
      <c r="N119" s="99">
        <f t="shared" si="31"/>
        <v>0</v>
      </c>
      <c r="O119" s="70"/>
      <c r="P119" s="70"/>
      <c r="Q119" s="70"/>
      <c r="R119" s="99">
        <f t="shared" si="32"/>
        <v>0.5</v>
      </c>
      <c r="S119" s="70">
        <v>0.5</v>
      </c>
      <c r="T119" s="70"/>
      <c r="U119" s="70"/>
      <c r="V119" s="70"/>
      <c r="W119" s="99">
        <f t="shared" si="33"/>
        <v>0.5</v>
      </c>
      <c r="X119" s="70"/>
      <c r="Y119" s="70">
        <v>0.5</v>
      </c>
      <c r="Z119" s="70"/>
      <c r="AA119" s="99">
        <f t="shared" si="34"/>
        <v>0.8</v>
      </c>
      <c r="AB119" s="70">
        <v>0.5</v>
      </c>
      <c r="AC119" s="70">
        <v>0.2</v>
      </c>
      <c r="AD119" s="70">
        <v>0.1</v>
      </c>
      <c r="AE119" s="99">
        <f t="shared" si="35"/>
        <v>0.2</v>
      </c>
      <c r="AF119" s="70">
        <v>0.2</v>
      </c>
      <c r="AG119" s="70"/>
      <c r="AH119" s="70"/>
      <c r="AI119" s="99">
        <f t="shared" si="36"/>
        <v>0</v>
      </c>
      <c r="AJ119" s="70"/>
      <c r="AK119" s="70"/>
      <c r="AL119" s="70"/>
      <c r="AM119" s="70"/>
    </row>
    <row r="120" customHeight="1" spans="1:39">
      <c r="A120" s="73">
        <v>114</v>
      </c>
      <c r="B120" s="98" t="s">
        <v>157</v>
      </c>
      <c r="C120" s="99">
        <f t="shared" si="28"/>
        <v>0.05</v>
      </c>
      <c r="D120" s="70">
        <v>0.05</v>
      </c>
      <c r="E120" s="70"/>
      <c r="F120" s="70"/>
      <c r="G120" s="70"/>
      <c r="H120" s="99">
        <f t="shared" si="29"/>
        <v>0.1</v>
      </c>
      <c r="I120" s="70">
        <v>0.1</v>
      </c>
      <c r="J120" s="70"/>
      <c r="K120" s="99">
        <f t="shared" si="30"/>
        <v>0</v>
      </c>
      <c r="L120" s="70"/>
      <c r="M120" s="70"/>
      <c r="N120" s="99">
        <f t="shared" si="31"/>
        <v>0</v>
      </c>
      <c r="O120" s="70"/>
      <c r="P120" s="70"/>
      <c r="Q120" s="70"/>
      <c r="R120" s="99">
        <f t="shared" si="32"/>
        <v>0.5</v>
      </c>
      <c r="S120" s="70">
        <v>0.5</v>
      </c>
      <c r="T120" s="70"/>
      <c r="U120" s="70"/>
      <c r="V120" s="70"/>
      <c r="W120" s="99">
        <f t="shared" si="33"/>
        <v>0.5</v>
      </c>
      <c r="X120" s="70"/>
      <c r="Y120" s="70">
        <v>0.5</v>
      </c>
      <c r="Z120" s="70"/>
      <c r="AA120" s="99">
        <f t="shared" si="34"/>
        <v>0.8</v>
      </c>
      <c r="AB120" s="70">
        <v>0.5</v>
      </c>
      <c r="AC120" s="70">
        <v>0.2</v>
      </c>
      <c r="AD120" s="70">
        <v>0.1</v>
      </c>
      <c r="AE120" s="99">
        <f t="shared" si="35"/>
        <v>0.4</v>
      </c>
      <c r="AF120" s="70">
        <v>0.2</v>
      </c>
      <c r="AG120" s="70">
        <v>0.2</v>
      </c>
      <c r="AH120" s="70"/>
      <c r="AI120" s="99">
        <f t="shared" si="36"/>
        <v>0</v>
      </c>
      <c r="AJ120" s="70"/>
      <c r="AK120" s="70"/>
      <c r="AL120" s="70"/>
      <c r="AM120" s="70"/>
    </row>
    <row r="121" customHeight="1" spans="1:39">
      <c r="A121" s="73">
        <v>115</v>
      </c>
      <c r="B121" s="98" t="s">
        <v>158</v>
      </c>
      <c r="C121" s="99">
        <f t="shared" si="28"/>
        <v>0.05</v>
      </c>
      <c r="D121" s="70">
        <v>0.05</v>
      </c>
      <c r="E121" s="70"/>
      <c r="F121" s="70"/>
      <c r="G121" s="70"/>
      <c r="H121" s="99">
        <f t="shared" si="29"/>
        <v>0.1</v>
      </c>
      <c r="I121" s="70">
        <v>0.1</v>
      </c>
      <c r="J121" s="70"/>
      <c r="K121" s="99">
        <f t="shared" si="30"/>
        <v>0</v>
      </c>
      <c r="L121" s="70"/>
      <c r="M121" s="70"/>
      <c r="N121" s="99">
        <f t="shared" si="31"/>
        <v>0.1</v>
      </c>
      <c r="O121" s="70">
        <v>0.1</v>
      </c>
      <c r="P121" s="70"/>
      <c r="Q121" s="70"/>
      <c r="R121" s="99">
        <f t="shared" si="32"/>
        <v>0.5</v>
      </c>
      <c r="S121" s="70">
        <v>0.5</v>
      </c>
      <c r="T121" s="70"/>
      <c r="U121" s="70"/>
      <c r="V121" s="70"/>
      <c r="W121" s="99">
        <f t="shared" si="33"/>
        <v>0.5</v>
      </c>
      <c r="X121" s="70"/>
      <c r="Y121" s="70">
        <v>0.5</v>
      </c>
      <c r="Z121" s="70"/>
      <c r="AA121" s="99">
        <f t="shared" si="34"/>
        <v>0.8</v>
      </c>
      <c r="AB121" s="70">
        <v>0.5</v>
      </c>
      <c r="AC121" s="70">
        <v>0.2</v>
      </c>
      <c r="AD121" s="70">
        <v>0.1</v>
      </c>
      <c r="AE121" s="99">
        <f t="shared" si="35"/>
        <v>0.2</v>
      </c>
      <c r="AF121" s="70">
        <v>0.2</v>
      </c>
      <c r="AG121" s="70"/>
      <c r="AH121" s="70"/>
      <c r="AI121" s="99">
        <f t="shared" si="36"/>
        <v>0</v>
      </c>
      <c r="AJ121" s="70"/>
      <c r="AK121" s="70"/>
      <c r="AL121" s="70"/>
      <c r="AM121" s="70"/>
    </row>
    <row r="122" customHeight="1" spans="1:39">
      <c r="A122" s="73">
        <v>116</v>
      </c>
      <c r="B122" s="98" t="s">
        <v>159</v>
      </c>
      <c r="C122" s="99">
        <f t="shared" si="28"/>
        <v>0.05</v>
      </c>
      <c r="D122" s="70">
        <v>0.05</v>
      </c>
      <c r="E122" s="70"/>
      <c r="F122" s="70"/>
      <c r="G122" s="70"/>
      <c r="H122" s="99">
        <f t="shared" si="29"/>
        <v>0.1</v>
      </c>
      <c r="I122" s="70">
        <v>0.1</v>
      </c>
      <c r="J122" s="70"/>
      <c r="K122" s="99">
        <f t="shared" si="30"/>
        <v>0</v>
      </c>
      <c r="L122" s="70"/>
      <c r="M122" s="70"/>
      <c r="N122" s="99">
        <f t="shared" si="31"/>
        <v>0</v>
      </c>
      <c r="O122" s="70"/>
      <c r="P122" s="70"/>
      <c r="Q122" s="70"/>
      <c r="R122" s="99">
        <f t="shared" si="32"/>
        <v>0.5</v>
      </c>
      <c r="S122" s="70">
        <v>0.5</v>
      </c>
      <c r="T122" s="70"/>
      <c r="U122" s="70"/>
      <c r="V122" s="70"/>
      <c r="W122" s="99">
        <f t="shared" si="33"/>
        <v>0.5</v>
      </c>
      <c r="X122" s="70"/>
      <c r="Y122" s="70">
        <v>0.5</v>
      </c>
      <c r="Z122" s="70"/>
      <c r="AA122" s="99">
        <f t="shared" si="34"/>
        <v>0.8</v>
      </c>
      <c r="AB122" s="70">
        <v>0.5</v>
      </c>
      <c r="AC122" s="70">
        <v>0.2</v>
      </c>
      <c r="AD122" s="70">
        <v>0.1</v>
      </c>
      <c r="AE122" s="99">
        <f t="shared" si="35"/>
        <v>0.2</v>
      </c>
      <c r="AF122" s="70">
        <v>0.2</v>
      </c>
      <c r="AG122" s="70"/>
      <c r="AH122" s="70"/>
      <c r="AI122" s="99">
        <f t="shared" si="36"/>
        <v>0</v>
      </c>
      <c r="AJ122" s="70"/>
      <c r="AK122" s="70"/>
      <c r="AL122" s="70"/>
      <c r="AM122" s="70"/>
    </row>
    <row r="123" customHeight="1" spans="1:39">
      <c r="A123" s="73">
        <v>117</v>
      </c>
      <c r="B123" s="98" t="s">
        <v>160</v>
      </c>
      <c r="C123" s="99">
        <f t="shared" si="28"/>
        <v>0.05</v>
      </c>
      <c r="D123" s="70">
        <v>0.05</v>
      </c>
      <c r="E123" s="70"/>
      <c r="F123" s="70"/>
      <c r="G123" s="70"/>
      <c r="H123" s="99">
        <f t="shared" si="29"/>
        <v>0.1</v>
      </c>
      <c r="I123" s="70">
        <v>0.1</v>
      </c>
      <c r="J123" s="70"/>
      <c r="K123" s="99">
        <f t="shared" si="30"/>
        <v>0</v>
      </c>
      <c r="L123" s="70"/>
      <c r="M123" s="70"/>
      <c r="N123" s="99">
        <f t="shared" si="31"/>
        <v>0</v>
      </c>
      <c r="O123" s="70"/>
      <c r="P123" s="70"/>
      <c r="Q123" s="70"/>
      <c r="R123" s="99">
        <f t="shared" si="32"/>
        <v>0.5</v>
      </c>
      <c r="S123" s="70">
        <v>0.5</v>
      </c>
      <c r="T123" s="70"/>
      <c r="U123" s="70"/>
      <c r="V123" s="70"/>
      <c r="W123" s="99">
        <f t="shared" si="33"/>
        <v>0.5</v>
      </c>
      <c r="X123" s="70"/>
      <c r="Y123" s="70">
        <v>0.5</v>
      </c>
      <c r="Z123" s="70"/>
      <c r="AA123" s="99">
        <f t="shared" si="34"/>
        <v>0.6</v>
      </c>
      <c r="AB123" s="70">
        <v>0.5</v>
      </c>
      <c r="AC123" s="70"/>
      <c r="AD123" s="70">
        <v>0.1</v>
      </c>
      <c r="AE123" s="99">
        <f t="shared" si="35"/>
        <v>0.2</v>
      </c>
      <c r="AF123" s="70">
        <v>0.2</v>
      </c>
      <c r="AG123" s="70"/>
      <c r="AH123" s="70"/>
      <c r="AI123" s="99">
        <f t="shared" si="36"/>
        <v>0</v>
      </c>
      <c r="AJ123" s="70"/>
      <c r="AK123" s="70"/>
      <c r="AL123" s="70"/>
      <c r="AM123" s="70"/>
    </row>
    <row r="124" customHeight="1" spans="1:39">
      <c r="A124" s="73">
        <v>118</v>
      </c>
      <c r="B124" s="98" t="s">
        <v>161</v>
      </c>
      <c r="C124" s="99">
        <f t="shared" si="28"/>
        <v>0.05</v>
      </c>
      <c r="D124" s="70">
        <v>0.05</v>
      </c>
      <c r="E124" s="70"/>
      <c r="F124" s="70"/>
      <c r="G124" s="70"/>
      <c r="H124" s="99">
        <f t="shared" si="29"/>
        <v>0.1</v>
      </c>
      <c r="I124" s="70">
        <v>0.1</v>
      </c>
      <c r="J124" s="70"/>
      <c r="K124" s="99">
        <f t="shared" si="30"/>
        <v>0</v>
      </c>
      <c r="L124" s="70"/>
      <c r="M124" s="70"/>
      <c r="N124" s="99">
        <f t="shared" si="31"/>
        <v>0.01</v>
      </c>
      <c r="O124" s="70"/>
      <c r="P124" s="70">
        <v>0.01</v>
      </c>
      <c r="Q124" s="70"/>
      <c r="R124" s="99">
        <f t="shared" si="32"/>
        <v>0.5</v>
      </c>
      <c r="S124" s="70">
        <v>0.5</v>
      </c>
      <c r="T124" s="70"/>
      <c r="U124" s="70"/>
      <c r="V124" s="70"/>
      <c r="W124" s="99">
        <f t="shared" si="33"/>
        <v>0.5</v>
      </c>
      <c r="X124" s="70"/>
      <c r="Y124" s="70">
        <v>0.5</v>
      </c>
      <c r="Z124" s="70"/>
      <c r="AA124" s="99">
        <f t="shared" si="34"/>
        <v>0.8</v>
      </c>
      <c r="AB124" s="70">
        <v>0.5</v>
      </c>
      <c r="AC124" s="70">
        <v>0.2</v>
      </c>
      <c r="AD124" s="70">
        <v>0.1</v>
      </c>
      <c r="AE124" s="99">
        <f t="shared" si="35"/>
        <v>0.2</v>
      </c>
      <c r="AF124" s="70">
        <v>0.2</v>
      </c>
      <c r="AG124" s="70"/>
      <c r="AH124" s="70"/>
      <c r="AI124" s="99">
        <f t="shared" si="36"/>
        <v>0</v>
      </c>
      <c r="AJ124" s="70"/>
      <c r="AK124" s="70"/>
      <c r="AL124" s="70"/>
      <c r="AM124" s="70"/>
    </row>
    <row r="125" customHeight="1" spans="1:39">
      <c r="A125" s="73">
        <v>119</v>
      </c>
      <c r="B125" s="98" t="s">
        <v>162</v>
      </c>
      <c r="C125" s="99">
        <f t="shared" si="28"/>
        <v>0</v>
      </c>
      <c r="D125" s="70"/>
      <c r="E125" s="70"/>
      <c r="F125" s="70"/>
      <c r="G125" s="70"/>
      <c r="H125" s="99">
        <f t="shared" si="29"/>
        <v>0.1</v>
      </c>
      <c r="I125" s="70">
        <v>0.1</v>
      </c>
      <c r="J125" s="70"/>
      <c r="K125" s="99">
        <f t="shared" si="30"/>
        <v>0</v>
      </c>
      <c r="L125" s="70"/>
      <c r="M125" s="70"/>
      <c r="N125" s="99">
        <f t="shared" si="31"/>
        <v>0</v>
      </c>
      <c r="O125" s="70"/>
      <c r="P125" s="70"/>
      <c r="Q125" s="70"/>
      <c r="R125" s="99">
        <f t="shared" si="32"/>
        <v>0.5</v>
      </c>
      <c r="S125" s="70">
        <v>0.5</v>
      </c>
      <c r="T125" s="70"/>
      <c r="U125" s="70"/>
      <c r="V125" s="70"/>
      <c r="W125" s="99">
        <f t="shared" si="33"/>
        <v>0.5</v>
      </c>
      <c r="X125" s="70"/>
      <c r="Y125" s="70">
        <v>0.5</v>
      </c>
      <c r="Z125" s="70"/>
      <c r="AA125" s="99">
        <f t="shared" si="34"/>
        <v>0.8</v>
      </c>
      <c r="AB125" s="70">
        <v>0.5</v>
      </c>
      <c r="AC125" s="70">
        <v>0.2</v>
      </c>
      <c r="AD125" s="70">
        <v>0.1</v>
      </c>
      <c r="AE125" s="99">
        <f t="shared" si="35"/>
        <v>0.2</v>
      </c>
      <c r="AF125" s="70">
        <v>0.2</v>
      </c>
      <c r="AG125" s="70"/>
      <c r="AH125" s="70"/>
      <c r="AI125" s="99">
        <f t="shared" si="36"/>
        <v>0</v>
      </c>
      <c r="AJ125" s="70"/>
      <c r="AK125" s="70"/>
      <c r="AL125" s="70"/>
      <c r="AM125" s="70"/>
    </row>
    <row r="126" customHeight="1" spans="1:39">
      <c r="A126" s="73">
        <v>120</v>
      </c>
      <c r="B126" s="98" t="s">
        <v>163</v>
      </c>
      <c r="C126" s="99">
        <f t="shared" si="28"/>
        <v>0</v>
      </c>
      <c r="D126" s="70"/>
      <c r="E126" s="70"/>
      <c r="F126" s="70"/>
      <c r="G126" s="70"/>
      <c r="H126" s="99">
        <f t="shared" si="29"/>
        <v>0.1</v>
      </c>
      <c r="I126" s="70">
        <v>0.1</v>
      </c>
      <c r="J126" s="70"/>
      <c r="K126" s="99">
        <f t="shared" si="30"/>
        <v>0</v>
      </c>
      <c r="L126" s="70"/>
      <c r="M126" s="70"/>
      <c r="N126" s="99">
        <f t="shared" si="31"/>
        <v>0</v>
      </c>
      <c r="O126" s="70"/>
      <c r="P126" s="70"/>
      <c r="Q126" s="70"/>
      <c r="R126" s="99">
        <f t="shared" si="32"/>
        <v>0.5</v>
      </c>
      <c r="S126" s="70">
        <v>0.5</v>
      </c>
      <c r="T126" s="70"/>
      <c r="U126" s="70"/>
      <c r="V126" s="70"/>
      <c r="W126" s="99">
        <f t="shared" si="33"/>
        <v>0.5</v>
      </c>
      <c r="X126" s="70"/>
      <c r="Y126" s="70">
        <v>0.5</v>
      </c>
      <c r="Z126" s="70"/>
      <c r="AA126" s="99">
        <f t="shared" si="34"/>
        <v>0.8</v>
      </c>
      <c r="AB126" s="70">
        <v>0.5</v>
      </c>
      <c r="AC126" s="70">
        <v>0.2</v>
      </c>
      <c r="AD126" s="70">
        <v>0.1</v>
      </c>
      <c r="AE126" s="99">
        <f t="shared" si="35"/>
        <v>0.2</v>
      </c>
      <c r="AF126" s="70">
        <v>0.2</v>
      </c>
      <c r="AG126" s="70"/>
      <c r="AH126" s="70"/>
      <c r="AI126" s="99">
        <f t="shared" si="36"/>
        <v>0</v>
      </c>
      <c r="AJ126" s="70"/>
      <c r="AK126" s="70"/>
      <c r="AL126" s="70"/>
      <c r="AM126" s="70"/>
    </row>
    <row r="127" customHeight="1" spans="1:39">
      <c r="A127" s="73">
        <v>121</v>
      </c>
      <c r="B127" s="98" t="s">
        <v>164</v>
      </c>
      <c r="C127" s="99">
        <f t="shared" ref="C127:C183" si="37">D127+E127+F127+G127</f>
        <v>0</v>
      </c>
      <c r="D127" s="70"/>
      <c r="E127" s="70"/>
      <c r="F127" s="70"/>
      <c r="G127" s="70"/>
      <c r="H127" s="99">
        <f t="shared" ref="H127:H183" si="38">I127+J127</f>
        <v>0.1</v>
      </c>
      <c r="I127" s="70">
        <v>0.1</v>
      </c>
      <c r="J127" s="70"/>
      <c r="K127" s="99">
        <f t="shared" ref="K127:K181" si="39">L127+M127</f>
        <v>0</v>
      </c>
      <c r="L127" s="70"/>
      <c r="M127" s="70"/>
      <c r="N127" s="99">
        <f t="shared" ref="N127:N181" si="40">O127+P127+Q127</f>
        <v>0</v>
      </c>
      <c r="O127" s="70"/>
      <c r="P127" s="70"/>
      <c r="Q127" s="70"/>
      <c r="R127" s="99">
        <f t="shared" ref="R127:R181" si="41">S127+T127+U127+V127</f>
        <v>0.5</v>
      </c>
      <c r="S127" s="70">
        <v>0.5</v>
      </c>
      <c r="T127" s="70"/>
      <c r="U127" s="70"/>
      <c r="V127" s="70"/>
      <c r="W127" s="99">
        <f t="shared" ref="W127:W182" si="42">X127+Y127</f>
        <v>0.5</v>
      </c>
      <c r="X127" s="70"/>
      <c r="Y127" s="70">
        <v>0.5</v>
      </c>
      <c r="Z127" s="70"/>
      <c r="AA127" s="99">
        <f t="shared" ref="AA127:AA181" si="43">AB127+AC127+AD127</f>
        <v>0.8</v>
      </c>
      <c r="AB127" s="70">
        <v>0.5</v>
      </c>
      <c r="AC127" s="70">
        <v>0.2</v>
      </c>
      <c r="AD127" s="70">
        <v>0.1</v>
      </c>
      <c r="AE127" s="99">
        <f t="shared" ref="AE127:AE181" si="44">AF127+AG127+AH127</f>
        <v>0.2</v>
      </c>
      <c r="AF127" s="70">
        <v>0.2</v>
      </c>
      <c r="AG127" s="70"/>
      <c r="AH127" s="70"/>
      <c r="AI127" s="99">
        <f t="shared" ref="AI127:AI181" si="45">AJ127+AK127+AL127+AM127</f>
        <v>0</v>
      </c>
      <c r="AJ127" s="70"/>
      <c r="AK127" s="70"/>
      <c r="AL127" s="70"/>
      <c r="AM127" s="70"/>
    </row>
    <row r="128" customHeight="1" spans="1:39">
      <c r="A128" s="73">
        <v>122</v>
      </c>
      <c r="B128" s="98" t="s">
        <v>165</v>
      </c>
      <c r="C128" s="99">
        <f t="shared" si="37"/>
        <v>0</v>
      </c>
      <c r="D128" s="70"/>
      <c r="E128" s="70"/>
      <c r="F128" s="70"/>
      <c r="G128" s="70"/>
      <c r="H128" s="99">
        <f t="shared" si="38"/>
        <v>0.1</v>
      </c>
      <c r="I128" s="70">
        <v>0.1</v>
      </c>
      <c r="J128" s="70"/>
      <c r="K128" s="99">
        <f t="shared" si="39"/>
        <v>0</v>
      </c>
      <c r="L128" s="70"/>
      <c r="M128" s="70"/>
      <c r="N128" s="99">
        <f t="shared" si="40"/>
        <v>0</v>
      </c>
      <c r="O128" s="70"/>
      <c r="P128" s="70"/>
      <c r="Q128" s="70"/>
      <c r="R128" s="99">
        <f t="shared" si="41"/>
        <v>0</v>
      </c>
      <c r="S128" s="70"/>
      <c r="T128" s="70"/>
      <c r="U128" s="70"/>
      <c r="V128" s="70"/>
      <c r="W128" s="99">
        <f t="shared" si="42"/>
        <v>0.5</v>
      </c>
      <c r="X128" s="70"/>
      <c r="Y128" s="70">
        <v>0.5</v>
      </c>
      <c r="Z128" s="70"/>
      <c r="AA128" s="99">
        <f t="shared" si="43"/>
        <v>0.8</v>
      </c>
      <c r="AB128" s="70">
        <v>0.5</v>
      </c>
      <c r="AC128" s="70">
        <v>0.2</v>
      </c>
      <c r="AD128" s="70">
        <v>0.1</v>
      </c>
      <c r="AE128" s="99">
        <f t="shared" si="44"/>
        <v>0.2</v>
      </c>
      <c r="AF128" s="70">
        <v>0.2</v>
      </c>
      <c r="AG128" s="70"/>
      <c r="AH128" s="70"/>
      <c r="AI128" s="99">
        <f t="shared" si="45"/>
        <v>0</v>
      </c>
      <c r="AJ128" s="70"/>
      <c r="AK128" s="70"/>
      <c r="AL128" s="70"/>
      <c r="AM128" s="70"/>
    </row>
    <row r="129" customHeight="1" spans="1:39">
      <c r="A129" s="73">
        <v>123</v>
      </c>
      <c r="B129" s="98" t="s">
        <v>166</v>
      </c>
      <c r="C129" s="99">
        <f t="shared" si="37"/>
        <v>0</v>
      </c>
      <c r="D129" s="70"/>
      <c r="E129" s="70"/>
      <c r="F129" s="70"/>
      <c r="G129" s="70"/>
      <c r="H129" s="99">
        <f t="shared" si="38"/>
        <v>0.1</v>
      </c>
      <c r="I129" s="70">
        <v>0.1</v>
      </c>
      <c r="J129" s="70"/>
      <c r="K129" s="99">
        <f t="shared" si="39"/>
        <v>0</v>
      </c>
      <c r="L129" s="70"/>
      <c r="M129" s="70"/>
      <c r="N129" s="99">
        <f t="shared" si="40"/>
        <v>0</v>
      </c>
      <c r="O129" s="70"/>
      <c r="P129" s="70"/>
      <c r="Q129" s="70"/>
      <c r="R129" s="99">
        <f t="shared" si="41"/>
        <v>0.5</v>
      </c>
      <c r="S129" s="70">
        <v>0.5</v>
      </c>
      <c r="T129" s="70"/>
      <c r="U129" s="70"/>
      <c r="V129" s="70"/>
      <c r="W129" s="99">
        <f t="shared" si="42"/>
        <v>0.5</v>
      </c>
      <c r="X129" s="70"/>
      <c r="Y129" s="70">
        <v>0.5</v>
      </c>
      <c r="Z129" s="70"/>
      <c r="AA129" s="99">
        <f t="shared" si="43"/>
        <v>0.6</v>
      </c>
      <c r="AB129" s="70">
        <v>0.5</v>
      </c>
      <c r="AC129" s="70"/>
      <c r="AD129" s="70">
        <v>0.1</v>
      </c>
      <c r="AE129" s="99">
        <f t="shared" si="44"/>
        <v>0.2</v>
      </c>
      <c r="AF129" s="70">
        <v>0.2</v>
      </c>
      <c r="AG129" s="70"/>
      <c r="AH129" s="70"/>
      <c r="AI129" s="99">
        <f t="shared" si="45"/>
        <v>0</v>
      </c>
      <c r="AJ129" s="70"/>
      <c r="AK129" s="70"/>
      <c r="AL129" s="70"/>
      <c r="AM129" s="70"/>
    </row>
    <row r="130" customHeight="1" spans="1:39">
      <c r="A130" s="73">
        <v>124</v>
      </c>
      <c r="B130" s="98" t="s">
        <v>167</v>
      </c>
      <c r="C130" s="99">
        <f t="shared" si="37"/>
        <v>0.05</v>
      </c>
      <c r="D130" s="70">
        <v>0.05</v>
      </c>
      <c r="E130" s="70"/>
      <c r="F130" s="70"/>
      <c r="G130" s="70"/>
      <c r="H130" s="99">
        <f t="shared" si="38"/>
        <v>0.1</v>
      </c>
      <c r="I130" s="70">
        <v>0.1</v>
      </c>
      <c r="J130" s="70"/>
      <c r="K130" s="99">
        <f t="shared" si="39"/>
        <v>0</v>
      </c>
      <c r="L130" s="70"/>
      <c r="M130" s="70"/>
      <c r="N130" s="99">
        <f t="shared" si="40"/>
        <v>0</v>
      </c>
      <c r="O130" s="70"/>
      <c r="P130" s="70"/>
      <c r="Q130" s="70"/>
      <c r="R130" s="99">
        <f t="shared" si="41"/>
        <v>0.5</v>
      </c>
      <c r="S130" s="70">
        <v>0.5</v>
      </c>
      <c r="T130" s="70"/>
      <c r="U130" s="70"/>
      <c r="V130" s="70"/>
      <c r="W130" s="99">
        <f t="shared" si="42"/>
        <v>0.5</v>
      </c>
      <c r="X130" s="70"/>
      <c r="Y130" s="70">
        <v>0.5</v>
      </c>
      <c r="Z130" s="70"/>
      <c r="AA130" s="99">
        <f t="shared" si="43"/>
        <v>0.8</v>
      </c>
      <c r="AB130" s="70">
        <v>0.5</v>
      </c>
      <c r="AC130" s="70">
        <v>0.2</v>
      </c>
      <c r="AD130" s="70">
        <v>0.1</v>
      </c>
      <c r="AE130" s="99">
        <f t="shared" si="44"/>
        <v>0.2</v>
      </c>
      <c r="AF130" s="70">
        <v>0.2</v>
      </c>
      <c r="AG130" s="70"/>
      <c r="AH130" s="70"/>
      <c r="AI130" s="99">
        <f t="shared" si="45"/>
        <v>0</v>
      </c>
      <c r="AJ130" s="70"/>
      <c r="AK130" s="70"/>
      <c r="AL130" s="70"/>
      <c r="AM130" s="70"/>
    </row>
    <row r="131" customHeight="1" spans="1:39">
      <c r="A131" s="73">
        <v>125</v>
      </c>
      <c r="B131" s="98" t="s">
        <v>168</v>
      </c>
      <c r="C131" s="99">
        <f t="shared" si="37"/>
        <v>0.05</v>
      </c>
      <c r="D131" s="70">
        <v>0.05</v>
      </c>
      <c r="E131" s="70"/>
      <c r="F131" s="70"/>
      <c r="G131" s="70"/>
      <c r="H131" s="99">
        <f t="shared" si="38"/>
        <v>0.1</v>
      </c>
      <c r="I131" s="70">
        <v>0.1</v>
      </c>
      <c r="J131" s="70"/>
      <c r="K131" s="99">
        <f t="shared" si="39"/>
        <v>0</v>
      </c>
      <c r="L131" s="70"/>
      <c r="M131" s="70"/>
      <c r="N131" s="99">
        <f t="shared" si="40"/>
        <v>0</v>
      </c>
      <c r="O131" s="70"/>
      <c r="P131" s="70"/>
      <c r="Q131" s="70"/>
      <c r="R131" s="99">
        <f t="shared" si="41"/>
        <v>0.5</v>
      </c>
      <c r="S131" s="70">
        <v>0.5</v>
      </c>
      <c r="T131" s="70"/>
      <c r="U131" s="70"/>
      <c r="V131" s="70"/>
      <c r="W131" s="99">
        <f t="shared" si="42"/>
        <v>0.5</v>
      </c>
      <c r="X131" s="70"/>
      <c r="Y131" s="70">
        <v>0.5</v>
      </c>
      <c r="Z131" s="70"/>
      <c r="AA131" s="99">
        <f t="shared" si="43"/>
        <v>0.8</v>
      </c>
      <c r="AB131" s="70">
        <v>0.5</v>
      </c>
      <c r="AC131" s="70">
        <v>0.2</v>
      </c>
      <c r="AD131" s="70">
        <v>0.1</v>
      </c>
      <c r="AE131" s="99">
        <f t="shared" si="44"/>
        <v>0.4</v>
      </c>
      <c r="AF131" s="70">
        <v>0.2</v>
      </c>
      <c r="AG131" s="70">
        <v>0.2</v>
      </c>
      <c r="AH131" s="70"/>
      <c r="AI131" s="99">
        <f t="shared" si="45"/>
        <v>0</v>
      </c>
      <c r="AJ131" s="70"/>
      <c r="AK131" s="70"/>
      <c r="AL131" s="70"/>
      <c r="AM131" s="70"/>
    </row>
    <row r="132" customHeight="1" spans="1:39">
      <c r="A132" s="73">
        <v>126</v>
      </c>
      <c r="B132" s="98" t="s">
        <v>169</v>
      </c>
      <c r="C132" s="99">
        <f t="shared" si="37"/>
        <v>0.05</v>
      </c>
      <c r="D132" s="70">
        <v>0.05</v>
      </c>
      <c r="E132" s="70"/>
      <c r="F132" s="70"/>
      <c r="G132" s="70"/>
      <c r="H132" s="99">
        <f t="shared" si="38"/>
        <v>0.1</v>
      </c>
      <c r="I132" s="70">
        <v>0.1</v>
      </c>
      <c r="J132" s="70"/>
      <c r="K132" s="99">
        <f t="shared" si="39"/>
        <v>0</v>
      </c>
      <c r="L132" s="70"/>
      <c r="M132" s="70"/>
      <c r="N132" s="99">
        <f t="shared" si="40"/>
        <v>0</v>
      </c>
      <c r="O132" s="70"/>
      <c r="P132" s="70"/>
      <c r="Q132" s="70"/>
      <c r="R132" s="99">
        <f t="shared" si="41"/>
        <v>0.5</v>
      </c>
      <c r="S132" s="70">
        <v>0.5</v>
      </c>
      <c r="T132" s="70"/>
      <c r="U132" s="70"/>
      <c r="V132" s="70"/>
      <c r="W132" s="99">
        <f t="shared" si="42"/>
        <v>0.5</v>
      </c>
      <c r="X132" s="70"/>
      <c r="Y132" s="70">
        <v>0.5</v>
      </c>
      <c r="Z132" s="70"/>
      <c r="AA132" s="99">
        <f t="shared" si="43"/>
        <v>0.8</v>
      </c>
      <c r="AB132" s="70">
        <v>0.5</v>
      </c>
      <c r="AC132" s="70">
        <v>0.2</v>
      </c>
      <c r="AD132" s="70">
        <v>0.1</v>
      </c>
      <c r="AE132" s="99">
        <f t="shared" si="44"/>
        <v>0.2</v>
      </c>
      <c r="AF132" s="70">
        <v>0.2</v>
      </c>
      <c r="AG132" s="70"/>
      <c r="AH132" s="70"/>
      <c r="AI132" s="99">
        <f t="shared" si="45"/>
        <v>0</v>
      </c>
      <c r="AJ132" s="70"/>
      <c r="AK132" s="70"/>
      <c r="AL132" s="70"/>
      <c r="AM132" s="70"/>
    </row>
    <row r="133" customHeight="1" spans="1:39">
      <c r="A133" s="73">
        <v>127</v>
      </c>
      <c r="B133" s="98" t="s">
        <v>170</v>
      </c>
      <c r="C133" s="99">
        <f t="shared" si="37"/>
        <v>0.05</v>
      </c>
      <c r="D133" s="70">
        <v>0.05</v>
      </c>
      <c r="E133" s="70"/>
      <c r="F133" s="70"/>
      <c r="G133" s="70"/>
      <c r="H133" s="99">
        <f t="shared" si="38"/>
        <v>0.1</v>
      </c>
      <c r="I133" s="70">
        <v>0.1</v>
      </c>
      <c r="J133" s="70"/>
      <c r="K133" s="99">
        <f t="shared" si="39"/>
        <v>0</v>
      </c>
      <c r="L133" s="70"/>
      <c r="M133" s="70"/>
      <c r="N133" s="99">
        <f t="shared" si="40"/>
        <v>0</v>
      </c>
      <c r="O133" s="70"/>
      <c r="P133" s="70"/>
      <c r="Q133" s="70"/>
      <c r="R133" s="99">
        <f t="shared" si="41"/>
        <v>0.5</v>
      </c>
      <c r="S133" s="70">
        <v>0.5</v>
      </c>
      <c r="T133" s="70"/>
      <c r="U133" s="70"/>
      <c r="V133" s="70"/>
      <c r="W133" s="99">
        <f t="shared" si="42"/>
        <v>0.5</v>
      </c>
      <c r="X133" s="70"/>
      <c r="Y133" s="70">
        <v>0.5</v>
      </c>
      <c r="Z133" s="70"/>
      <c r="AA133" s="99">
        <f t="shared" si="43"/>
        <v>0.8</v>
      </c>
      <c r="AB133" s="70">
        <v>0.5</v>
      </c>
      <c r="AC133" s="70">
        <v>0.2</v>
      </c>
      <c r="AD133" s="70">
        <v>0.1</v>
      </c>
      <c r="AE133" s="99">
        <f t="shared" si="44"/>
        <v>0</v>
      </c>
      <c r="AF133" s="70"/>
      <c r="AG133" s="70"/>
      <c r="AH133" s="70"/>
      <c r="AI133" s="99">
        <f t="shared" si="45"/>
        <v>0</v>
      </c>
      <c r="AJ133" s="70"/>
      <c r="AK133" s="70"/>
      <c r="AL133" s="70"/>
      <c r="AM133" s="70"/>
    </row>
    <row r="134" customHeight="1" spans="1:39">
      <c r="A134" s="73">
        <v>128</v>
      </c>
      <c r="B134" s="98" t="s">
        <v>171</v>
      </c>
      <c r="C134" s="99">
        <f t="shared" si="37"/>
        <v>0.05</v>
      </c>
      <c r="D134" s="70">
        <v>0.05</v>
      </c>
      <c r="E134" s="70"/>
      <c r="F134" s="70"/>
      <c r="G134" s="70"/>
      <c r="H134" s="99">
        <f t="shared" si="38"/>
        <v>0.1</v>
      </c>
      <c r="I134" s="70">
        <v>0.1</v>
      </c>
      <c r="J134" s="70"/>
      <c r="K134" s="99">
        <f t="shared" si="39"/>
        <v>0</v>
      </c>
      <c r="L134" s="70"/>
      <c r="M134" s="70"/>
      <c r="N134" s="99">
        <f t="shared" si="40"/>
        <v>0</v>
      </c>
      <c r="O134" s="70"/>
      <c r="P134" s="70"/>
      <c r="Q134" s="70"/>
      <c r="R134" s="99">
        <f t="shared" si="41"/>
        <v>0.5</v>
      </c>
      <c r="S134" s="70">
        <v>0.5</v>
      </c>
      <c r="T134" s="70"/>
      <c r="U134" s="70"/>
      <c r="V134" s="70"/>
      <c r="W134" s="99">
        <f t="shared" si="42"/>
        <v>0.5</v>
      </c>
      <c r="X134" s="70"/>
      <c r="Y134" s="70">
        <v>0.5</v>
      </c>
      <c r="Z134" s="70"/>
      <c r="AA134" s="99">
        <f t="shared" si="43"/>
        <v>0.8</v>
      </c>
      <c r="AB134" s="70">
        <v>0.5</v>
      </c>
      <c r="AC134" s="70">
        <v>0.2</v>
      </c>
      <c r="AD134" s="70">
        <v>0.1</v>
      </c>
      <c r="AE134" s="99">
        <f t="shared" si="44"/>
        <v>0.2</v>
      </c>
      <c r="AF134" s="70">
        <v>0.2</v>
      </c>
      <c r="AG134" s="70"/>
      <c r="AH134" s="70"/>
      <c r="AI134" s="99">
        <f t="shared" si="45"/>
        <v>0</v>
      </c>
      <c r="AJ134" s="70"/>
      <c r="AK134" s="70"/>
      <c r="AL134" s="70"/>
      <c r="AM134" s="70"/>
    </row>
    <row r="135" customHeight="1" spans="1:39">
      <c r="A135" s="73">
        <v>129</v>
      </c>
      <c r="B135" s="98" t="s">
        <v>172</v>
      </c>
      <c r="C135" s="99">
        <f t="shared" si="37"/>
        <v>0.05</v>
      </c>
      <c r="D135" s="70">
        <v>0.05</v>
      </c>
      <c r="E135" s="70"/>
      <c r="F135" s="70"/>
      <c r="G135" s="70"/>
      <c r="H135" s="99">
        <f t="shared" si="38"/>
        <v>0.1</v>
      </c>
      <c r="I135" s="70">
        <v>0.1</v>
      </c>
      <c r="J135" s="70"/>
      <c r="K135" s="99">
        <f t="shared" si="39"/>
        <v>0</v>
      </c>
      <c r="L135" s="70"/>
      <c r="M135" s="70"/>
      <c r="N135" s="99">
        <f t="shared" si="40"/>
        <v>0</v>
      </c>
      <c r="O135" s="70"/>
      <c r="P135" s="70"/>
      <c r="Q135" s="70"/>
      <c r="R135" s="99">
        <f t="shared" si="41"/>
        <v>0.5</v>
      </c>
      <c r="S135" s="70">
        <v>0.5</v>
      </c>
      <c r="T135" s="70"/>
      <c r="U135" s="70"/>
      <c r="V135" s="70"/>
      <c r="W135" s="99">
        <f t="shared" si="42"/>
        <v>0.5</v>
      </c>
      <c r="X135" s="70"/>
      <c r="Y135" s="70">
        <v>0.5</v>
      </c>
      <c r="Z135" s="70"/>
      <c r="AA135" s="99">
        <f t="shared" si="43"/>
        <v>0.8</v>
      </c>
      <c r="AB135" s="70">
        <v>0.5</v>
      </c>
      <c r="AC135" s="70">
        <v>0.2</v>
      </c>
      <c r="AD135" s="70">
        <v>0.1</v>
      </c>
      <c r="AE135" s="99">
        <f t="shared" si="44"/>
        <v>0.2</v>
      </c>
      <c r="AF135" s="70">
        <v>0.2</v>
      </c>
      <c r="AG135" s="70"/>
      <c r="AH135" s="70"/>
      <c r="AI135" s="99">
        <f t="shared" si="45"/>
        <v>0</v>
      </c>
      <c r="AJ135" s="70"/>
      <c r="AK135" s="70"/>
      <c r="AL135" s="70"/>
      <c r="AM135" s="70"/>
    </row>
    <row r="136" customHeight="1" spans="1:39">
      <c r="A136" s="73">
        <v>130</v>
      </c>
      <c r="B136" s="98" t="s">
        <v>173</v>
      </c>
      <c r="C136" s="99">
        <f t="shared" si="37"/>
        <v>0.05</v>
      </c>
      <c r="D136" s="70">
        <v>0.05</v>
      </c>
      <c r="E136" s="70"/>
      <c r="F136" s="70"/>
      <c r="G136" s="70"/>
      <c r="H136" s="99">
        <f t="shared" si="38"/>
        <v>0.1</v>
      </c>
      <c r="I136" s="70">
        <v>0.1</v>
      </c>
      <c r="J136" s="70"/>
      <c r="K136" s="99">
        <f t="shared" si="39"/>
        <v>0</v>
      </c>
      <c r="L136" s="70"/>
      <c r="M136" s="70"/>
      <c r="N136" s="99">
        <f t="shared" si="40"/>
        <v>0</v>
      </c>
      <c r="O136" s="70"/>
      <c r="P136" s="70"/>
      <c r="Q136" s="70"/>
      <c r="R136" s="99">
        <f t="shared" si="41"/>
        <v>0.5</v>
      </c>
      <c r="S136" s="70">
        <v>0.5</v>
      </c>
      <c r="T136" s="70"/>
      <c r="U136" s="70"/>
      <c r="V136" s="70"/>
      <c r="W136" s="99">
        <f t="shared" si="42"/>
        <v>0.5</v>
      </c>
      <c r="X136" s="70"/>
      <c r="Y136" s="70">
        <v>0.5</v>
      </c>
      <c r="Z136" s="70"/>
      <c r="AA136" s="99">
        <f t="shared" si="43"/>
        <v>0.8</v>
      </c>
      <c r="AB136" s="70">
        <v>0.5</v>
      </c>
      <c r="AC136" s="70">
        <v>0.2</v>
      </c>
      <c r="AD136" s="70">
        <v>0.1</v>
      </c>
      <c r="AE136" s="99">
        <f t="shared" si="44"/>
        <v>0.2</v>
      </c>
      <c r="AF136" s="70">
        <v>0.2</v>
      </c>
      <c r="AG136" s="70"/>
      <c r="AH136" s="70"/>
      <c r="AI136" s="99">
        <f t="shared" si="45"/>
        <v>0</v>
      </c>
      <c r="AJ136" s="70"/>
      <c r="AK136" s="70"/>
      <c r="AL136" s="70"/>
      <c r="AM136" s="70"/>
    </row>
    <row r="137" customHeight="1" spans="1:39">
      <c r="A137" s="73">
        <v>131</v>
      </c>
      <c r="B137" s="98" t="s">
        <v>174</v>
      </c>
      <c r="C137" s="99">
        <f t="shared" si="37"/>
        <v>0</v>
      </c>
      <c r="D137" s="70"/>
      <c r="E137" s="70"/>
      <c r="F137" s="70"/>
      <c r="G137" s="70"/>
      <c r="H137" s="99">
        <f t="shared" si="38"/>
        <v>0.1</v>
      </c>
      <c r="I137" s="70">
        <v>0.1</v>
      </c>
      <c r="J137" s="70"/>
      <c r="K137" s="99">
        <f t="shared" si="39"/>
        <v>0</v>
      </c>
      <c r="L137" s="70"/>
      <c r="M137" s="70"/>
      <c r="N137" s="99">
        <f t="shared" si="40"/>
        <v>0.1</v>
      </c>
      <c r="O137" s="70">
        <v>0.1</v>
      </c>
      <c r="P137" s="70"/>
      <c r="Q137" s="70"/>
      <c r="R137" s="99">
        <f t="shared" si="41"/>
        <v>0.5</v>
      </c>
      <c r="S137" s="70">
        <v>0.5</v>
      </c>
      <c r="T137" s="70"/>
      <c r="U137" s="70"/>
      <c r="V137" s="70"/>
      <c r="W137" s="99">
        <f t="shared" si="42"/>
        <v>0.5</v>
      </c>
      <c r="X137" s="70"/>
      <c r="Y137" s="70">
        <v>0.5</v>
      </c>
      <c r="Z137" s="70"/>
      <c r="AA137" s="99">
        <f t="shared" si="43"/>
        <v>0.8</v>
      </c>
      <c r="AB137" s="70">
        <v>0.5</v>
      </c>
      <c r="AC137" s="70">
        <v>0.2</v>
      </c>
      <c r="AD137" s="70">
        <v>0.1</v>
      </c>
      <c r="AE137" s="99">
        <f t="shared" si="44"/>
        <v>0.2</v>
      </c>
      <c r="AF137" s="70">
        <v>0.2</v>
      </c>
      <c r="AG137" s="70"/>
      <c r="AH137" s="70"/>
      <c r="AI137" s="99">
        <f t="shared" si="45"/>
        <v>0</v>
      </c>
      <c r="AJ137" s="70"/>
      <c r="AK137" s="70"/>
      <c r="AL137" s="70"/>
      <c r="AM137" s="70"/>
    </row>
    <row r="138" customHeight="1" spans="1:39">
      <c r="A138" s="73">
        <v>132</v>
      </c>
      <c r="B138" s="98" t="s">
        <v>175</v>
      </c>
      <c r="C138" s="99">
        <f t="shared" si="37"/>
        <v>0</v>
      </c>
      <c r="D138" s="70"/>
      <c r="E138" s="70"/>
      <c r="F138" s="70"/>
      <c r="G138" s="70"/>
      <c r="H138" s="99">
        <f t="shared" si="38"/>
        <v>0.1</v>
      </c>
      <c r="I138" s="70">
        <v>0.1</v>
      </c>
      <c r="J138" s="70"/>
      <c r="K138" s="99">
        <f t="shared" si="39"/>
        <v>0</v>
      </c>
      <c r="L138" s="70"/>
      <c r="M138" s="70"/>
      <c r="N138" s="99">
        <f t="shared" si="40"/>
        <v>0</v>
      </c>
      <c r="O138" s="70"/>
      <c r="P138" s="70"/>
      <c r="Q138" s="70"/>
      <c r="R138" s="99">
        <f t="shared" si="41"/>
        <v>0.5</v>
      </c>
      <c r="S138" s="70">
        <v>0.5</v>
      </c>
      <c r="T138" s="70"/>
      <c r="U138" s="70"/>
      <c r="V138" s="70"/>
      <c r="W138" s="99">
        <f t="shared" si="42"/>
        <v>0.5</v>
      </c>
      <c r="X138" s="70"/>
      <c r="Y138" s="70">
        <v>0.5</v>
      </c>
      <c r="Z138" s="70"/>
      <c r="AA138" s="99">
        <f t="shared" si="43"/>
        <v>0.8</v>
      </c>
      <c r="AB138" s="70">
        <v>0.5</v>
      </c>
      <c r="AC138" s="70">
        <v>0.2</v>
      </c>
      <c r="AD138" s="70">
        <v>0.1</v>
      </c>
      <c r="AE138" s="99">
        <f t="shared" si="44"/>
        <v>0.2</v>
      </c>
      <c r="AF138" s="70">
        <v>0.2</v>
      </c>
      <c r="AG138" s="70"/>
      <c r="AH138" s="70"/>
      <c r="AI138" s="99">
        <f t="shared" si="45"/>
        <v>0</v>
      </c>
      <c r="AJ138" s="70"/>
      <c r="AK138" s="70"/>
      <c r="AL138" s="70"/>
      <c r="AM138" s="70"/>
    </row>
    <row r="139" customHeight="1" spans="1:39">
      <c r="A139" s="73">
        <v>133</v>
      </c>
      <c r="B139" s="98" t="s">
        <v>176</v>
      </c>
      <c r="C139" s="99">
        <f t="shared" si="37"/>
        <v>0</v>
      </c>
      <c r="D139" s="70"/>
      <c r="E139" s="70"/>
      <c r="F139" s="70"/>
      <c r="G139" s="70"/>
      <c r="H139" s="99">
        <f t="shared" si="38"/>
        <v>0.1</v>
      </c>
      <c r="I139" s="70">
        <v>0.1</v>
      </c>
      <c r="J139" s="70"/>
      <c r="K139" s="99">
        <f t="shared" si="39"/>
        <v>0</v>
      </c>
      <c r="L139" s="70"/>
      <c r="M139" s="70"/>
      <c r="N139" s="99">
        <f t="shared" si="40"/>
        <v>0.01</v>
      </c>
      <c r="O139" s="70"/>
      <c r="P139" s="70">
        <v>0.01</v>
      </c>
      <c r="Q139" s="70"/>
      <c r="R139" s="99">
        <f t="shared" si="41"/>
        <v>0.5</v>
      </c>
      <c r="S139" s="70">
        <v>0.5</v>
      </c>
      <c r="T139" s="70"/>
      <c r="U139" s="70"/>
      <c r="V139" s="70"/>
      <c r="W139" s="99">
        <f t="shared" si="42"/>
        <v>0.5</v>
      </c>
      <c r="X139" s="70"/>
      <c r="Y139" s="70">
        <v>0.5</v>
      </c>
      <c r="Z139" s="70"/>
      <c r="AA139" s="99">
        <f t="shared" si="43"/>
        <v>0.8</v>
      </c>
      <c r="AB139" s="70">
        <v>0.5</v>
      </c>
      <c r="AC139" s="70">
        <v>0.2</v>
      </c>
      <c r="AD139" s="70">
        <v>0.1</v>
      </c>
      <c r="AE139" s="99">
        <f t="shared" si="44"/>
        <v>0.2</v>
      </c>
      <c r="AF139" s="70">
        <v>0.2</v>
      </c>
      <c r="AG139" s="70"/>
      <c r="AH139" s="70"/>
      <c r="AI139" s="99">
        <f t="shared" si="45"/>
        <v>0</v>
      </c>
      <c r="AJ139" s="70"/>
      <c r="AK139" s="70"/>
      <c r="AL139" s="70"/>
      <c r="AM139" s="70"/>
    </row>
    <row r="140" customHeight="1" spans="1:39">
      <c r="A140" s="73">
        <v>134</v>
      </c>
      <c r="B140" s="98" t="s">
        <v>177</v>
      </c>
      <c r="C140" s="99">
        <f t="shared" si="37"/>
        <v>0.05</v>
      </c>
      <c r="D140" s="70">
        <v>0.05</v>
      </c>
      <c r="E140" s="70"/>
      <c r="F140" s="70"/>
      <c r="G140" s="70"/>
      <c r="H140" s="99">
        <f t="shared" si="38"/>
        <v>0.1</v>
      </c>
      <c r="I140" s="70">
        <v>0.1</v>
      </c>
      <c r="J140" s="70"/>
      <c r="K140" s="99">
        <f t="shared" si="39"/>
        <v>0</v>
      </c>
      <c r="L140" s="70"/>
      <c r="M140" s="70"/>
      <c r="N140" s="99">
        <f t="shared" si="40"/>
        <v>0</v>
      </c>
      <c r="O140" s="70"/>
      <c r="P140" s="70"/>
      <c r="Q140" s="70"/>
      <c r="R140" s="99">
        <f t="shared" si="41"/>
        <v>0.5</v>
      </c>
      <c r="S140" s="70">
        <v>0.5</v>
      </c>
      <c r="T140" s="70"/>
      <c r="U140" s="70"/>
      <c r="V140" s="70"/>
      <c r="W140" s="99">
        <f t="shared" si="42"/>
        <v>0.5</v>
      </c>
      <c r="X140" s="70"/>
      <c r="Y140" s="70">
        <v>0.5</v>
      </c>
      <c r="Z140" s="70"/>
      <c r="AA140" s="99">
        <f t="shared" si="43"/>
        <v>0.8</v>
      </c>
      <c r="AB140" s="70">
        <v>0.5</v>
      </c>
      <c r="AC140" s="70">
        <v>0.2</v>
      </c>
      <c r="AD140" s="70">
        <v>0.1</v>
      </c>
      <c r="AE140" s="99">
        <f t="shared" si="44"/>
        <v>0.4</v>
      </c>
      <c r="AF140" s="70">
        <v>0.2</v>
      </c>
      <c r="AG140" s="70">
        <v>0.2</v>
      </c>
      <c r="AH140" s="70"/>
      <c r="AI140" s="99">
        <f t="shared" si="45"/>
        <v>0</v>
      </c>
      <c r="AJ140" s="70"/>
      <c r="AK140" s="70"/>
      <c r="AL140" s="70"/>
      <c r="AM140" s="70"/>
    </row>
    <row r="141" customHeight="1" spans="1:39">
      <c r="A141" s="73">
        <v>135</v>
      </c>
      <c r="B141" s="98" t="s">
        <v>178</v>
      </c>
      <c r="C141" s="99">
        <f t="shared" si="37"/>
        <v>0.05</v>
      </c>
      <c r="D141" s="70">
        <v>0.05</v>
      </c>
      <c r="E141" s="70"/>
      <c r="F141" s="70"/>
      <c r="G141" s="70"/>
      <c r="H141" s="99">
        <f t="shared" si="38"/>
        <v>0.1</v>
      </c>
      <c r="I141" s="70">
        <v>0.1</v>
      </c>
      <c r="J141" s="70"/>
      <c r="K141" s="99">
        <f t="shared" si="39"/>
        <v>0</v>
      </c>
      <c r="L141" s="70"/>
      <c r="M141" s="70"/>
      <c r="N141" s="99">
        <f t="shared" si="40"/>
        <v>0</v>
      </c>
      <c r="O141" s="70"/>
      <c r="P141" s="70"/>
      <c r="Q141" s="70"/>
      <c r="R141" s="99">
        <f t="shared" si="41"/>
        <v>0.5</v>
      </c>
      <c r="S141" s="70">
        <v>0.5</v>
      </c>
      <c r="T141" s="70"/>
      <c r="U141" s="70"/>
      <c r="V141" s="70"/>
      <c r="W141" s="99">
        <f t="shared" si="42"/>
        <v>0.5</v>
      </c>
      <c r="X141" s="70"/>
      <c r="Y141" s="70">
        <v>0.5</v>
      </c>
      <c r="Z141" s="70"/>
      <c r="AA141" s="99">
        <f t="shared" si="43"/>
        <v>0.5</v>
      </c>
      <c r="AB141" s="70">
        <v>0.2</v>
      </c>
      <c r="AC141" s="70">
        <v>0.2</v>
      </c>
      <c r="AD141" s="70">
        <v>0.1</v>
      </c>
      <c r="AE141" s="99">
        <f t="shared" si="44"/>
        <v>0.2</v>
      </c>
      <c r="AF141" s="70">
        <v>0.2</v>
      </c>
      <c r="AG141" s="70"/>
      <c r="AH141" s="70"/>
      <c r="AI141" s="99">
        <f t="shared" si="45"/>
        <v>0</v>
      </c>
      <c r="AJ141" s="70"/>
      <c r="AK141" s="70"/>
      <c r="AL141" s="70"/>
      <c r="AM141" s="70"/>
    </row>
    <row r="142" customHeight="1" spans="1:39">
      <c r="A142" s="73">
        <v>136</v>
      </c>
      <c r="B142" s="98" t="s">
        <v>179</v>
      </c>
      <c r="C142" s="99">
        <f t="shared" si="37"/>
        <v>0.05</v>
      </c>
      <c r="D142" s="70">
        <v>0.05</v>
      </c>
      <c r="E142" s="70"/>
      <c r="F142" s="70"/>
      <c r="G142" s="70"/>
      <c r="H142" s="99">
        <f t="shared" si="38"/>
        <v>0.1</v>
      </c>
      <c r="I142" s="70">
        <v>0.1</v>
      </c>
      <c r="J142" s="70"/>
      <c r="K142" s="99">
        <f t="shared" si="39"/>
        <v>0</v>
      </c>
      <c r="L142" s="70"/>
      <c r="M142" s="70"/>
      <c r="N142" s="99">
        <f t="shared" si="40"/>
        <v>0</v>
      </c>
      <c r="O142" s="70"/>
      <c r="P142" s="70"/>
      <c r="Q142" s="70"/>
      <c r="R142" s="99">
        <f t="shared" si="41"/>
        <v>0.5</v>
      </c>
      <c r="S142" s="70">
        <v>0.5</v>
      </c>
      <c r="T142" s="70"/>
      <c r="U142" s="70"/>
      <c r="V142" s="70"/>
      <c r="W142" s="99">
        <f t="shared" si="42"/>
        <v>0.5</v>
      </c>
      <c r="X142" s="70"/>
      <c r="Y142" s="70">
        <v>0.5</v>
      </c>
      <c r="Z142" s="70"/>
      <c r="AA142" s="99">
        <f t="shared" si="43"/>
        <v>0.8</v>
      </c>
      <c r="AB142" s="70">
        <v>0.5</v>
      </c>
      <c r="AC142" s="70">
        <v>0.2</v>
      </c>
      <c r="AD142" s="70">
        <v>0.1</v>
      </c>
      <c r="AE142" s="99">
        <f t="shared" si="44"/>
        <v>0.2</v>
      </c>
      <c r="AF142" s="70">
        <v>0.2</v>
      </c>
      <c r="AG142" s="70"/>
      <c r="AH142" s="70"/>
      <c r="AI142" s="99">
        <f t="shared" si="45"/>
        <v>0</v>
      </c>
      <c r="AJ142" s="70"/>
      <c r="AK142" s="70"/>
      <c r="AL142" s="70"/>
      <c r="AM142" s="70"/>
    </row>
    <row r="143" customHeight="1" spans="1:39">
      <c r="A143" s="73">
        <v>137</v>
      </c>
      <c r="B143" s="98" t="s">
        <v>180</v>
      </c>
      <c r="C143" s="99">
        <f t="shared" si="37"/>
        <v>0.05</v>
      </c>
      <c r="D143" s="70">
        <v>0.05</v>
      </c>
      <c r="E143" s="70"/>
      <c r="F143" s="70"/>
      <c r="G143" s="70"/>
      <c r="H143" s="99">
        <f t="shared" si="38"/>
        <v>0.1</v>
      </c>
      <c r="I143" s="70">
        <v>0.1</v>
      </c>
      <c r="J143" s="70"/>
      <c r="K143" s="99">
        <f t="shared" si="39"/>
        <v>0</v>
      </c>
      <c r="L143" s="70"/>
      <c r="M143" s="70"/>
      <c r="N143" s="99">
        <f t="shared" si="40"/>
        <v>0</v>
      </c>
      <c r="O143" s="70"/>
      <c r="P143" s="70"/>
      <c r="Q143" s="70"/>
      <c r="R143" s="99">
        <f t="shared" si="41"/>
        <v>0</v>
      </c>
      <c r="S143" s="70"/>
      <c r="T143" s="70"/>
      <c r="U143" s="70"/>
      <c r="V143" s="70"/>
      <c r="W143" s="99">
        <f t="shared" si="42"/>
        <v>0.5</v>
      </c>
      <c r="X143" s="70"/>
      <c r="Y143" s="70">
        <v>0.5</v>
      </c>
      <c r="Z143" s="70"/>
      <c r="AA143" s="99">
        <f t="shared" si="43"/>
        <v>0.8</v>
      </c>
      <c r="AB143" s="70">
        <v>0.5</v>
      </c>
      <c r="AC143" s="70">
        <v>0.2</v>
      </c>
      <c r="AD143" s="70">
        <v>0.1</v>
      </c>
      <c r="AE143" s="99">
        <f t="shared" si="44"/>
        <v>0.2</v>
      </c>
      <c r="AF143" s="70">
        <v>0.2</v>
      </c>
      <c r="AG143" s="70"/>
      <c r="AH143" s="70"/>
      <c r="AI143" s="99">
        <f t="shared" si="45"/>
        <v>0</v>
      </c>
      <c r="AJ143" s="70"/>
      <c r="AK143" s="70"/>
      <c r="AL143" s="70"/>
      <c r="AM143" s="70"/>
    </row>
    <row r="144" customHeight="1" spans="1:39">
      <c r="A144" s="73">
        <v>138</v>
      </c>
      <c r="B144" s="98" t="s">
        <v>181</v>
      </c>
      <c r="C144" s="99">
        <f t="shared" si="37"/>
        <v>0.05</v>
      </c>
      <c r="D144" s="70">
        <v>0.05</v>
      </c>
      <c r="E144" s="70"/>
      <c r="F144" s="70"/>
      <c r="G144" s="70"/>
      <c r="H144" s="99">
        <f t="shared" si="38"/>
        <v>0.1</v>
      </c>
      <c r="I144" s="70">
        <v>0.1</v>
      </c>
      <c r="J144" s="70"/>
      <c r="K144" s="99">
        <f t="shared" si="39"/>
        <v>0</v>
      </c>
      <c r="L144" s="70"/>
      <c r="M144" s="70"/>
      <c r="N144" s="99">
        <f t="shared" si="40"/>
        <v>0</v>
      </c>
      <c r="O144" s="70"/>
      <c r="P144" s="70"/>
      <c r="Q144" s="70"/>
      <c r="R144" s="99">
        <f t="shared" si="41"/>
        <v>0.5</v>
      </c>
      <c r="S144" s="70">
        <v>0.5</v>
      </c>
      <c r="T144" s="70"/>
      <c r="U144" s="70"/>
      <c r="V144" s="70"/>
      <c r="W144" s="99">
        <f t="shared" si="42"/>
        <v>0.5</v>
      </c>
      <c r="X144" s="70"/>
      <c r="Y144" s="70">
        <v>0.5</v>
      </c>
      <c r="Z144" s="70"/>
      <c r="AA144" s="99">
        <f t="shared" si="43"/>
        <v>0.8</v>
      </c>
      <c r="AB144" s="70">
        <v>0.5</v>
      </c>
      <c r="AC144" s="70">
        <v>0.2</v>
      </c>
      <c r="AD144" s="70">
        <v>0.1</v>
      </c>
      <c r="AE144" s="99">
        <f t="shared" si="44"/>
        <v>0.2</v>
      </c>
      <c r="AF144" s="70">
        <v>0.2</v>
      </c>
      <c r="AG144" s="70"/>
      <c r="AH144" s="70"/>
      <c r="AI144" s="99">
        <f t="shared" si="45"/>
        <v>0</v>
      </c>
      <c r="AJ144" s="70"/>
      <c r="AK144" s="70"/>
      <c r="AL144" s="70"/>
      <c r="AM144" s="70"/>
    </row>
    <row r="145" customHeight="1" spans="1:39">
      <c r="A145" s="73">
        <v>139</v>
      </c>
      <c r="B145" s="98" t="s">
        <v>182</v>
      </c>
      <c r="C145" s="99">
        <f t="shared" si="37"/>
        <v>0.05</v>
      </c>
      <c r="D145" s="70">
        <v>0.05</v>
      </c>
      <c r="E145" s="70"/>
      <c r="F145" s="70"/>
      <c r="G145" s="70"/>
      <c r="H145" s="99">
        <f t="shared" si="38"/>
        <v>0.1</v>
      </c>
      <c r="I145" s="70">
        <v>0.1</v>
      </c>
      <c r="J145" s="70"/>
      <c r="K145" s="99">
        <f t="shared" si="39"/>
        <v>0</v>
      </c>
      <c r="L145" s="70"/>
      <c r="M145" s="70"/>
      <c r="N145" s="99">
        <f t="shared" si="40"/>
        <v>0</v>
      </c>
      <c r="O145" s="70"/>
      <c r="P145" s="70"/>
      <c r="Q145" s="70"/>
      <c r="R145" s="99">
        <f t="shared" si="41"/>
        <v>0.5</v>
      </c>
      <c r="S145" s="70">
        <v>0.5</v>
      </c>
      <c r="T145" s="70"/>
      <c r="U145" s="70"/>
      <c r="V145" s="70"/>
      <c r="W145" s="99">
        <f t="shared" si="42"/>
        <v>0.5</v>
      </c>
      <c r="X145" s="70"/>
      <c r="Y145" s="70">
        <v>0.5</v>
      </c>
      <c r="Z145" s="70"/>
      <c r="AA145" s="99">
        <f t="shared" si="43"/>
        <v>0.8</v>
      </c>
      <c r="AB145" s="70">
        <v>0.5</v>
      </c>
      <c r="AC145" s="70">
        <v>0.2</v>
      </c>
      <c r="AD145" s="70">
        <v>0.1</v>
      </c>
      <c r="AE145" s="99">
        <f t="shared" si="44"/>
        <v>0.2</v>
      </c>
      <c r="AF145" s="70">
        <v>0.2</v>
      </c>
      <c r="AG145" s="70"/>
      <c r="AH145" s="70"/>
      <c r="AI145" s="99">
        <f t="shared" si="45"/>
        <v>0</v>
      </c>
      <c r="AJ145" s="70"/>
      <c r="AK145" s="70"/>
      <c r="AL145" s="70"/>
      <c r="AM145" s="70"/>
    </row>
    <row r="146" customHeight="1" spans="1:39">
      <c r="A146" s="73">
        <v>140</v>
      </c>
      <c r="B146" s="98" t="s">
        <v>183</v>
      </c>
      <c r="C146" s="99">
        <f t="shared" si="37"/>
        <v>0</v>
      </c>
      <c r="D146" s="70"/>
      <c r="E146" s="70"/>
      <c r="F146" s="70"/>
      <c r="G146" s="70"/>
      <c r="H146" s="99">
        <f t="shared" si="38"/>
        <v>0.1</v>
      </c>
      <c r="I146" s="70">
        <v>0.1</v>
      </c>
      <c r="J146" s="70"/>
      <c r="K146" s="99">
        <f t="shared" si="39"/>
        <v>0</v>
      </c>
      <c r="L146" s="70"/>
      <c r="M146" s="70"/>
      <c r="N146" s="99">
        <f t="shared" si="40"/>
        <v>0</v>
      </c>
      <c r="O146" s="70"/>
      <c r="P146" s="70"/>
      <c r="Q146" s="70"/>
      <c r="R146" s="99">
        <f t="shared" si="41"/>
        <v>0.5</v>
      </c>
      <c r="S146" s="70">
        <v>0.5</v>
      </c>
      <c r="T146" s="70"/>
      <c r="U146" s="70"/>
      <c r="V146" s="70"/>
      <c r="W146" s="99">
        <f t="shared" si="42"/>
        <v>0.5</v>
      </c>
      <c r="X146" s="70"/>
      <c r="Y146" s="70">
        <v>0.5</v>
      </c>
      <c r="Z146" s="70"/>
      <c r="AA146" s="99">
        <f t="shared" si="43"/>
        <v>0.8</v>
      </c>
      <c r="AB146" s="70">
        <v>0.5</v>
      </c>
      <c r="AC146" s="70">
        <v>0.2</v>
      </c>
      <c r="AD146" s="70">
        <v>0.1</v>
      </c>
      <c r="AE146" s="99">
        <f t="shared" si="44"/>
        <v>0.2</v>
      </c>
      <c r="AF146" s="70">
        <v>0.2</v>
      </c>
      <c r="AG146" s="70"/>
      <c r="AH146" s="70"/>
      <c r="AI146" s="99">
        <f t="shared" si="45"/>
        <v>0</v>
      </c>
      <c r="AJ146" s="70"/>
      <c r="AK146" s="70"/>
      <c r="AL146" s="70"/>
      <c r="AM146" s="70"/>
    </row>
    <row r="147" customHeight="1" spans="1:39">
      <c r="A147" s="73">
        <v>141</v>
      </c>
      <c r="B147" s="98" t="s">
        <v>184</v>
      </c>
      <c r="C147" s="99">
        <f t="shared" si="37"/>
        <v>0.01</v>
      </c>
      <c r="D147" s="70">
        <v>0.01</v>
      </c>
      <c r="E147" s="70"/>
      <c r="F147" s="70"/>
      <c r="G147" s="70"/>
      <c r="H147" s="99">
        <f t="shared" si="38"/>
        <v>0.1</v>
      </c>
      <c r="I147" s="70">
        <v>0.1</v>
      </c>
      <c r="J147" s="70"/>
      <c r="K147" s="99">
        <f t="shared" si="39"/>
        <v>0</v>
      </c>
      <c r="L147" s="70"/>
      <c r="M147" s="70"/>
      <c r="N147" s="99">
        <f t="shared" si="40"/>
        <v>0</v>
      </c>
      <c r="O147" s="70"/>
      <c r="P147" s="70"/>
      <c r="Q147" s="70"/>
      <c r="R147" s="99">
        <f t="shared" si="41"/>
        <v>0.5</v>
      </c>
      <c r="S147" s="70">
        <v>0.5</v>
      </c>
      <c r="T147" s="70"/>
      <c r="U147" s="70"/>
      <c r="V147" s="70"/>
      <c r="W147" s="99">
        <f t="shared" si="42"/>
        <v>0.5</v>
      </c>
      <c r="X147" s="70"/>
      <c r="Y147" s="70">
        <v>0.5</v>
      </c>
      <c r="Z147" s="70"/>
      <c r="AA147" s="99">
        <f t="shared" si="43"/>
        <v>0.6</v>
      </c>
      <c r="AB147" s="70">
        <v>0.5</v>
      </c>
      <c r="AC147" s="70"/>
      <c r="AD147" s="70">
        <v>0.1</v>
      </c>
      <c r="AE147" s="99">
        <f t="shared" si="44"/>
        <v>0.2</v>
      </c>
      <c r="AF147" s="70">
        <v>0.2</v>
      </c>
      <c r="AG147" s="70"/>
      <c r="AH147" s="70"/>
      <c r="AI147" s="99">
        <f t="shared" si="45"/>
        <v>0</v>
      </c>
      <c r="AJ147" s="70"/>
      <c r="AK147" s="70"/>
      <c r="AL147" s="70"/>
      <c r="AM147" s="70"/>
    </row>
    <row r="148" customHeight="1" spans="1:39">
      <c r="A148" s="73">
        <v>142</v>
      </c>
      <c r="B148" s="98" t="s">
        <v>185</v>
      </c>
      <c r="C148" s="99">
        <f t="shared" si="37"/>
        <v>0</v>
      </c>
      <c r="D148" s="70"/>
      <c r="E148" s="70"/>
      <c r="F148" s="70"/>
      <c r="G148" s="70"/>
      <c r="H148" s="99">
        <f t="shared" si="38"/>
        <v>0.1</v>
      </c>
      <c r="I148" s="70">
        <v>0.1</v>
      </c>
      <c r="J148" s="70"/>
      <c r="K148" s="99">
        <f t="shared" si="39"/>
        <v>0</v>
      </c>
      <c r="L148" s="70"/>
      <c r="M148" s="70"/>
      <c r="N148" s="99">
        <f t="shared" si="40"/>
        <v>0</v>
      </c>
      <c r="O148" s="70"/>
      <c r="P148" s="70"/>
      <c r="Q148" s="70"/>
      <c r="R148" s="99">
        <f t="shared" si="41"/>
        <v>0.5</v>
      </c>
      <c r="S148" s="70">
        <v>0.5</v>
      </c>
      <c r="T148" s="70"/>
      <c r="U148" s="70"/>
      <c r="V148" s="70"/>
      <c r="W148" s="99">
        <f t="shared" si="42"/>
        <v>0.5</v>
      </c>
      <c r="X148" s="70"/>
      <c r="Y148" s="70">
        <v>0.5</v>
      </c>
      <c r="Z148" s="70"/>
      <c r="AA148" s="99">
        <f t="shared" si="43"/>
        <v>0.8</v>
      </c>
      <c r="AB148" s="70">
        <v>0.5</v>
      </c>
      <c r="AC148" s="70">
        <v>0.2</v>
      </c>
      <c r="AD148" s="70">
        <v>0.1</v>
      </c>
      <c r="AE148" s="99">
        <f t="shared" si="44"/>
        <v>0.2</v>
      </c>
      <c r="AF148" s="70">
        <v>0.2</v>
      </c>
      <c r="AG148" s="70"/>
      <c r="AH148" s="70"/>
      <c r="AI148" s="99">
        <f t="shared" si="45"/>
        <v>0</v>
      </c>
      <c r="AJ148" s="70"/>
      <c r="AK148" s="70"/>
      <c r="AL148" s="70"/>
      <c r="AM148" s="70"/>
    </row>
    <row r="149" customHeight="1" spans="1:39">
      <c r="A149" s="73">
        <v>143</v>
      </c>
      <c r="B149" s="98" t="s">
        <v>98</v>
      </c>
      <c r="C149" s="99">
        <f t="shared" ref="C149:C191" si="46">D149+E149+F149+G149</f>
        <v>0.05</v>
      </c>
      <c r="D149" s="70">
        <v>0.05</v>
      </c>
      <c r="E149" s="70"/>
      <c r="F149" s="70"/>
      <c r="G149" s="70"/>
      <c r="H149" s="99">
        <f t="shared" ref="H149:H191" si="47">I149+J149</f>
        <v>0.1</v>
      </c>
      <c r="I149" s="70">
        <v>0.1</v>
      </c>
      <c r="J149" s="70"/>
      <c r="K149" s="99">
        <f t="shared" ref="K149:K191" si="48">L149+M149</f>
        <v>0</v>
      </c>
      <c r="L149" s="70"/>
      <c r="M149" s="70"/>
      <c r="N149" s="99">
        <f t="shared" ref="N149:N191" si="49">O149+P149+Q149</f>
        <v>0</v>
      </c>
      <c r="O149" s="70"/>
      <c r="P149" s="70"/>
      <c r="Q149" s="70"/>
      <c r="R149" s="99">
        <f t="shared" ref="R149:R191" si="50">S149+T149+U149+V149</f>
        <v>0.5</v>
      </c>
      <c r="S149" s="70">
        <v>0.5</v>
      </c>
      <c r="T149" s="70"/>
      <c r="U149" s="70"/>
      <c r="V149" s="70"/>
      <c r="W149" s="99">
        <f t="shared" ref="W149:W191" si="51">X149+Y149</f>
        <v>0.5</v>
      </c>
      <c r="X149" s="70"/>
      <c r="Y149" s="70">
        <v>0.5</v>
      </c>
      <c r="Z149" s="70"/>
      <c r="AA149" s="99">
        <f t="shared" ref="AA149:AA191" si="52">AB149+AC149+AD149</f>
        <v>0.8</v>
      </c>
      <c r="AB149" s="70">
        <v>0.5</v>
      </c>
      <c r="AC149" s="70">
        <v>0.2</v>
      </c>
      <c r="AD149" s="70">
        <v>0.1</v>
      </c>
      <c r="AE149" s="99">
        <f t="shared" ref="AE149:AE191" si="53">AF149+AG149+AH149</f>
        <v>0.2</v>
      </c>
      <c r="AF149" s="70">
        <v>0.2</v>
      </c>
      <c r="AG149" s="70"/>
      <c r="AH149" s="70"/>
      <c r="AI149" s="99">
        <f t="shared" ref="AI149:AI191" si="54">AJ149+AK149+AL149+AM149</f>
        <v>0</v>
      </c>
      <c r="AJ149" s="70"/>
      <c r="AK149" s="70"/>
      <c r="AL149" s="70"/>
      <c r="AM149" s="70"/>
    </row>
    <row r="150" customHeight="1" spans="1:39">
      <c r="A150" s="73">
        <v>144</v>
      </c>
      <c r="B150" s="98" t="s">
        <v>186</v>
      </c>
      <c r="C150" s="99">
        <f t="shared" si="46"/>
        <v>0.05</v>
      </c>
      <c r="D150" s="70">
        <v>0.05</v>
      </c>
      <c r="E150" s="70"/>
      <c r="F150" s="70"/>
      <c r="G150" s="70"/>
      <c r="H150" s="99">
        <f t="shared" si="47"/>
        <v>0.1</v>
      </c>
      <c r="I150" s="70">
        <v>0.1</v>
      </c>
      <c r="J150" s="70"/>
      <c r="K150" s="99">
        <f t="shared" si="48"/>
        <v>0</v>
      </c>
      <c r="L150" s="70"/>
      <c r="M150" s="70"/>
      <c r="N150" s="99">
        <f t="shared" si="49"/>
        <v>0.01</v>
      </c>
      <c r="O150" s="70"/>
      <c r="P150" s="70">
        <v>0.01</v>
      </c>
      <c r="Q150" s="70"/>
      <c r="R150" s="99">
        <f t="shared" si="50"/>
        <v>0.5</v>
      </c>
      <c r="S150" s="70">
        <v>0.5</v>
      </c>
      <c r="T150" s="70"/>
      <c r="U150" s="70"/>
      <c r="V150" s="70"/>
      <c r="W150" s="99">
        <f t="shared" si="51"/>
        <v>0.5</v>
      </c>
      <c r="X150" s="70"/>
      <c r="Y150" s="70">
        <v>0.5</v>
      </c>
      <c r="Z150" s="70"/>
      <c r="AA150" s="99">
        <f t="shared" si="52"/>
        <v>0.8</v>
      </c>
      <c r="AB150" s="70">
        <v>0.5</v>
      </c>
      <c r="AC150" s="70">
        <v>0.2</v>
      </c>
      <c r="AD150" s="70">
        <v>0.1</v>
      </c>
      <c r="AE150" s="99">
        <f t="shared" si="53"/>
        <v>0.2</v>
      </c>
      <c r="AF150" s="70">
        <v>0.2</v>
      </c>
      <c r="AG150" s="70"/>
      <c r="AH150" s="70"/>
      <c r="AI150" s="99">
        <f t="shared" si="54"/>
        <v>0</v>
      </c>
      <c r="AJ150" s="70"/>
      <c r="AK150" s="70"/>
      <c r="AL150" s="70"/>
      <c r="AM150" s="70"/>
    </row>
    <row r="151" customHeight="1" spans="1:39">
      <c r="A151" s="73">
        <v>145</v>
      </c>
      <c r="B151" s="98" t="s">
        <v>187</v>
      </c>
      <c r="C151" s="99">
        <f t="shared" si="46"/>
        <v>0.05</v>
      </c>
      <c r="D151" s="70">
        <v>0.05</v>
      </c>
      <c r="E151" s="70"/>
      <c r="F151" s="70"/>
      <c r="G151" s="70"/>
      <c r="H151" s="99">
        <f t="shared" si="47"/>
        <v>0.1</v>
      </c>
      <c r="I151" s="70">
        <v>0.1</v>
      </c>
      <c r="J151" s="70"/>
      <c r="K151" s="99">
        <f t="shared" si="48"/>
        <v>0</v>
      </c>
      <c r="L151" s="70"/>
      <c r="M151" s="70"/>
      <c r="N151" s="99">
        <f t="shared" si="49"/>
        <v>0</v>
      </c>
      <c r="O151" s="70"/>
      <c r="P151" s="70"/>
      <c r="Q151" s="70"/>
      <c r="R151" s="99">
        <f t="shared" si="50"/>
        <v>0.5</v>
      </c>
      <c r="S151" s="70">
        <v>0.5</v>
      </c>
      <c r="T151" s="70"/>
      <c r="U151" s="70"/>
      <c r="V151" s="70"/>
      <c r="W151" s="99">
        <f t="shared" si="51"/>
        <v>0.5</v>
      </c>
      <c r="X151" s="70"/>
      <c r="Y151" s="70">
        <v>0.5</v>
      </c>
      <c r="Z151" s="70"/>
      <c r="AA151" s="99">
        <f t="shared" si="52"/>
        <v>0.8</v>
      </c>
      <c r="AB151" s="70">
        <v>0.5</v>
      </c>
      <c r="AC151" s="70">
        <v>0.2</v>
      </c>
      <c r="AD151" s="70">
        <v>0.1</v>
      </c>
      <c r="AE151" s="99">
        <f t="shared" si="53"/>
        <v>0.4</v>
      </c>
      <c r="AF151" s="70">
        <v>0.2</v>
      </c>
      <c r="AG151" s="70">
        <v>0.2</v>
      </c>
      <c r="AH151" s="70"/>
      <c r="AI151" s="99">
        <f t="shared" si="54"/>
        <v>0</v>
      </c>
      <c r="AJ151" s="70"/>
      <c r="AK151" s="70"/>
      <c r="AL151" s="70"/>
      <c r="AM151" s="70"/>
    </row>
    <row r="152" customHeight="1" spans="1:39">
      <c r="A152" s="73">
        <v>146</v>
      </c>
      <c r="B152" s="98" t="s">
        <v>188</v>
      </c>
      <c r="C152" s="99">
        <f t="shared" si="46"/>
        <v>0.05</v>
      </c>
      <c r="D152" s="70">
        <v>0.05</v>
      </c>
      <c r="E152" s="70"/>
      <c r="F152" s="70"/>
      <c r="G152" s="70"/>
      <c r="H152" s="99">
        <f t="shared" si="47"/>
        <v>0.1</v>
      </c>
      <c r="I152" s="70">
        <v>0.1</v>
      </c>
      <c r="J152" s="70"/>
      <c r="K152" s="99">
        <f t="shared" si="48"/>
        <v>0</v>
      </c>
      <c r="L152" s="70"/>
      <c r="M152" s="70"/>
      <c r="N152" s="99">
        <f t="shared" si="49"/>
        <v>0</v>
      </c>
      <c r="O152" s="70"/>
      <c r="P152" s="70"/>
      <c r="Q152" s="70"/>
      <c r="R152" s="99">
        <f t="shared" si="50"/>
        <v>0.5</v>
      </c>
      <c r="S152" s="70">
        <v>0.5</v>
      </c>
      <c r="T152" s="70"/>
      <c r="U152" s="70"/>
      <c r="V152" s="70"/>
      <c r="W152" s="99">
        <f t="shared" si="51"/>
        <v>0.5</v>
      </c>
      <c r="X152" s="70"/>
      <c r="Y152" s="70">
        <v>0.5</v>
      </c>
      <c r="Z152" s="70"/>
      <c r="AA152" s="99">
        <f t="shared" si="52"/>
        <v>0.8</v>
      </c>
      <c r="AB152" s="70">
        <v>0.5</v>
      </c>
      <c r="AC152" s="70">
        <v>0.2</v>
      </c>
      <c r="AD152" s="70">
        <v>0.1</v>
      </c>
      <c r="AE152" s="99">
        <f t="shared" si="53"/>
        <v>0.2</v>
      </c>
      <c r="AF152" s="70">
        <v>0.2</v>
      </c>
      <c r="AG152" s="70"/>
      <c r="AH152" s="70"/>
      <c r="AI152" s="99">
        <f t="shared" si="54"/>
        <v>0</v>
      </c>
      <c r="AJ152" s="70"/>
      <c r="AK152" s="70"/>
      <c r="AL152" s="70"/>
      <c r="AM152" s="70"/>
    </row>
    <row r="153" customHeight="1" spans="1:39">
      <c r="A153" s="73">
        <v>147</v>
      </c>
      <c r="B153" s="98" t="s">
        <v>189</v>
      </c>
      <c r="C153" s="99">
        <f t="shared" si="46"/>
        <v>0.05</v>
      </c>
      <c r="D153" s="70">
        <v>0.05</v>
      </c>
      <c r="E153" s="70"/>
      <c r="F153" s="70"/>
      <c r="G153" s="70"/>
      <c r="H153" s="99">
        <f t="shared" si="47"/>
        <v>0.1</v>
      </c>
      <c r="I153" s="70">
        <v>0.1</v>
      </c>
      <c r="J153" s="70"/>
      <c r="K153" s="99">
        <f t="shared" si="48"/>
        <v>0</v>
      </c>
      <c r="L153" s="70"/>
      <c r="M153" s="70"/>
      <c r="N153" s="99">
        <f t="shared" si="49"/>
        <v>0.1</v>
      </c>
      <c r="O153" s="70">
        <v>0.1</v>
      </c>
      <c r="P153" s="70"/>
      <c r="Q153" s="70"/>
      <c r="R153" s="99">
        <f t="shared" si="50"/>
        <v>0.5</v>
      </c>
      <c r="S153" s="70">
        <v>0.5</v>
      </c>
      <c r="T153" s="70"/>
      <c r="U153" s="70"/>
      <c r="V153" s="70"/>
      <c r="W153" s="99">
        <f t="shared" si="51"/>
        <v>0.5</v>
      </c>
      <c r="X153" s="70"/>
      <c r="Y153" s="70">
        <v>0.5</v>
      </c>
      <c r="Z153" s="70"/>
      <c r="AA153" s="99">
        <f t="shared" si="52"/>
        <v>0.8</v>
      </c>
      <c r="AB153" s="70">
        <v>0.5</v>
      </c>
      <c r="AC153" s="70">
        <v>0.2</v>
      </c>
      <c r="AD153" s="70">
        <v>0.1</v>
      </c>
      <c r="AE153" s="99">
        <f t="shared" si="53"/>
        <v>0.2</v>
      </c>
      <c r="AF153" s="70">
        <v>0.2</v>
      </c>
      <c r="AG153" s="70"/>
      <c r="AH153" s="70"/>
      <c r="AI153" s="99">
        <f t="shared" si="54"/>
        <v>0</v>
      </c>
      <c r="AJ153" s="70"/>
      <c r="AK153" s="70"/>
      <c r="AL153" s="70"/>
      <c r="AM153" s="70"/>
    </row>
    <row r="154" customHeight="1" spans="1:39">
      <c r="A154" s="73">
        <v>148</v>
      </c>
      <c r="B154" s="98" t="s">
        <v>190</v>
      </c>
      <c r="C154" s="99">
        <f t="shared" si="46"/>
        <v>0</v>
      </c>
      <c r="D154" s="70"/>
      <c r="E154" s="70"/>
      <c r="F154" s="70"/>
      <c r="G154" s="70"/>
      <c r="H154" s="99">
        <f t="shared" si="47"/>
        <v>0.1</v>
      </c>
      <c r="I154" s="70">
        <v>0.1</v>
      </c>
      <c r="J154" s="70"/>
      <c r="K154" s="99">
        <f t="shared" si="48"/>
        <v>0</v>
      </c>
      <c r="L154" s="70"/>
      <c r="M154" s="70"/>
      <c r="N154" s="99">
        <f t="shared" si="49"/>
        <v>0</v>
      </c>
      <c r="O154" s="70"/>
      <c r="P154" s="70"/>
      <c r="Q154" s="70"/>
      <c r="R154" s="99">
        <f t="shared" si="50"/>
        <v>0.5</v>
      </c>
      <c r="S154" s="70">
        <v>0.5</v>
      </c>
      <c r="T154" s="70"/>
      <c r="U154" s="70"/>
      <c r="V154" s="70"/>
      <c r="W154" s="99">
        <f t="shared" si="51"/>
        <v>0.5</v>
      </c>
      <c r="X154" s="70"/>
      <c r="Y154" s="70">
        <v>0.5</v>
      </c>
      <c r="Z154" s="70"/>
      <c r="AA154" s="99">
        <f t="shared" si="52"/>
        <v>0.8</v>
      </c>
      <c r="AB154" s="70">
        <v>0.5</v>
      </c>
      <c r="AC154" s="70">
        <v>0.2</v>
      </c>
      <c r="AD154" s="70">
        <v>0.1</v>
      </c>
      <c r="AE154" s="99">
        <f t="shared" si="53"/>
        <v>0.2</v>
      </c>
      <c r="AF154" s="70">
        <v>0.2</v>
      </c>
      <c r="AG154" s="70"/>
      <c r="AH154" s="70"/>
      <c r="AI154" s="99">
        <f t="shared" si="54"/>
        <v>0</v>
      </c>
      <c r="AJ154" s="70"/>
      <c r="AK154" s="70"/>
      <c r="AL154" s="70"/>
      <c r="AM154" s="70"/>
    </row>
    <row r="155" customHeight="1" spans="1:39">
      <c r="A155" s="73">
        <v>149</v>
      </c>
      <c r="B155" s="98" t="s">
        <v>191</v>
      </c>
      <c r="C155" s="99">
        <f t="shared" si="46"/>
        <v>0.01</v>
      </c>
      <c r="D155" s="70">
        <v>0.01</v>
      </c>
      <c r="E155" s="70"/>
      <c r="F155" s="70"/>
      <c r="G155" s="70"/>
      <c r="H155" s="99">
        <f t="shared" si="47"/>
        <v>0.1</v>
      </c>
      <c r="I155" s="70">
        <v>0.1</v>
      </c>
      <c r="J155" s="70"/>
      <c r="K155" s="99">
        <f t="shared" si="48"/>
        <v>0</v>
      </c>
      <c r="L155" s="70"/>
      <c r="M155" s="70"/>
      <c r="N155" s="99">
        <f t="shared" si="49"/>
        <v>0.01</v>
      </c>
      <c r="O155" s="70"/>
      <c r="P155" s="70">
        <v>0.01</v>
      </c>
      <c r="Q155" s="70"/>
      <c r="R155" s="99">
        <f t="shared" si="50"/>
        <v>0.5</v>
      </c>
      <c r="S155" s="70">
        <v>0.5</v>
      </c>
      <c r="T155" s="70"/>
      <c r="U155" s="70"/>
      <c r="V155" s="70"/>
      <c r="W155" s="99">
        <f t="shared" si="51"/>
        <v>0.5</v>
      </c>
      <c r="X155" s="70"/>
      <c r="Y155" s="70">
        <v>0.5</v>
      </c>
      <c r="Z155" s="70"/>
      <c r="AA155" s="99">
        <f t="shared" si="52"/>
        <v>0.8</v>
      </c>
      <c r="AB155" s="70">
        <v>0.5</v>
      </c>
      <c r="AC155" s="70">
        <v>0.2</v>
      </c>
      <c r="AD155" s="70">
        <v>0.1</v>
      </c>
      <c r="AE155" s="99">
        <f t="shared" si="53"/>
        <v>0.2</v>
      </c>
      <c r="AF155" s="70">
        <v>0.2</v>
      </c>
      <c r="AG155" s="70"/>
      <c r="AH155" s="70"/>
      <c r="AI155" s="99">
        <f t="shared" si="54"/>
        <v>0</v>
      </c>
      <c r="AJ155" s="70"/>
      <c r="AK155" s="70"/>
      <c r="AL155" s="70"/>
      <c r="AM155" s="70"/>
    </row>
    <row r="156" customHeight="1" spans="1:39">
      <c r="A156" s="73">
        <v>150</v>
      </c>
      <c r="B156" s="98" t="s">
        <v>192</v>
      </c>
      <c r="C156" s="99">
        <f t="shared" si="46"/>
        <v>0</v>
      </c>
      <c r="D156" s="70"/>
      <c r="E156" s="70"/>
      <c r="F156" s="70"/>
      <c r="G156" s="70"/>
      <c r="H156" s="99">
        <f t="shared" si="47"/>
        <v>0.1</v>
      </c>
      <c r="I156" s="70">
        <v>0.1</v>
      </c>
      <c r="J156" s="70"/>
      <c r="K156" s="99">
        <f t="shared" si="48"/>
        <v>0</v>
      </c>
      <c r="L156" s="70"/>
      <c r="M156" s="70"/>
      <c r="N156" s="99">
        <f t="shared" si="49"/>
        <v>0</v>
      </c>
      <c r="O156" s="70"/>
      <c r="P156" s="70"/>
      <c r="Q156" s="70"/>
      <c r="R156" s="99">
        <f t="shared" si="50"/>
        <v>0.5</v>
      </c>
      <c r="S156" s="70">
        <v>0.5</v>
      </c>
      <c r="T156" s="70"/>
      <c r="U156" s="70"/>
      <c r="V156" s="70"/>
      <c r="W156" s="99">
        <f t="shared" si="51"/>
        <v>0.5</v>
      </c>
      <c r="X156" s="70"/>
      <c r="Y156" s="70">
        <v>0.5</v>
      </c>
      <c r="Z156" s="70"/>
      <c r="AA156" s="99">
        <f t="shared" si="52"/>
        <v>0.8</v>
      </c>
      <c r="AB156" s="70">
        <v>0.5</v>
      </c>
      <c r="AC156" s="70">
        <v>0.2</v>
      </c>
      <c r="AD156" s="70">
        <v>0.1</v>
      </c>
      <c r="AE156" s="99">
        <f t="shared" si="53"/>
        <v>0.2</v>
      </c>
      <c r="AF156" s="70">
        <v>0.2</v>
      </c>
      <c r="AG156" s="70"/>
      <c r="AH156" s="70"/>
      <c r="AI156" s="99">
        <f t="shared" si="54"/>
        <v>0</v>
      </c>
      <c r="AJ156" s="70"/>
      <c r="AK156" s="70"/>
      <c r="AL156" s="70"/>
      <c r="AM156" s="70"/>
    </row>
    <row r="157" customHeight="1" spans="1:39">
      <c r="A157" s="73">
        <v>151</v>
      </c>
      <c r="B157" s="98" t="s">
        <v>193</v>
      </c>
      <c r="C157" s="99">
        <f t="shared" si="46"/>
        <v>0.05</v>
      </c>
      <c r="D157" s="70">
        <v>0.05</v>
      </c>
      <c r="E157" s="70"/>
      <c r="F157" s="70"/>
      <c r="G157" s="70"/>
      <c r="H157" s="99">
        <f t="shared" si="47"/>
        <v>0.1</v>
      </c>
      <c r="I157" s="70">
        <v>0.1</v>
      </c>
      <c r="J157" s="70"/>
      <c r="K157" s="99">
        <f t="shared" si="48"/>
        <v>0</v>
      </c>
      <c r="L157" s="70"/>
      <c r="M157" s="70"/>
      <c r="N157" s="99">
        <f t="shared" si="49"/>
        <v>0</v>
      </c>
      <c r="O157" s="70"/>
      <c r="P157" s="70"/>
      <c r="Q157" s="70"/>
      <c r="R157" s="99">
        <f t="shared" si="50"/>
        <v>0.5</v>
      </c>
      <c r="S157" s="70">
        <v>0.5</v>
      </c>
      <c r="T157" s="70"/>
      <c r="U157" s="70"/>
      <c r="V157" s="70"/>
      <c r="W157" s="99">
        <f t="shared" si="51"/>
        <v>0.5</v>
      </c>
      <c r="X157" s="70"/>
      <c r="Y157" s="70">
        <v>0.5</v>
      </c>
      <c r="Z157" s="70"/>
      <c r="AA157" s="99">
        <f t="shared" si="52"/>
        <v>0.8</v>
      </c>
      <c r="AB157" s="70">
        <v>0.5</v>
      </c>
      <c r="AC157" s="70">
        <v>0.2</v>
      </c>
      <c r="AD157" s="70">
        <v>0.1</v>
      </c>
      <c r="AE157" s="99">
        <f t="shared" si="53"/>
        <v>0.2</v>
      </c>
      <c r="AF157" s="70">
        <v>0.2</v>
      </c>
      <c r="AG157" s="70"/>
      <c r="AH157" s="70"/>
      <c r="AI157" s="99">
        <f t="shared" si="54"/>
        <v>0</v>
      </c>
      <c r="AJ157" s="70"/>
      <c r="AK157" s="70"/>
      <c r="AL157" s="70"/>
      <c r="AM157" s="70"/>
    </row>
    <row r="158" customHeight="1" spans="1:39">
      <c r="A158" s="73">
        <v>152</v>
      </c>
      <c r="B158" s="98" t="s">
        <v>194</v>
      </c>
      <c r="C158" s="99">
        <f t="shared" si="46"/>
        <v>0.05</v>
      </c>
      <c r="D158" s="70">
        <v>0.05</v>
      </c>
      <c r="E158" s="70"/>
      <c r="F158" s="70"/>
      <c r="G158" s="70"/>
      <c r="H158" s="99">
        <f t="shared" si="47"/>
        <v>0.1</v>
      </c>
      <c r="I158" s="70">
        <v>0.1</v>
      </c>
      <c r="J158" s="70"/>
      <c r="K158" s="99">
        <f t="shared" si="48"/>
        <v>0</v>
      </c>
      <c r="L158" s="70"/>
      <c r="M158" s="70"/>
      <c r="N158" s="99">
        <f t="shared" si="49"/>
        <v>0</v>
      </c>
      <c r="O158" s="70"/>
      <c r="P158" s="70"/>
      <c r="Q158" s="70"/>
      <c r="R158" s="99">
        <f t="shared" si="50"/>
        <v>0</v>
      </c>
      <c r="S158" s="70"/>
      <c r="T158" s="70"/>
      <c r="U158" s="70"/>
      <c r="V158" s="70"/>
      <c r="W158" s="99">
        <f t="shared" si="51"/>
        <v>0.5</v>
      </c>
      <c r="X158" s="70"/>
      <c r="Y158" s="70">
        <v>0.5</v>
      </c>
      <c r="Z158" s="70"/>
      <c r="AA158" s="99">
        <f t="shared" si="52"/>
        <v>0.8</v>
      </c>
      <c r="AB158" s="70">
        <v>0.5</v>
      </c>
      <c r="AC158" s="70">
        <v>0.2</v>
      </c>
      <c r="AD158" s="70">
        <v>0.1</v>
      </c>
      <c r="AE158" s="99">
        <f t="shared" si="53"/>
        <v>0</v>
      </c>
      <c r="AF158" s="70"/>
      <c r="AG158" s="70"/>
      <c r="AH158" s="70"/>
      <c r="AI158" s="99">
        <f t="shared" si="54"/>
        <v>0</v>
      </c>
      <c r="AJ158" s="70"/>
      <c r="AK158" s="70"/>
      <c r="AL158" s="70"/>
      <c r="AM158" s="70"/>
    </row>
    <row r="159" customHeight="1" spans="1:39">
      <c r="A159" s="73">
        <v>153</v>
      </c>
      <c r="B159" s="98" t="s">
        <v>195</v>
      </c>
      <c r="C159" s="99">
        <f t="shared" si="46"/>
        <v>0.05</v>
      </c>
      <c r="D159" s="70">
        <v>0.05</v>
      </c>
      <c r="E159" s="70"/>
      <c r="F159" s="70"/>
      <c r="G159" s="70"/>
      <c r="H159" s="99">
        <f t="shared" si="47"/>
        <v>0.1</v>
      </c>
      <c r="I159" s="70">
        <v>0.1</v>
      </c>
      <c r="J159" s="70"/>
      <c r="K159" s="99">
        <f t="shared" si="48"/>
        <v>0</v>
      </c>
      <c r="L159" s="70"/>
      <c r="M159" s="70"/>
      <c r="N159" s="99">
        <f t="shared" si="49"/>
        <v>0</v>
      </c>
      <c r="O159" s="70"/>
      <c r="P159" s="70"/>
      <c r="Q159" s="70"/>
      <c r="R159" s="99">
        <f t="shared" si="50"/>
        <v>0.5</v>
      </c>
      <c r="S159" s="70">
        <v>0.5</v>
      </c>
      <c r="T159" s="70"/>
      <c r="U159" s="70"/>
      <c r="V159" s="70"/>
      <c r="W159" s="99">
        <f t="shared" si="51"/>
        <v>0.5</v>
      </c>
      <c r="X159" s="70"/>
      <c r="Y159" s="70">
        <v>0.5</v>
      </c>
      <c r="Z159" s="70"/>
      <c r="AA159" s="99">
        <f t="shared" si="52"/>
        <v>0.8</v>
      </c>
      <c r="AB159" s="70">
        <v>0.5</v>
      </c>
      <c r="AC159" s="70">
        <v>0.2</v>
      </c>
      <c r="AD159" s="70">
        <v>0.1</v>
      </c>
      <c r="AE159" s="99">
        <f t="shared" si="53"/>
        <v>0.2</v>
      </c>
      <c r="AF159" s="70">
        <v>0.2</v>
      </c>
      <c r="AG159" s="70"/>
      <c r="AH159" s="70"/>
      <c r="AI159" s="99">
        <f t="shared" si="54"/>
        <v>0</v>
      </c>
      <c r="AJ159" s="70"/>
      <c r="AK159" s="70"/>
      <c r="AL159" s="70"/>
      <c r="AM159" s="70"/>
    </row>
    <row r="160" customHeight="1" spans="1:39">
      <c r="A160" s="73">
        <v>154</v>
      </c>
      <c r="B160" s="98" t="s">
        <v>196</v>
      </c>
      <c r="C160" s="99">
        <f t="shared" si="46"/>
        <v>0.05</v>
      </c>
      <c r="D160" s="70">
        <v>0.05</v>
      </c>
      <c r="E160" s="70"/>
      <c r="F160" s="70"/>
      <c r="G160" s="70"/>
      <c r="H160" s="99">
        <f t="shared" si="47"/>
        <v>0.1</v>
      </c>
      <c r="I160" s="70">
        <v>0.1</v>
      </c>
      <c r="J160" s="70"/>
      <c r="K160" s="99">
        <f t="shared" si="48"/>
        <v>0</v>
      </c>
      <c r="L160" s="70"/>
      <c r="M160" s="70"/>
      <c r="N160" s="99">
        <f t="shared" si="49"/>
        <v>0</v>
      </c>
      <c r="O160" s="70"/>
      <c r="P160" s="70"/>
      <c r="Q160" s="70"/>
      <c r="R160" s="99">
        <f t="shared" si="50"/>
        <v>0.5</v>
      </c>
      <c r="S160" s="70">
        <v>0.5</v>
      </c>
      <c r="T160" s="70"/>
      <c r="U160" s="70"/>
      <c r="V160" s="70"/>
      <c r="W160" s="99">
        <f t="shared" si="51"/>
        <v>0.5</v>
      </c>
      <c r="X160" s="70"/>
      <c r="Y160" s="70">
        <v>0.5</v>
      </c>
      <c r="Z160" s="70"/>
      <c r="AA160" s="99">
        <f t="shared" si="52"/>
        <v>0.5</v>
      </c>
      <c r="AB160" s="70">
        <v>0.2</v>
      </c>
      <c r="AC160" s="70">
        <v>0.2</v>
      </c>
      <c r="AD160" s="70">
        <v>0.1</v>
      </c>
      <c r="AE160" s="99">
        <f t="shared" si="53"/>
        <v>0.2</v>
      </c>
      <c r="AF160" s="70">
        <v>0.2</v>
      </c>
      <c r="AG160" s="70"/>
      <c r="AH160" s="70"/>
      <c r="AI160" s="99">
        <f t="shared" si="54"/>
        <v>0</v>
      </c>
      <c r="AJ160" s="70"/>
      <c r="AK160" s="70"/>
      <c r="AL160" s="70"/>
      <c r="AM160" s="70"/>
    </row>
    <row r="161" customHeight="1" spans="1:39">
      <c r="A161" s="73">
        <v>155</v>
      </c>
      <c r="B161" s="98" t="s">
        <v>197</v>
      </c>
      <c r="C161" s="99">
        <f t="shared" si="46"/>
        <v>0.05</v>
      </c>
      <c r="D161" s="70">
        <v>0.05</v>
      </c>
      <c r="E161" s="70"/>
      <c r="F161" s="70"/>
      <c r="G161" s="70"/>
      <c r="H161" s="99">
        <f t="shared" si="47"/>
        <v>0.1</v>
      </c>
      <c r="I161" s="70">
        <v>0.1</v>
      </c>
      <c r="J161" s="70"/>
      <c r="K161" s="99">
        <f t="shared" si="48"/>
        <v>0</v>
      </c>
      <c r="L161" s="70"/>
      <c r="M161" s="70"/>
      <c r="N161" s="99">
        <f t="shared" si="49"/>
        <v>0</v>
      </c>
      <c r="O161" s="70"/>
      <c r="P161" s="70"/>
      <c r="Q161" s="70"/>
      <c r="R161" s="99">
        <f t="shared" si="50"/>
        <v>0.5</v>
      </c>
      <c r="S161" s="70">
        <v>0.5</v>
      </c>
      <c r="T161" s="70"/>
      <c r="U161" s="70"/>
      <c r="V161" s="70"/>
      <c r="W161" s="99">
        <f t="shared" si="51"/>
        <v>0.5</v>
      </c>
      <c r="X161" s="70"/>
      <c r="Y161" s="70">
        <v>0.5</v>
      </c>
      <c r="Z161" s="70"/>
      <c r="AA161" s="99">
        <f t="shared" si="52"/>
        <v>0.8</v>
      </c>
      <c r="AB161" s="70">
        <v>0.5</v>
      </c>
      <c r="AC161" s="70">
        <v>0.2</v>
      </c>
      <c r="AD161" s="70">
        <v>0.1</v>
      </c>
      <c r="AE161" s="99">
        <f t="shared" si="53"/>
        <v>0.2</v>
      </c>
      <c r="AF161" s="70">
        <v>0.2</v>
      </c>
      <c r="AG161" s="70"/>
      <c r="AH161" s="70"/>
      <c r="AI161" s="99">
        <f t="shared" si="54"/>
        <v>0</v>
      </c>
      <c r="AJ161" s="70"/>
      <c r="AK161" s="70"/>
      <c r="AL161" s="70"/>
      <c r="AM161" s="70"/>
    </row>
    <row r="162" customHeight="1" spans="1:39">
      <c r="A162" s="73">
        <v>156</v>
      </c>
      <c r="B162" s="98" t="s">
        <v>198</v>
      </c>
      <c r="C162" s="99">
        <f t="shared" si="46"/>
        <v>0</v>
      </c>
      <c r="D162" s="70"/>
      <c r="E162" s="70"/>
      <c r="F162" s="70"/>
      <c r="G162" s="70"/>
      <c r="H162" s="99">
        <f t="shared" si="47"/>
        <v>0.1</v>
      </c>
      <c r="I162" s="70">
        <v>0.1</v>
      </c>
      <c r="J162" s="70"/>
      <c r="K162" s="99">
        <f t="shared" si="48"/>
        <v>0</v>
      </c>
      <c r="L162" s="70"/>
      <c r="M162" s="70"/>
      <c r="N162" s="99">
        <f t="shared" si="49"/>
        <v>0.01</v>
      </c>
      <c r="O162" s="70"/>
      <c r="P162" s="70">
        <v>0.01</v>
      </c>
      <c r="Q162" s="70"/>
      <c r="R162" s="99">
        <f t="shared" si="50"/>
        <v>0.5</v>
      </c>
      <c r="S162" s="70">
        <v>0.5</v>
      </c>
      <c r="T162" s="70"/>
      <c r="U162" s="70"/>
      <c r="V162" s="70"/>
      <c r="W162" s="99">
        <f t="shared" si="51"/>
        <v>0.5</v>
      </c>
      <c r="X162" s="70"/>
      <c r="Y162" s="70">
        <v>0.5</v>
      </c>
      <c r="Z162" s="70"/>
      <c r="AA162" s="99">
        <f t="shared" si="52"/>
        <v>0.8</v>
      </c>
      <c r="AB162" s="70">
        <v>0.5</v>
      </c>
      <c r="AC162" s="70">
        <v>0.2</v>
      </c>
      <c r="AD162" s="70">
        <v>0.1</v>
      </c>
      <c r="AE162" s="99">
        <f t="shared" si="53"/>
        <v>0.2</v>
      </c>
      <c r="AF162" s="70">
        <v>0.2</v>
      </c>
      <c r="AG162" s="70"/>
      <c r="AH162" s="70"/>
      <c r="AI162" s="99">
        <f t="shared" si="54"/>
        <v>0</v>
      </c>
      <c r="AJ162" s="70"/>
      <c r="AK162" s="70"/>
      <c r="AL162" s="70"/>
      <c r="AM162" s="70"/>
    </row>
    <row r="163" customHeight="1" spans="1:39">
      <c r="A163" s="73">
        <v>157</v>
      </c>
      <c r="B163" s="98" t="s">
        <v>199</v>
      </c>
      <c r="C163" s="99">
        <f t="shared" si="46"/>
        <v>0.05</v>
      </c>
      <c r="D163" s="70">
        <v>0.05</v>
      </c>
      <c r="E163" s="70"/>
      <c r="F163" s="70"/>
      <c r="G163" s="70"/>
      <c r="H163" s="99">
        <f t="shared" si="47"/>
        <v>0.1</v>
      </c>
      <c r="I163" s="70">
        <v>0.1</v>
      </c>
      <c r="J163" s="70"/>
      <c r="K163" s="99">
        <f t="shared" si="48"/>
        <v>0</v>
      </c>
      <c r="L163" s="70"/>
      <c r="M163" s="70"/>
      <c r="N163" s="99">
        <f t="shared" si="49"/>
        <v>0</v>
      </c>
      <c r="O163" s="70"/>
      <c r="P163" s="70"/>
      <c r="Q163" s="70"/>
      <c r="R163" s="99">
        <f t="shared" si="50"/>
        <v>0.5</v>
      </c>
      <c r="S163" s="70">
        <v>0.5</v>
      </c>
      <c r="T163" s="70"/>
      <c r="U163" s="70"/>
      <c r="V163" s="70"/>
      <c r="W163" s="99">
        <f t="shared" si="51"/>
        <v>0.5</v>
      </c>
      <c r="X163" s="70"/>
      <c r="Y163" s="70">
        <v>0.5</v>
      </c>
      <c r="Z163" s="70"/>
      <c r="AA163" s="99">
        <f t="shared" si="52"/>
        <v>0.8</v>
      </c>
      <c r="AB163" s="70">
        <v>0.5</v>
      </c>
      <c r="AC163" s="70">
        <v>0.2</v>
      </c>
      <c r="AD163" s="70">
        <v>0.1</v>
      </c>
      <c r="AE163" s="99">
        <f t="shared" si="53"/>
        <v>0.2</v>
      </c>
      <c r="AF163" s="70">
        <v>0.2</v>
      </c>
      <c r="AG163" s="70"/>
      <c r="AH163" s="70"/>
      <c r="AI163" s="99">
        <f t="shared" si="54"/>
        <v>0</v>
      </c>
      <c r="AJ163" s="70"/>
      <c r="AK163" s="70"/>
      <c r="AL163" s="70"/>
      <c r="AM163" s="70"/>
    </row>
    <row r="164" customHeight="1" spans="1:39">
      <c r="A164" s="73">
        <v>158</v>
      </c>
      <c r="B164" s="98" t="s">
        <v>200</v>
      </c>
      <c r="C164" s="99">
        <f t="shared" si="46"/>
        <v>0.05</v>
      </c>
      <c r="D164" s="70">
        <v>0.05</v>
      </c>
      <c r="E164" s="70"/>
      <c r="F164" s="70"/>
      <c r="G164" s="70"/>
      <c r="H164" s="99">
        <f t="shared" si="47"/>
        <v>0.1</v>
      </c>
      <c r="I164" s="70">
        <v>0.1</v>
      </c>
      <c r="J164" s="70"/>
      <c r="K164" s="99">
        <f t="shared" si="48"/>
        <v>0</v>
      </c>
      <c r="L164" s="70"/>
      <c r="M164" s="70"/>
      <c r="N164" s="99">
        <f t="shared" si="49"/>
        <v>0</v>
      </c>
      <c r="O164" s="70"/>
      <c r="P164" s="70"/>
      <c r="Q164" s="70"/>
      <c r="R164" s="99">
        <f t="shared" si="50"/>
        <v>0.5</v>
      </c>
      <c r="S164" s="70">
        <v>0.5</v>
      </c>
      <c r="T164" s="70"/>
      <c r="U164" s="70"/>
      <c r="V164" s="70"/>
      <c r="W164" s="99">
        <f t="shared" si="51"/>
        <v>0.5</v>
      </c>
      <c r="X164" s="70"/>
      <c r="Y164" s="70">
        <v>0.5</v>
      </c>
      <c r="Z164" s="70"/>
      <c r="AA164" s="99">
        <f t="shared" si="52"/>
        <v>0.8</v>
      </c>
      <c r="AB164" s="70">
        <v>0.5</v>
      </c>
      <c r="AC164" s="70">
        <v>0.2</v>
      </c>
      <c r="AD164" s="70">
        <v>0.1</v>
      </c>
      <c r="AE164" s="99">
        <f t="shared" si="53"/>
        <v>0.2</v>
      </c>
      <c r="AF164" s="70">
        <v>0.2</v>
      </c>
      <c r="AG164" s="70"/>
      <c r="AH164" s="70"/>
      <c r="AI164" s="99">
        <f t="shared" si="54"/>
        <v>0</v>
      </c>
      <c r="AJ164" s="70"/>
      <c r="AK164" s="70"/>
      <c r="AL164" s="70"/>
      <c r="AM164" s="70"/>
    </row>
    <row r="165" customHeight="1" spans="1:39">
      <c r="A165" s="73">
        <v>159</v>
      </c>
      <c r="B165" s="98" t="s">
        <v>201</v>
      </c>
      <c r="C165" s="99">
        <f t="shared" si="46"/>
        <v>0.05</v>
      </c>
      <c r="D165" s="70">
        <v>0.05</v>
      </c>
      <c r="E165" s="70"/>
      <c r="F165" s="70"/>
      <c r="G165" s="70"/>
      <c r="H165" s="99">
        <f t="shared" si="47"/>
        <v>0.1</v>
      </c>
      <c r="I165" s="70">
        <v>0.1</v>
      </c>
      <c r="J165" s="70"/>
      <c r="K165" s="99">
        <f t="shared" si="48"/>
        <v>0</v>
      </c>
      <c r="L165" s="70"/>
      <c r="M165" s="70"/>
      <c r="N165" s="99">
        <f t="shared" si="49"/>
        <v>0</v>
      </c>
      <c r="O165" s="70"/>
      <c r="P165" s="70"/>
      <c r="Q165" s="70"/>
      <c r="R165" s="99">
        <f t="shared" si="50"/>
        <v>0.5</v>
      </c>
      <c r="S165" s="70">
        <v>0.5</v>
      </c>
      <c r="T165" s="70"/>
      <c r="U165" s="70"/>
      <c r="V165" s="70"/>
      <c r="W165" s="99">
        <f t="shared" si="51"/>
        <v>0.5</v>
      </c>
      <c r="X165" s="70"/>
      <c r="Y165" s="70">
        <v>0.5</v>
      </c>
      <c r="Z165" s="70"/>
      <c r="AA165" s="99">
        <f t="shared" si="52"/>
        <v>0.8</v>
      </c>
      <c r="AB165" s="70">
        <v>0.5</v>
      </c>
      <c r="AC165" s="70">
        <v>0.2</v>
      </c>
      <c r="AD165" s="70">
        <v>0.1</v>
      </c>
      <c r="AE165" s="99">
        <f t="shared" si="53"/>
        <v>0.4</v>
      </c>
      <c r="AF165" s="70">
        <v>0.2</v>
      </c>
      <c r="AG165" s="70">
        <v>0.2</v>
      </c>
      <c r="AH165" s="70"/>
      <c r="AI165" s="99">
        <f t="shared" si="54"/>
        <v>0</v>
      </c>
      <c r="AJ165" s="70"/>
      <c r="AK165" s="70"/>
      <c r="AL165" s="70"/>
      <c r="AM165" s="70"/>
    </row>
    <row r="166" customHeight="1" spans="1:39">
      <c r="A166" s="73">
        <v>160</v>
      </c>
      <c r="B166" s="98" t="s">
        <v>202</v>
      </c>
      <c r="C166" s="99">
        <f t="shared" si="46"/>
        <v>0.05</v>
      </c>
      <c r="D166" s="70">
        <v>0.05</v>
      </c>
      <c r="E166" s="70"/>
      <c r="F166" s="70"/>
      <c r="G166" s="70"/>
      <c r="H166" s="99">
        <f t="shared" si="47"/>
        <v>0.1</v>
      </c>
      <c r="I166" s="70">
        <v>0.1</v>
      </c>
      <c r="J166" s="70"/>
      <c r="K166" s="99">
        <f t="shared" si="48"/>
        <v>0</v>
      </c>
      <c r="L166" s="70"/>
      <c r="M166" s="70"/>
      <c r="N166" s="99">
        <f t="shared" si="49"/>
        <v>0</v>
      </c>
      <c r="O166" s="70"/>
      <c r="P166" s="70"/>
      <c r="Q166" s="70"/>
      <c r="R166" s="99">
        <f t="shared" si="50"/>
        <v>0.5</v>
      </c>
      <c r="S166" s="70">
        <v>0.5</v>
      </c>
      <c r="T166" s="70"/>
      <c r="U166" s="70"/>
      <c r="V166" s="70"/>
      <c r="W166" s="99">
        <f t="shared" si="51"/>
        <v>0.5</v>
      </c>
      <c r="X166" s="70"/>
      <c r="Y166" s="70">
        <v>0.5</v>
      </c>
      <c r="Z166" s="70"/>
      <c r="AA166" s="99">
        <f t="shared" si="52"/>
        <v>0.8</v>
      </c>
      <c r="AB166" s="70">
        <v>0.5</v>
      </c>
      <c r="AC166" s="70">
        <v>0.2</v>
      </c>
      <c r="AD166" s="70">
        <v>0.1</v>
      </c>
      <c r="AE166" s="99">
        <f t="shared" si="53"/>
        <v>0.2</v>
      </c>
      <c r="AF166" s="70">
        <v>0.2</v>
      </c>
      <c r="AG166" s="70"/>
      <c r="AH166" s="70"/>
      <c r="AI166" s="99">
        <f t="shared" si="54"/>
        <v>0</v>
      </c>
      <c r="AJ166" s="70"/>
      <c r="AK166" s="70"/>
      <c r="AL166" s="70"/>
      <c r="AM166" s="70"/>
    </row>
    <row r="167" customHeight="1" spans="1:39">
      <c r="A167" s="73">
        <v>161</v>
      </c>
      <c r="B167" s="98" t="s">
        <v>203</v>
      </c>
      <c r="C167" s="99">
        <f t="shared" si="46"/>
        <v>0</v>
      </c>
      <c r="D167" s="70"/>
      <c r="E167" s="70"/>
      <c r="F167" s="70"/>
      <c r="G167" s="70"/>
      <c r="H167" s="99">
        <f t="shared" si="47"/>
        <v>0.1</v>
      </c>
      <c r="I167" s="70">
        <v>0.1</v>
      </c>
      <c r="J167" s="70"/>
      <c r="K167" s="99">
        <f t="shared" si="48"/>
        <v>0</v>
      </c>
      <c r="L167" s="70"/>
      <c r="M167" s="70"/>
      <c r="N167" s="99">
        <f t="shared" si="49"/>
        <v>0</v>
      </c>
      <c r="O167" s="70"/>
      <c r="P167" s="70"/>
      <c r="Q167" s="70"/>
      <c r="R167" s="99">
        <f t="shared" si="50"/>
        <v>0.5</v>
      </c>
      <c r="S167" s="70">
        <v>0.5</v>
      </c>
      <c r="T167" s="70"/>
      <c r="U167" s="70"/>
      <c r="V167" s="70"/>
      <c r="W167" s="99">
        <f t="shared" si="51"/>
        <v>0.5</v>
      </c>
      <c r="X167" s="70"/>
      <c r="Y167" s="70">
        <v>0.5</v>
      </c>
      <c r="Z167" s="70"/>
      <c r="AA167" s="99">
        <f t="shared" si="52"/>
        <v>0.8</v>
      </c>
      <c r="AB167" s="70">
        <v>0.5</v>
      </c>
      <c r="AC167" s="70">
        <v>0.2</v>
      </c>
      <c r="AD167" s="70">
        <v>0.1</v>
      </c>
      <c r="AE167" s="99">
        <f t="shared" si="53"/>
        <v>0.2</v>
      </c>
      <c r="AF167" s="70">
        <v>0.2</v>
      </c>
      <c r="AG167" s="70"/>
      <c r="AH167" s="70"/>
      <c r="AI167" s="99">
        <f t="shared" si="54"/>
        <v>0</v>
      </c>
      <c r="AJ167" s="70"/>
      <c r="AK167" s="70"/>
      <c r="AL167" s="70"/>
      <c r="AM167" s="70"/>
    </row>
    <row r="168" customHeight="1" spans="1:39">
      <c r="A168" s="73">
        <v>162</v>
      </c>
      <c r="B168" s="98" t="s">
        <v>204</v>
      </c>
      <c r="C168" s="99">
        <f t="shared" si="46"/>
        <v>0.05</v>
      </c>
      <c r="D168" s="70">
        <v>0.05</v>
      </c>
      <c r="E168" s="70"/>
      <c r="F168" s="70"/>
      <c r="G168" s="70"/>
      <c r="H168" s="99">
        <f t="shared" si="47"/>
        <v>0.1</v>
      </c>
      <c r="I168" s="70">
        <v>0.1</v>
      </c>
      <c r="J168" s="70"/>
      <c r="K168" s="99">
        <f t="shared" si="48"/>
        <v>0</v>
      </c>
      <c r="L168" s="70"/>
      <c r="M168" s="70"/>
      <c r="N168" s="99">
        <f t="shared" si="49"/>
        <v>0.01</v>
      </c>
      <c r="O168" s="70"/>
      <c r="P168" s="70">
        <v>0.01</v>
      </c>
      <c r="Q168" s="70"/>
      <c r="R168" s="99">
        <f t="shared" si="50"/>
        <v>0.5</v>
      </c>
      <c r="S168" s="70">
        <v>0.5</v>
      </c>
      <c r="T168" s="70"/>
      <c r="U168" s="70"/>
      <c r="V168" s="70"/>
      <c r="W168" s="99">
        <f t="shared" si="51"/>
        <v>0.5</v>
      </c>
      <c r="X168" s="70"/>
      <c r="Y168" s="70">
        <v>0.5</v>
      </c>
      <c r="Z168" s="70"/>
      <c r="AA168" s="99">
        <f t="shared" si="52"/>
        <v>0.8</v>
      </c>
      <c r="AB168" s="70">
        <v>0.5</v>
      </c>
      <c r="AC168" s="70">
        <v>0.2</v>
      </c>
      <c r="AD168" s="70">
        <v>0.1</v>
      </c>
      <c r="AE168" s="99">
        <f t="shared" si="53"/>
        <v>0.2</v>
      </c>
      <c r="AF168" s="70">
        <v>0.2</v>
      </c>
      <c r="AG168" s="70"/>
      <c r="AH168" s="70"/>
      <c r="AI168" s="99">
        <f t="shared" si="54"/>
        <v>0</v>
      </c>
      <c r="AJ168" s="70"/>
      <c r="AK168" s="70"/>
      <c r="AL168" s="70"/>
      <c r="AM168" s="70"/>
    </row>
    <row r="169" customHeight="1" spans="1:39">
      <c r="A169" s="73">
        <v>163</v>
      </c>
      <c r="B169" s="98" t="s">
        <v>205</v>
      </c>
      <c r="C169" s="99">
        <f t="shared" si="46"/>
        <v>0.05</v>
      </c>
      <c r="D169" s="70">
        <v>0.05</v>
      </c>
      <c r="E169" s="70"/>
      <c r="F169" s="70"/>
      <c r="G169" s="70"/>
      <c r="H169" s="99">
        <f t="shared" si="47"/>
        <v>0.1</v>
      </c>
      <c r="I169" s="70">
        <v>0.1</v>
      </c>
      <c r="J169" s="70"/>
      <c r="K169" s="99">
        <f t="shared" si="48"/>
        <v>0</v>
      </c>
      <c r="L169" s="70"/>
      <c r="M169" s="70"/>
      <c r="N169" s="99">
        <f t="shared" si="49"/>
        <v>0</v>
      </c>
      <c r="O169" s="70"/>
      <c r="P169" s="70"/>
      <c r="Q169" s="70"/>
      <c r="R169" s="99">
        <f t="shared" si="50"/>
        <v>0.5</v>
      </c>
      <c r="S169" s="70">
        <v>0.5</v>
      </c>
      <c r="T169" s="70"/>
      <c r="U169" s="70"/>
      <c r="V169" s="70"/>
      <c r="W169" s="99">
        <f t="shared" si="51"/>
        <v>0.5</v>
      </c>
      <c r="X169" s="70"/>
      <c r="Y169" s="70">
        <v>0.5</v>
      </c>
      <c r="Z169" s="70"/>
      <c r="AA169" s="99">
        <f t="shared" si="52"/>
        <v>0.8</v>
      </c>
      <c r="AB169" s="70">
        <v>0.5</v>
      </c>
      <c r="AC169" s="70">
        <v>0.2</v>
      </c>
      <c r="AD169" s="70">
        <v>0.1</v>
      </c>
      <c r="AE169" s="99">
        <f t="shared" si="53"/>
        <v>0.2</v>
      </c>
      <c r="AF169" s="70">
        <v>0.2</v>
      </c>
      <c r="AG169" s="70"/>
      <c r="AH169" s="70"/>
      <c r="AI169" s="99">
        <f t="shared" si="54"/>
        <v>0</v>
      </c>
      <c r="AJ169" s="70"/>
      <c r="AK169" s="70"/>
      <c r="AL169" s="70"/>
      <c r="AM169" s="70"/>
    </row>
    <row r="170" customHeight="1" spans="1:39">
      <c r="A170" s="73">
        <v>164</v>
      </c>
      <c r="B170" s="98" t="s">
        <v>206</v>
      </c>
      <c r="C170" s="99">
        <f t="shared" si="46"/>
        <v>0.05</v>
      </c>
      <c r="D170" s="70">
        <v>0.05</v>
      </c>
      <c r="E170" s="70"/>
      <c r="F170" s="70"/>
      <c r="G170" s="70"/>
      <c r="H170" s="99">
        <f t="shared" si="47"/>
        <v>0.1</v>
      </c>
      <c r="I170" s="70">
        <v>0.1</v>
      </c>
      <c r="J170" s="70"/>
      <c r="K170" s="99">
        <f t="shared" si="48"/>
        <v>0</v>
      </c>
      <c r="L170" s="70"/>
      <c r="M170" s="70"/>
      <c r="N170" s="99">
        <f t="shared" si="49"/>
        <v>0.1</v>
      </c>
      <c r="O170" s="70">
        <v>0.1</v>
      </c>
      <c r="P170" s="70"/>
      <c r="Q170" s="70"/>
      <c r="R170" s="99">
        <f t="shared" si="50"/>
        <v>0.5</v>
      </c>
      <c r="S170" s="70">
        <v>0.5</v>
      </c>
      <c r="T170" s="70"/>
      <c r="U170" s="70"/>
      <c r="V170" s="70"/>
      <c r="W170" s="99">
        <f t="shared" si="51"/>
        <v>0.5</v>
      </c>
      <c r="X170" s="70"/>
      <c r="Y170" s="70">
        <v>0.5</v>
      </c>
      <c r="Z170" s="70"/>
      <c r="AA170" s="99">
        <f t="shared" si="52"/>
        <v>0.8</v>
      </c>
      <c r="AB170" s="70">
        <v>0.5</v>
      </c>
      <c r="AC170" s="70">
        <v>0.2</v>
      </c>
      <c r="AD170" s="70">
        <v>0.1</v>
      </c>
      <c r="AE170" s="99">
        <f t="shared" si="53"/>
        <v>0.2</v>
      </c>
      <c r="AF170" s="70">
        <v>0.2</v>
      </c>
      <c r="AG170" s="70"/>
      <c r="AH170" s="70"/>
      <c r="AI170" s="99">
        <f t="shared" si="54"/>
        <v>0</v>
      </c>
      <c r="AJ170" s="70"/>
      <c r="AK170" s="70"/>
      <c r="AL170" s="70"/>
      <c r="AM170" s="70"/>
    </row>
    <row r="171" customHeight="1" spans="1:39">
      <c r="A171" s="73">
        <v>165</v>
      </c>
      <c r="B171" s="98" t="s">
        <v>207</v>
      </c>
      <c r="C171" s="99">
        <f t="shared" si="46"/>
        <v>0</v>
      </c>
      <c r="D171" s="70"/>
      <c r="E171" s="70"/>
      <c r="F171" s="70"/>
      <c r="G171" s="70"/>
      <c r="H171" s="99">
        <f t="shared" si="47"/>
        <v>0.1</v>
      </c>
      <c r="I171" s="70">
        <v>0.1</v>
      </c>
      <c r="J171" s="70"/>
      <c r="K171" s="99">
        <f t="shared" si="48"/>
        <v>0</v>
      </c>
      <c r="L171" s="70"/>
      <c r="M171" s="70"/>
      <c r="N171" s="99">
        <f t="shared" si="49"/>
        <v>0</v>
      </c>
      <c r="O171" s="70"/>
      <c r="P171" s="70"/>
      <c r="Q171" s="70"/>
      <c r="R171" s="99">
        <f t="shared" si="50"/>
        <v>0.5</v>
      </c>
      <c r="S171" s="70">
        <v>0.5</v>
      </c>
      <c r="T171" s="70"/>
      <c r="U171" s="70"/>
      <c r="V171" s="70"/>
      <c r="W171" s="99">
        <f t="shared" si="51"/>
        <v>0.5</v>
      </c>
      <c r="X171" s="70"/>
      <c r="Y171" s="70">
        <v>0.5</v>
      </c>
      <c r="Z171" s="70"/>
      <c r="AA171" s="99">
        <f t="shared" si="52"/>
        <v>0.8</v>
      </c>
      <c r="AB171" s="70">
        <v>0.5</v>
      </c>
      <c r="AC171" s="70">
        <v>0.2</v>
      </c>
      <c r="AD171" s="70">
        <v>0.1</v>
      </c>
      <c r="AE171" s="99">
        <f t="shared" si="53"/>
        <v>0.2</v>
      </c>
      <c r="AF171" s="70">
        <v>0.2</v>
      </c>
      <c r="AG171" s="70"/>
      <c r="AH171" s="70"/>
      <c r="AI171" s="99">
        <f t="shared" si="54"/>
        <v>0</v>
      </c>
      <c r="AJ171" s="70"/>
      <c r="AK171" s="70"/>
      <c r="AL171" s="70"/>
      <c r="AM171" s="70"/>
    </row>
    <row r="172" customHeight="1" spans="1:39">
      <c r="A172" s="73">
        <v>166</v>
      </c>
      <c r="B172" s="98" t="s">
        <v>208</v>
      </c>
      <c r="C172" s="99">
        <f t="shared" si="46"/>
        <v>0</v>
      </c>
      <c r="D172" s="70"/>
      <c r="E172" s="70"/>
      <c r="F172" s="70"/>
      <c r="G172" s="70"/>
      <c r="H172" s="99">
        <f t="shared" si="47"/>
        <v>0.1</v>
      </c>
      <c r="I172" s="70">
        <v>0.1</v>
      </c>
      <c r="J172" s="70"/>
      <c r="K172" s="99">
        <f t="shared" si="48"/>
        <v>0</v>
      </c>
      <c r="L172" s="70"/>
      <c r="M172" s="70"/>
      <c r="N172" s="99">
        <f t="shared" si="49"/>
        <v>0</v>
      </c>
      <c r="O172" s="70"/>
      <c r="P172" s="70"/>
      <c r="Q172" s="70"/>
      <c r="R172" s="99">
        <f t="shared" si="50"/>
        <v>0.5</v>
      </c>
      <c r="S172" s="70">
        <v>0.5</v>
      </c>
      <c r="T172" s="70"/>
      <c r="U172" s="70"/>
      <c r="V172" s="70"/>
      <c r="W172" s="99">
        <f t="shared" si="51"/>
        <v>0.5</v>
      </c>
      <c r="X172" s="70"/>
      <c r="Y172" s="70">
        <v>0.5</v>
      </c>
      <c r="Z172" s="70"/>
      <c r="AA172" s="99">
        <f t="shared" si="52"/>
        <v>0.8</v>
      </c>
      <c r="AB172" s="70">
        <v>0.5</v>
      </c>
      <c r="AC172" s="70">
        <v>0.2</v>
      </c>
      <c r="AD172" s="70">
        <v>0.1</v>
      </c>
      <c r="AE172" s="99">
        <f t="shared" si="53"/>
        <v>0.2</v>
      </c>
      <c r="AF172" s="70">
        <v>0.2</v>
      </c>
      <c r="AG172" s="70"/>
      <c r="AH172" s="70"/>
      <c r="AI172" s="99">
        <f t="shared" si="54"/>
        <v>0</v>
      </c>
      <c r="AJ172" s="70"/>
      <c r="AK172" s="70"/>
      <c r="AL172" s="70"/>
      <c r="AM172" s="70"/>
    </row>
    <row r="173" customHeight="1" spans="1:39">
      <c r="A173" s="73">
        <v>167</v>
      </c>
      <c r="B173" s="98" t="s">
        <v>209</v>
      </c>
      <c r="C173" s="99">
        <f t="shared" si="46"/>
        <v>0.05</v>
      </c>
      <c r="D173" s="70">
        <v>0.05</v>
      </c>
      <c r="E173" s="70"/>
      <c r="F173" s="70"/>
      <c r="G173" s="70"/>
      <c r="H173" s="99">
        <f t="shared" si="47"/>
        <v>0.1</v>
      </c>
      <c r="I173" s="70">
        <v>0.1</v>
      </c>
      <c r="J173" s="70"/>
      <c r="K173" s="99">
        <f t="shared" si="48"/>
        <v>0</v>
      </c>
      <c r="L173" s="70"/>
      <c r="M173" s="70"/>
      <c r="N173" s="99">
        <f t="shared" si="49"/>
        <v>0</v>
      </c>
      <c r="O173" s="70"/>
      <c r="P173" s="70"/>
      <c r="Q173" s="70"/>
      <c r="R173" s="99">
        <f t="shared" si="50"/>
        <v>0</v>
      </c>
      <c r="S173" s="70"/>
      <c r="T173" s="70"/>
      <c r="U173" s="70"/>
      <c r="V173" s="70"/>
      <c r="W173" s="99">
        <f t="shared" si="51"/>
        <v>0.5</v>
      </c>
      <c r="X173" s="70"/>
      <c r="Y173" s="70">
        <v>0.5</v>
      </c>
      <c r="Z173" s="70"/>
      <c r="AA173" s="99">
        <f t="shared" si="52"/>
        <v>0.8</v>
      </c>
      <c r="AB173" s="70">
        <v>0.5</v>
      </c>
      <c r="AC173" s="70">
        <v>0.2</v>
      </c>
      <c r="AD173" s="70">
        <v>0.1</v>
      </c>
      <c r="AE173" s="99">
        <f t="shared" si="53"/>
        <v>0.2</v>
      </c>
      <c r="AF173" s="70">
        <v>0.2</v>
      </c>
      <c r="AG173" s="70"/>
      <c r="AH173" s="70"/>
      <c r="AI173" s="99">
        <f t="shared" si="54"/>
        <v>0</v>
      </c>
      <c r="AJ173" s="70"/>
      <c r="AK173" s="70"/>
      <c r="AL173" s="70"/>
      <c r="AM173" s="70"/>
    </row>
    <row r="174" customHeight="1" spans="1:39">
      <c r="A174" s="73">
        <v>168</v>
      </c>
      <c r="B174" s="98" t="s">
        <v>210</v>
      </c>
      <c r="C174" s="99">
        <f t="shared" si="46"/>
        <v>0.05</v>
      </c>
      <c r="D174" s="70">
        <v>0.05</v>
      </c>
      <c r="E174" s="70"/>
      <c r="F174" s="70"/>
      <c r="G174" s="70"/>
      <c r="H174" s="99">
        <f t="shared" si="47"/>
        <v>0.1</v>
      </c>
      <c r="I174" s="70">
        <v>0.1</v>
      </c>
      <c r="J174" s="70"/>
      <c r="K174" s="99">
        <f t="shared" si="48"/>
        <v>0</v>
      </c>
      <c r="L174" s="70"/>
      <c r="M174" s="70"/>
      <c r="N174" s="99">
        <f t="shared" si="49"/>
        <v>0</v>
      </c>
      <c r="O174" s="70"/>
      <c r="P174" s="70"/>
      <c r="Q174" s="70"/>
      <c r="R174" s="99">
        <f t="shared" si="50"/>
        <v>0.5</v>
      </c>
      <c r="S174" s="70">
        <v>0.5</v>
      </c>
      <c r="T174" s="70"/>
      <c r="U174" s="70"/>
      <c r="V174" s="70"/>
      <c r="W174" s="99">
        <f t="shared" si="51"/>
        <v>0.5</v>
      </c>
      <c r="X174" s="70"/>
      <c r="Y174" s="70">
        <v>0.5</v>
      </c>
      <c r="Z174" s="70"/>
      <c r="AA174" s="99">
        <f t="shared" si="52"/>
        <v>0.8</v>
      </c>
      <c r="AB174" s="70">
        <v>0.5</v>
      </c>
      <c r="AC174" s="70">
        <v>0.2</v>
      </c>
      <c r="AD174" s="70">
        <v>0.1</v>
      </c>
      <c r="AE174" s="99">
        <f t="shared" si="53"/>
        <v>0.2</v>
      </c>
      <c r="AF174" s="70">
        <v>0.2</v>
      </c>
      <c r="AG174" s="70"/>
      <c r="AH174" s="70"/>
      <c r="AI174" s="99">
        <f t="shared" si="54"/>
        <v>0</v>
      </c>
      <c r="AJ174" s="70"/>
      <c r="AK174" s="70"/>
      <c r="AL174" s="70"/>
      <c r="AM174" s="70"/>
    </row>
    <row r="175" customHeight="1" spans="1:39">
      <c r="A175" s="73">
        <v>169</v>
      </c>
      <c r="B175" s="98" t="s">
        <v>211</v>
      </c>
      <c r="C175" s="99">
        <f t="shared" si="46"/>
        <v>0.05</v>
      </c>
      <c r="D175" s="70">
        <v>0.05</v>
      </c>
      <c r="E175" s="70"/>
      <c r="F175" s="70"/>
      <c r="G175" s="70"/>
      <c r="H175" s="99">
        <f t="shared" si="47"/>
        <v>0.1</v>
      </c>
      <c r="I175" s="70">
        <v>0.1</v>
      </c>
      <c r="J175" s="70"/>
      <c r="K175" s="99">
        <f t="shared" si="48"/>
        <v>0</v>
      </c>
      <c r="L175" s="70"/>
      <c r="M175" s="70"/>
      <c r="N175" s="99">
        <f t="shared" si="49"/>
        <v>0</v>
      </c>
      <c r="O175" s="70"/>
      <c r="P175" s="70"/>
      <c r="Q175" s="70"/>
      <c r="R175" s="99">
        <f t="shared" si="50"/>
        <v>0.5</v>
      </c>
      <c r="S175" s="70">
        <v>0.5</v>
      </c>
      <c r="T175" s="70"/>
      <c r="U175" s="70"/>
      <c r="V175" s="70"/>
      <c r="W175" s="99">
        <f t="shared" si="51"/>
        <v>0.5</v>
      </c>
      <c r="X175" s="70"/>
      <c r="Y175" s="70">
        <v>0.5</v>
      </c>
      <c r="Z175" s="70"/>
      <c r="AA175" s="99">
        <f t="shared" si="52"/>
        <v>0.8</v>
      </c>
      <c r="AB175" s="70">
        <v>0.5</v>
      </c>
      <c r="AC175" s="70">
        <v>0.2</v>
      </c>
      <c r="AD175" s="70">
        <v>0.1</v>
      </c>
      <c r="AE175" s="99">
        <f t="shared" si="53"/>
        <v>0.2</v>
      </c>
      <c r="AF175" s="70">
        <v>0.2</v>
      </c>
      <c r="AG175" s="70"/>
      <c r="AH175" s="70"/>
      <c r="AI175" s="99">
        <f t="shared" si="54"/>
        <v>0</v>
      </c>
      <c r="AJ175" s="70"/>
      <c r="AK175" s="70"/>
      <c r="AL175" s="70"/>
      <c r="AM175" s="70"/>
    </row>
    <row r="176" customHeight="1" spans="1:39">
      <c r="A176" s="73">
        <v>170</v>
      </c>
      <c r="B176" s="98" t="s">
        <v>212</v>
      </c>
      <c r="C176" s="99">
        <f t="shared" si="46"/>
        <v>0.05</v>
      </c>
      <c r="D176" s="70">
        <v>0.05</v>
      </c>
      <c r="E176" s="70"/>
      <c r="F176" s="70"/>
      <c r="G176" s="70"/>
      <c r="H176" s="99">
        <f t="shared" si="47"/>
        <v>0.1</v>
      </c>
      <c r="I176" s="70">
        <v>0.1</v>
      </c>
      <c r="J176" s="70"/>
      <c r="K176" s="99">
        <f t="shared" si="48"/>
        <v>0</v>
      </c>
      <c r="L176" s="70"/>
      <c r="M176" s="70"/>
      <c r="N176" s="99">
        <f t="shared" si="49"/>
        <v>0</v>
      </c>
      <c r="O176" s="70"/>
      <c r="P176" s="70"/>
      <c r="Q176" s="70"/>
      <c r="R176" s="99">
        <f t="shared" si="50"/>
        <v>0.5</v>
      </c>
      <c r="S176" s="70">
        <v>0.5</v>
      </c>
      <c r="T176" s="70"/>
      <c r="U176" s="70"/>
      <c r="V176" s="70"/>
      <c r="W176" s="99">
        <f t="shared" si="51"/>
        <v>0.5</v>
      </c>
      <c r="X176" s="70"/>
      <c r="Y176" s="70">
        <v>0.5</v>
      </c>
      <c r="Z176" s="70"/>
      <c r="AA176" s="99">
        <f t="shared" si="52"/>
        <v>0.8</v>
      </c>
      <c r="AB176" s="70">
        <v>0.5</v>
      </c>
      <c r="AC176" s="70">
        <v>0.2</v>
      </c>
      <c r="AD176" s="70">
        <v>0.1</v>
      </c>
      <c r="AE176" s="99">
        <f t="shared" si="53"/>
        <v>0.4</v>
      </c>
      <c r="AF176" s="70">
        <v>0.2</v>
      </c>
      <c r="AG176" s="70">
        <v>0.2</v>
      </c>
      <c r="AH176" s="70"/>
      <c r="AI176" s="99">
        <f t="shared" si="54"/>
        <v>0</v>
      </c>
      <c r="AJ176" s="70"/>
      <c r="AK176" s="70"/>
      <c r="AL176" s="70"/>
      <c r="AM176" s="70"/>
    </row>
    <row r="177" customHeight="1" spans="1:39">
      <c r="A177" s="73">
        <v>171</v>
      </c>
      <c r="B177" s="98" t="s">
        <v>213</v>
      </c>
      <c r="C177" s="99">
        <f t="shared" si="46"/>
        <v>0.05</v>
      </c>
      <c r="D177" s="70">
        <v>0.05</v>
      </c>
      <c r="E177" s="70"/>
      <c r="F177" s="70"/>
      <c r="G177" s="70"/>
      <c r="H177" s="99">
        <f t="shared" si="47"/>
        <v>0.1</v>
      </c>
      <c r="I177" s="70">
        <v>0.1</v>
      </c>
      <c r="J177" s="70"/>
      <c r="K177" s="99">
        <f t="shared" si="48"/>
        <v>0</v>
      </c>
      <c r="L177" s="70"/>
      <c r="M177" s="70"/>
      <c r="N177" s="99">
        <f t="shared" si="49"/>
        <v>0</v>
      </c>
      <c r="O177" s="70"/>
      <c r="P177" s="70"/>
      <c r="Q177" s="70"/>
      <c r="R177" s="99">
        <f t="shared" si="50"/>
        <v>0.5</v>
      </c>
      <c r="S177" s="70">
        <v>0.5</v>
      </c>
      <c r="T177" s="70"/>
      <c r="U177" s="70"/>
      <c r="V177" s="70"/>
      <c r="W177" s="99">
        <f t="shared" si="51"/>
        <v>0.5</v>
      </c>
      <c r="X177" s="70"/>
      <c r="Y177" s="70">
        <v>0.5</v>
      </c>
      <c r="Z177" s="70"/>
      <c r="AA177" s="99">
        <f t="shared" si="52"/>
        <v>0.8</v>
      </c>
      <c r="AB177" s="70">
        <v>0.5</v>
      </c>
      <c r="AC177" s="70">
        <v>0.2</v>
      </c>
      <c r="AD177" s="70">
        <v>0.1</v>
      </c>
      <c r="AE177" s="99">
        <f t="shared" si="53"/>
        <v>0.2</v>
      </c>
      <c r="AF177" s="70">
        <v>0.2</v>
      </c>
      <c r="AG177" s="70"/>
      <c r="AH177" s="70"/>
      <c r="AI177" s="99">
        <f t="shared" si="54"/>
        <v>0</v>
      </c>
      <c r="AJ177" s="70"/>
      <c r="AK177" s="70"/>
      <c r="AL177" s="70"/>
      <c r="AM177" s="70"/>
    </row>
    <row r="178" customHeight="1" spans="1:39">
      <c r="A178" s="73">
        <v>172</v>
      </c>
      <c r="B178" s="98" t="s">
        <v>214</v>
      </c>
      <c r="C178" s="99">
        <f t="shared" si="46"/>
        <v>0.05</v>
      </c>
      <c r="D178" s="70">
        <v>0.05</v>
      </c>
      <c r="E178" s="70"/>
      <c r="F178" s="70"/>
      <c r="G178" s="70"/>
      <c r="H178" s="99">
        <f t="shared" si="47"/>
        <v>0.1</v>
      </c>
      <c r="I178" s="70">
        <v>0.1</v>
      </c>
      <c r="J178" s="70"/>
      <c r="K178" s="99">
        <f t="shared" si="48"/>
        <v>0</v>
      </c>
      <c r="L178" s="70"/>
      <c r="M178" s="70"/>
      <c r="N178" s="99">
        <f t="shared" si="49"/>
        <v>0</v>
      </c>
      <c r="O178" s="70"/>
      <c r="P178" s="70"/>
      <c r="Q178" s="70"/>
      <c r="R178" s="99">
        <f t="shared" si="50"/>
        <v>0.5</v>
      </c>
      <c r="S178" s="70">
        <v>0.5</v>
      </c>
      <c r="T178" s="70"/>
      <c r="U178" s="70"/>
      <c r="V178" s="70"/>
      <c r="W178" s="99">
        <f t="shared" si="51"/>
        <v>0.5</v>
      </c>
      <c r="X178" s="70"/>
      <c r="Y178" s="70">
        <v>0.5</v>
      </c>
      <c r="Z178" s="70"/>
      <c r="AA178" s="99">
        <f t="shared" si="52"/>
        <v>0.6</v>
      </c>
      <c r="AB178" s="70">
        <v>0.5</v>
      </c>
      <c r="AC178" s="70"/>
      <c r="AD178" s="70">
        <v>0.1</v>
      </c>
      <c r="AE178" s="99">
        <f t="shared" si="53"/>
        <v>0.2</v>
      </c>
      <c r="AF178" s="70">
        <v>0.2</v>
      </c>
      <c r="AG178" s="70"/>
      <c r="AH178" s="70"/>
      <c r="AI178" s="99">
        <f t="shared" si="54"/>
        <v>0</v>
      </c>
      <c r="AJ178" s="70"/>
      <c r="AK178" s="70"/>
      <c r="AL178" s="70"/>
      <c r="AM178" s="70"/>
    </row>
    <row r="179" customHeight="1" spans="1:39">
      <c r="A179" s="73">
        <v>173</v>
      </c>
      <c r="B179" s="98" t="s">
        <v>215</v>
      </c>
      <c r="C179" s="99">
        <f t="shared" si="46"/>
        <v>0.05</v>
      </c>
      <c r="D179" s="70">
        <v>0.05</v>
      </c>
      <c r="E179" s="70"/>
      <c r="F179" s="70"/>
      <c r="G179" s="70"/>
      <c r="H179" s="99">
        <f t="shared" si="47"/>
        <v>0.1</v>
      </c>
      <c r="I179" s="70">
        <v>0.1</v>
      </c>
      <c r="J179" s="70"/>
      <c r="K179" s="99">
        <f t="shared" si="48"/>
        <v>0</v>
      </c>
      <c r="L179" s="70"/>
      <c r="M179" s="70"/>
      <c r="N179" s="99">
        <f t="shared" si="49"/>
        <v>0</v>
      </c>
      <c r="O179" s="70"/>
      <c r="P179" s="70"/>
      <c r="Q179" s="70"/>
      <c r="R179" s="99">
        <f t="shared" si="50"/>
        <v>0.5</v>
      </c>
      <c r="S179" s="70">
        <v>0.5</v>
      </c>
      <c r="T179" s="70"/>
      <c r="U179" s="70"/>
      <c r="V179" s="70"/>
      <c r="W179" s="99">
        <f t="shared" si="51"/>
        <v>0.5</v>
      </c>
      <c r="X179" s="70"/>
      <c r="Y179" s="70">
        <v>0.5</v>
      </c>
      <c r="Z179" s="70"/>
      <c r="AA179" s="99">
        <f t="shared" si="52"/>
        <v>0.8</v>
      </c>
      <c r="AB179" s="70">
        <v>0.5</v>
      </c>
      <c r="AC179" s="70">
        <v>0.2</v>
      </c>
      <c r="AD179" s="70">
        <v>0.1</v>
      </c>
      <c r="AE179" s="99">
        <f t="shared" si="53"/>
        <v>0.2</v>
      </c>
      <c r="AF179" s="70">
        <v>0.2</v>
      </c>
      <c r="AG179" s="70"/>
      <c r="AH179" s="70"/>
      <c r="AI179" s="99">
        <f t="shared" si="54"/>
        <v>0</v>
      </c>
      <c r="AJ179" s="70"/>
      <c r="AK179" s="70"/>
      <c r="AL179" s="70"/>
      <c r="AM179" s="70"/>
    </row>
    <row r="180" customHeight="1" spans="1:39">
      <c r="A180" s="73">
        <v>174</v>
      </c>
      <c r="B180" s="98" t="s">
        <v>216</v>
      </c>
      <c r="C180" s="99">
        <f t="shared" si="46"/>
        <v>0</v>
      </c>
      <c r="D180" s="70"/>
      <c r="E180" s="70"/>
      <c r="F180" s="70"/>
      <c r="G180" s="70"/>
      <c r="H180" s="99">
        <f t="shared" si="47"/>
        <v>0.1</v>
      </c>
      <c r="I180" s="70">
        <v>0.1</v>
      </c>
      <c r="J180" s="70"/>
      <c r="K180" s="99">
        <f t="shared" si="48"/>
        <v>0</v>
      </c>
      <c r="L180" s="70"/>
      <c r="M180" s="70"/>
      <c r="N180" s="99">
        <f t="shared" si="49"/>
        <v>0</v>
      </c>
      <c r="O180" s="70"/>
      <c r="P180" s="70"/>
      <c r="Q180" s="70"/>
      <c r="R180" s="99">
        <f t="shared" si="50"/>
        <v>0.5</v>
      </c>
      <c r="S180" s="70">
        <v>0.5</v>
      </c>
      <c r="T180" s="70"/>
      <c r="U180" s="70"/>
      <c r="V180" s="70"/>
      <c r="W180" s="99">
        <f t="shared" si="51"/>
        <v>0.5</v>
      </c>
      <c r="X180" s="70"/>
      <c r="Y180" s="70">
        <v>0.5</v>
      </c>
      <c r="Z180" s="70"/>
      <c r="AA180" s="99">
        <f t="shared" si="52"/>
        <v>0.8</v>
      </c>
      <c r="AB180" s="70">
        <v>0.5</v>
      </c>
      <c r="AC180" s="70">
        <v>0.2</v>
      </c>
      <c r="AD180" s="70">
        <v>0.1</v>
      </c>
      <c r="AE180" s="99">
        <f t="shared" si="53"/>
        <v>0.2</v>
      </c>
      <c r="AF180" s="70">
        <v>0.2</v>
      </c>
      <c r="AG180" s="70"/>
      <c r="AH180" s="70"/>
      <c r="AI180" s="99">
        <f t="shared" si="54"/>
        <v>0</v>
      </c>
      <c r="AJ180" s="70"/>
      <c r="AK180" s="70"/>
      <c r="AL180" s="70"/>
      <c r="AM180" s="70"/>
    </row>
    <row r="181" customHeight="1" spans="1:39">
      <c r="A181" s="73">
        <v>175</v>
      </c>
      <c r="B181" s="98" t="s">
        <v>217</v>
      </c>
      <c r="C181" s="99">
        <f t="shared" si="46"/>
        <v>0</v>
      </c>
      <c r="D181" s="70"/>
      <c r="E181" s="70"/>
      <c r="F181" s="70"/>
      <c r="G181" s="70"/>
      <c r="H181" s="99">
        <f t="shared" si="47"/>
        <v>0.1</v>
      </c>
      <c r="I181" s="70">
        <v>0.1</v>
      </c>
      <c r="J181" s="70"/>
      <c r="K181" s="99">
        <f t="shared" si="48"/>
        <v>0</v>
      </c>
      <c r="L181" s="70"/>
      <c r="M181" s="70"/>
      <c r="N181" s="99">
        <f t="shared" si="49"/>
        <v>0.01</v>
      </c>
      <c r="O181" s="70"/>
      <c r="P181" s="70">
        <v>0.01</v>
      </c>
      <c r="Q181" s="70"/>
      <c r="R181" s="99">
        <f t="shared" si="50"/>
        <v>0.5</v>
      </c>
      <c r="S181" s="70">
        <v>0.5</v>
      </c>
      <c r="T181" s="70"/>
      <c r="U181" s="70"/>
      <c r="V181" s="70"/>
      <c r="W181" s="99">
        <f t="shared" si="51"/>
        <v>0.5</v>
      </c>
      <c r="X181" s="70"/>
      <c r="Y181" s="70">
        <v>0.5</v>
      </c>
      <c r="Z181" s="70"/>
      <c r="AA181" s="99">
        <f t="shared" si="52"/>
        <v>0.8</v>
      </c>
      <c r="AB181" s="70">
        <v>0.5</v>
      </c>
      <c r="AC181" s="70">
        <v>0.2</v>
      </c>
      <c r="AD181" s="70">
        <v>0.1</v>
      </c>
      <c r="AE181" s="99">
        <f t="shared" si="53"/>
        <v>0.2</v>
      </c>
      <c r="AF181" s="70">
        <v>0.2</v>
      </c>
      <c r="AG181" s="70"/>
      <c r="AH181" s="70"/>
      <c r="AI181" s="99">
        <f t="shared" si="54"/>
        <v>0</v>
      </c>
      <c r="AJ181" s="70"/>
      <c r="AK181" s="70"/>
      <c r="AL181" s="70"/>
      <c r="AM181" s="70"/>
    </row>
    <row r="182" customHeight="1" spans="1:39">
      <c r="A182" s="73">
        <v>176</v>
      </c>
      <c r="B182" s="98" t="s">
        <v>218</v>
      </c>
      <c r="C182" s="99">
        <f t="shared" si="46"/>
        <v>0</v>
      </c>
      <c r="D182" s="70"/>
      <c r="E182" s="70"/>
      <c r="F182" s="70"/>
      <c r="G182" s="70"/>
      <c r="H182" s="99">
        <f t="shared" si="47"/>
        <v>0.1</v>
      </c>
      <c r="I182" s="70">
        <v>0.1</v>
      </c>
      <c r="J182" s="70"/>
      <c r="K182" s="99">
        <f t="shared" si="48"/>
        <v>0</v>
      </c>
      <c r="L182" s="70"/>
      <c r="M182" s="70"/>
      <c r="N182" s="99">
        <f t="shared" si="49"/>
        <v>0</v>
      </c>
      <c r="O182" s="70"/>
      <c r="P182" s="70"/>
      <c r="Q182" s="70"/>
      <c r="R182" s="99">
        <f t="shared" si="50"/>
        <v>0.5</v>
      </c>
      <c r="S182" s="70">
        <v>0.5</v>
      </c>
      <c r="T182" s="70"/>
      <c r="U182" s="70"/>
      <c r="V182" s="70"/>
      <c r="W182" s="99">
        <f t="shared" si="51"/>
        <v>0.5</v>
      </c>
      <c r="X182" s="70"/>
      <c r="Y182" s="70">
        <v>0.5</v>
      </c>
      <c r="Z182" s="70"/>
      <c r="AA182" s="99">
        <f t="shared" si="52"/>
        <v>0.8</v>
      </c>
      <c r="AB182" s="70">
        <v>0.5</v>
      </c>
      <c r="AC182" s="70">
        <v>0.2</v>
      </c>
      <c r="AD182" s="70">
        <v>0.1</v>
      </c>
      <c r="AE182" s="99">
        <f t="shared" si="53"/>
        <v>0.2</v>
      </c>
      <c r="AF182" s="70">
        <v>0.2</v>
      </c>
      <c r="AG182" s="70"/>
      <c r="AH182" s="70"/>
      <c r="AI182" s="99">
        <f t="shared" si="54"/>
        <v>0</v>
      </c>
      <c r="AJ182" s="70"/>
      <c r="AK182" s="70"/>
      <c r="AL182" s="70"/>
      <c r="AM182" s="70"/>
    </row>
    <row r="183" customHeight="1" spans="1:39">
      <c r="A183" s="73">
        <v>177</v>
      </c>
      <c r="B183" s="98" t="s">
        <v>219</v>
      </c>
      <c r="C183" s="99">
        <f t="shared" si="46"/>
        <v>0.05</v>
      </c>
      <c r="D183" s="70">
        <v>0.05</v>
      </c>
      <c r="E183" s="70"/>
      <c r="F183" s="70"/>
      <c r="G183" s="70"/>
      <c r="H183" s="99">
        <f t="shared" si="47"/>
        <v>0.1</v>
      </c>
      <c r="I183" s="70">
        <v>0.1</v>
      </c>
      <c r="J183" s="70"/>
      <c r="K183" s="99">
        <f t="shared" si="48"/>
        <v>0</v>
      </c>
      <c r="L183" s="70"/>
      <c r="M183" s="70"/>
      <c r="N183" s="99">
        <f t="shared" si="49"/>
        <v>0</v>
      </c>
      <c r="O183" s="70"/>
      <c r="P183" s="70"/>
      <c r="Q183" s="70"/>
      <c r="R183" s="99">
        <f t="shared" si="50"/>
        <v>0.5</v>
      </c>
      <c r="S183" s="70">
        <v>0.5</v>
      </c>
      <c r="T183" s="70"/>
      <c r="U183" s="70"/>
      <c r="V183" s="70"/>
      <c r="W183" s="99">
        <f t="shared" si="51"/>
        <v>0.5</v>
      </c>
      <c r="X183" s="70"/>
      <c r="Y183" s="70">
        <v>0.5</v>
      </c>
      <c r="Z183" s="70"/>
      <c r="AA183" s="99">
        <f t="shared" si="52"/>
        <v>0.8</v>
      </c>
      <c r="AB183" s="70">
        <v>0.5</v>
      </c>
      <c r="AC183" s="70">
        <v>0.2</v>
      </c>
      <c r="AD183" s="70">
        <v>0.1</v>
      </c>
      <c r="AE183" s="99">
        <f t="shared" si="53"/>
        <v>0</v>
      </c>
      <c r="AF183" s="70"/>
      <c r="AG183" s="70"/>
      <c r="AH183" s="70"/>
      <c r="AI183" s="99">
        <f t="shared" si="54"/>
        <v>3</v>
      </c>
      <c r="AJ183" s="70">
        <v>1</v>
      </c>
      <c r="AK183" s="70">
        <v>2</v>
      </c>
      <c r="AL183" s="70"/>
      <c r="AM183" s="70"/>
    </row>
    <row r="184" customHeight="1" spans="1:39">
      <c r="A184" s="73">
        <v>178</v>
      </c>
      <c r="B184" s="98" t="s">
        <v>220</v>
      </c>
      <c r="C184" s="99">
        <f t="shared" si="46"/>
        <v>0.05</v>
      </c>
      <c r="D184" s="70">
        <v>0.05</v>
      </c>
      <c r="E184" s="70"/>
      <c r="F184" s="70"/>
      <c r="G184" s="70"/>
      <c r="H184" s="99">
        <f t="shared" si="47"/>
        <v>0.1</v>
      </c>
      <c r="I184" s="70">
        <v>0.1</v>
      </c>
      <c r="J184" s="70"/>
      <c r="K184" s="99">
        <f t="shared" si="48"/>
        <v>0</v>
      </c>
      <c r="L184" s="70"/>
      <c r="M184" s="70"/>
      <c r="N184" s="99">
        <f t="shared" si="49"/>
        <v>0</v>
      </c>
      <c r="O184" s="70"/>
      <c r="P184" s="70"/>
      <c r="Q184" s="70"/>
      <c r="R184" s="99">
        <f t="shared" si="50"/>
        <v>0.5</v>
      </c>
      <c r="S184" s="70">
        <v>0.5</v>
      </c>
      <c r="T184" s="70"/>
      <c r="U184" s="70"/>
      <c r="V184" s="70"/>
      <c r="W184" s="99">
        <f t="shared" si="51"/>
        <v>0.5</v>
      </c>
      <c r="X184" s="70"/>
      <c r="Y184" s="70">
        <v>0.5</v>
      </c>
      <c r="Z184" s="70"/>
      <c r="AA184" s="99">
        <f t="shared" si="52"/>
        <v>0.8</v>
      </c>
      <c r="AB184" s="70">
        <v>0.5</v>
      </c>
      <c r="AC184" s="70">
        <v>0.2</v>
      </c>
      <c r="AD184" s="70">
        <v>0.1</v>
      </c>
      <c r="AE184" s="99">
        <f t="shared" si="53"/>
        <v>0.2</v>
      </c>
      <c r="AF184" s="70">
        <v>0.2</v>
      </c>
      <c r="AG184" s="70"/>
      <c r="AH184" s="70"/>
      <c r="AI184" s="99">
        <f t="shared" si="54"/>
        <v>0</v>
      </c>
      <c r="AJ184" s="70"/>
      <c r="AK184" s="70"/>
      <c r="AL184" s="70"/>
      <c r="AM184" s="70"/>
    </row>
    <row r="185" customHeight="1" spans="1:39">
      <c r="A185" s="73">
        <v>179</v>
      </c>
      <c r="B185" s="98" t="s">
        <v>221</v>
      </c>
      <c r="C185" s="99">
        <f t="shared" si="46"/>
        <v>0.05</v>
      </c>
      <c r="D185" s="70">
        <v>0.05</v>
      </c>
      <c r="E185" s="70"/>
      <c r="F185" s="70"/>
      <c r="G185" s="70"/>
      <c r="H185" s="99">
        <f t="shared" si="47"/>
        <v>0.1</v>
      </c>
      <c r="I185" s="70">
        <v>0.1</v>
      </c>
      <c r="J185" s="70"/>
      <c r="K185" s="99">
        <f t="shared" si="48"/>
        <v>0</v>
      </c>
      <c r="L185" s="70"/>
      <c r="M185" s="70"/>
      <c r="N185" s="99">
        <f t="shared" si="49"/>
        <v>0</v>
      </c>
      <c r="O185" s="70"/>
      <c r="P185" s="70"/>
      <c r="Q185" s="70"/>
      <c r="R185" s="99">
        <f t="shared" si="50"/>
        <v>0.5</v>
      </c>
      <c r="S185" s="70">
        <v>0.5</v>
      </c>
      <c r="T185" s="70"/>
      <c r="U185" s="70"/>
      <c r="V185" s="70"/>
      <c r="W185" s="99">
        <f t="shared" si="51"/>
        <v>0.5</v>
      </c>
      <c r="X185" s="70"/>
      <c r="Y185" s="70">
        <v>0.5</v>
      </c>
      <c r="Z185" s="70"/>
      <c r="AA185" s="99">
        <f t="shared" si="52"/>
        <v>0.8</v>
      </c>
      <c r="AB185" s="70">
        <v>0.5</v>
      </c>
      <c r="AC185" s="70">
        <v>0.2</v>
      </c>
      <c r="AD185" s="70">
        <v>0.1</v>
      </c>
      <c r="AE185" s="99">
        <f t="shared" si="53"/>
        <v>0.2</v>
      </c>
      <c r="AF185" s="70">
        <v>0.2</v>
      </c>
      <c r="AG185" s="70"/>
      <c r="AH185" s="70"/>
      <c r="AI185" s="99">
        <f t="shared" si="54"/>
        <v>0</v>
      </c>
      <c r="AJ185" s="70"/>
      <c r="AK185" s="70"/>
      <c r="AL185" s="70"/>
      <c r="AM185" s="70"/>
    </row>
    <row r="186" customHeight="1" spans="1:39">
      <c r="A186" s="73">
        <v>180</v>
      </c>
      <c r="B186" s="98" t="s">
        <v>222</v>
      </c>
      <c r="C186" s="99">
        <f t="shared" si="46"/>
        <v>0.05</v>
      </c>
      <c r="D186" s="70">
        <v>0.05</v>
      </c>
      <c r="E186" s="70"/>
      <c r="F186" s="70"/>
      <c r="G186" s="70"/>
      <c r="H186" s="99">
        <f t="shared" si="47"/>
        <v>0.1</v>
      </c>
      <c r="I186" s="70">
        <v>0.1</v>
      </c>
      <c r="J186" s="70"/>
      <c r="K186" s="99">
        <f t="shared" si="48"/>
        <v>0</v>
      </c>
      <c r="L186" s="70"/>
      <c r="M186" s="70"/>
      <c r="N186" s="99">
        <f t="shared" si="49"/>
        <v>0</v>
      </c>
      <c r="O186" s="70"/>
      <c r="P186" s="70"/>
      <c r="Q186" s="70"/>
      <c r="R186" s="99">
        <f t="shared" si="50"/>
        <v>0.5</v>
      </c>
      <c r="S186" s="70">
        <v>0.5</v>
      </c>
      <c r="T186" s="70"/>
      <c r="U186" s="70"/>
      <c r="V186" s="70"/>
      <c r="W186" s="99">
        <f t="shared" si="51"/>
        <v>0.5</v>
      </c>
      <c r="X186" s="70"/>
      <c r="Y186" s="70">
        <v>0.5</v>
      </c>
      <c r="Z186" s="70"/>
      <c r="AA186" s="99">
        <f t="shared" si="52"/>
        <v>0.8</v>
      </c>
      <c r="AB186" s="70">
        <v>0.5</v>
      </c>
      <c r="AC186" s="70">
        <v>0.2</v>
      </c>
      <c r="AD186" s="70">
        <v>0.1</v>
      </c>
      <c r="AE186" s="99">
        <f t="shared" si="53"/>
        <v>0.2</v>
      </c>
      <c r="AF186" s="70">
        <v>0.2</v>
      </c>
      <c r="AG186" s="70"/>
      <c r="AH186" s="70"/>
      <c r="AI186" s="99">
        <f t="shared" si="54"/>
        <v>0</v>
      </c>
      <c r="AJ186" s="70"/>
      <c r="AK186" s="70"/>
      <c r="AL186" s="70"/>
      <c r="AM186" s="70"/>
    </row>
    <row r="187" customHeight="1" spans="1:39">
      <c r="A187" s="73">
        <v>181</v>
      </c>
      <c r="B187" s="98" t="s">
        <v>223</v>
      </c>
      <c r="C187" s="99">
        <f t="shared" si="46"/>
        <v>0.05</v>
      </c>
      <c r="D187" s="70">
        <v>0.05</v>
      </c>
      <c r="E187" s="70"/>
      <c r="F187" s="70"/>
      <c r="G187" s="70"/>
      <c r="H187" s="99">
        <f t="shared" si="47"/>
        <v>0.1</v>
      </c>
      <c r="I187" s="70">
        <v>0.1</v>
      </c>
      <c r="J187" s="70"/>
      <c r="K187" s="99">
        <f t="shared" si="48"/>
        <v>0</v>
      </c>
      <c r="L187" s="70"/>
      <c r="M187" s="70"/>
      <c r="N187" s="99">
        <f t="shared" si="49"/>
        <v>0</v>
      </c>
      <c r="O187" s="70"/>
      <c r="P187" s="70"/>
      <c r="Q187" s="70"/>
      <c r="R187" s="99">
        <f t="shared" si="50"/>
        <v>0.5</v>
      </c>
      <c r="S187" s="70">
        <v>0.5</v>
      </c>
      <c r="T187" s="70"/>
      <c r="U187" s="70"/>
      <c r="V187" s="70"/>
      <c r="W187" s="99">
        <f t="shared" si="51"/>
        <v>0.5</v>
      </c>
      <c r="X187" s="70"/>
      <c r="Y187" s="70">
        <v>0.5</v>
      </c>
      <c r="Z187" s="70"/>
      <c r="AA187" s="99">
        <f t="shared" si="52"/>
        <v>0.5</v>
      </c>
      <c r="AB187" s="70">
        <v>0.2</v>
      </c>
      <c r="AC187" s="70">
        <v>0.2</v>
      </c>
      <c r="AD187" s="70">
        <v>0.1</v>
      </c>
      <c r="AE187" s="99">
        <f t="shared" si="53"/>
        <v>0.2</v>
      </c>
      <c r="AF187" s="70">
        <v>0.2</v>
      </c>
      <c r="AG187" s="70"/>
      <c r="AH187" s="70"/>
      <c r="AI187" s="99">
        <f t="shared" si="54"/>
        <v>0</v>
      </c>
      <c r="AJ187" s="70"/>
      <c r="AK187" s="70"/>
      <c r="AL187" s="70"/>
      <c r="AM187" s="70"/>
    </row>
    <row r="188" customHeight="1" spans="1:39">
      <c r="A188" s="73">
        <v>182</v>
      </c>
      <c r="B188" s="98" t="s">
        <v>224</v>
      </c>
      <c r="C188" s="99">
        <f t="shared" si="46"/>
        <v>0.05</v>
      </c>
      <c r="D188" s="70">
        <v>0.05</v>
      </c>
      <c r="E188" s="70"/>
      <c r="F188" s="70"/>
      <c r="G188" s="70"/>
      <c r="H188" s="99">
        <f t="shared" si="47"/>
        <v>0.1</v>
      </c>
      <c r="I188" s="70">
        <v>0.1</v>
      </c>
      <c r="J188" s="70"/>
      <c r="K188" s="99">
        <f t="shared" si="48"/>
        <v>0</v>
      </c>
      <c r="L188" s="70"/>
      <c r="M188" s="70"/>
      <c r="N188" s="99">
        <f t="shared" si="49"/>
        <v>0</v>
      </c>
      <c r="O188" s="70"/>
      <c r="P188" s="70"/>
      <c r="Q188" s="70"/>
      <c r="R188" s="99">
        <f t="shared" si="50"/>
        <v>0.5</v>
      </c>
      <c r="S188" s="70">
        <v>0.5</v>
      </c>
      <c r="T188" s="70"/>
      <c r="U188" s="70"/>
      <c r="V188" s="70"/>
      <c r="W188" s="99">
        <f t="shared" si="51"/>
        <v>0.5</v>
      </c>
      <c r="X188" s="70"/>
      <c r="Y188" s="70">
        <v>0.5</v>
      </c>
      <c r="Z188" s="70"/>
      <c r="AA188" s="99">
        <f t="shared" si="52"/>
        <v>0.8</v>
      </c>
      <c r="AB188" s="70">
        <v>0.5</v>
      </c>
      <c r="AC188" s="70">
        <v>0.2</v>
      </c>
      <c r="AD188" s="70">
        <v>0.1</v>
      </c>
      <c r="AE188" s="99">
        <f t="shared" si="53"/>
        <v>0.2</v>
      </c>
      <c r="AF188" s="70">
        <v>0.2</v>
      </c>
      <c r="AG188" s="70"/>
      <c r="AH188" s="70"/>
      <c r="AI188" s="99">
        <f t="shared" si="54"/>
        <v>0</v>
      </c>
      <c r="AJ188" s="70"/>
      <c r="AK188" s="70"/>
      <c r="AL188" s="70"/>
      <c r="AM188" s="70"/>
    </row>
    <row r="189" customHeight="1" spans="1:39">
      <c r="A189" s="73">
        <v>183</v>
      </c>
      <c r="B189" s="98" t="s">
        <v>225</v>
      </c>
      <c r="C189" s="99">
        <f t="shared" si="46"/>
        <v>0.05</v>
      </c>
      <c r="D189" s="70">
        <v>0.05</v>
      </c>
      <c r="E189" s="70"/>
      <c r="F189" s="70"/>
      <c r="G189" s="70"/>
      <c r="H189" s="99">
        <f t="shared" si="47"/>
        <v>0.1</v>
      </c>
      <c r="I189" s="70">
        <v>0.1</v>
      </c>
      <c r="J189" s="70"/>
      <c r="K189" s="99">
        <f t="shared" si="48"/>
        <v>0</v>
      </c>
      <c r="L189" s="70"/>
      <c r="M189" s="70"/>
      <c r="N189" s="99">
        <f t="shared" si="49"/>
        <v>0.01</v>
      </c>
      <c r="O189" s="70"/>
      <c r="P189" s="70">
        <v>0.01</v>
      </c>
      <c r="Q189" s="70"/>
      <c r="R189" s="99">
        <f t="shared" si="50"/>
        <v>0</v>
      </c>
      <c r="S189" s="70"/>
      <c r="T189" s="70"/>
      <c r="U189" s="70"/>
      <c r="V189" s="70"/>
      <c r="W189" s="99">
        <f t="shared" si="51"/>
        <v>0.5</v>
      </c>
      <c r="X189" s="70"/>
      <c r="Y189" s="70">
        <v>0.5</v>
      </c>
      <c r="Z189" s="70"/>
      <c r="AA189" s="99">
        <f t="shared" si="52"/>
        <v>0.8</v>
      </c>
      <c r="AB189" s="70">
        <v>0.5</v>
      </c>
      <c r="AC189" s="70">
        <v>0.2</v>
      </c>
      <c r="AD189" s="70">
        <v>0.1</v>
      </c>
      <c r="AE189" s="99">
        <f t="shared" si="53"/>
        <v>0.2</v>
      </c>
      <c r="AF189" s="70">
        <v>0.2</v>
      </c>
      <c r="AG189" s="70"/>
      <c r="AH189" s="70"/>
      <c r="AI189" s="99">
        <f t="shared" si="54"/>
        <v>0</v>
      </c>
      <c r="AJ189" s="70"/>
      <c r="AK189" s="70"/>
      <c r="AL189" s="70"/>
      <c r="AM189" s="70"/>
    </row>
    <row r="190" customHeight="1" spans="1:39">
      <c r="A190" s="73">
        <v>184</v>
      </c>
      <c r="B190" s="98" t="s">
        <v>226</v>
      </c>
      <c r="C190" s="99">
        <f t="shared" si="46"/>
        <v>0</v>
      </c>
      <c r="D190" s="70"/>
      <c r="E190" s="70"/>
      <c r="F190" s="70"/>
      <c r="G190" s="70"/>
      <c r="H190" s="99">
        <f t="shared" si="47"/>
        <v>0.1</v>
      </c>
      <c r="I190" s="70">
        <v>0.1</v>
      </c>
      <c r="J190" s="70"/>
      <c r="K190" s="99">
        <f t="shared" si="48"/>
        <v>0</v>
      </c>
      <c r="L190" s="70"/>
      <c r="M190" s="70"/>
      <c r="N190" s="99">
        <f t="shared" si="49"/>
        <v>0</v>
      </c>
      <c r="O190" s="70"/>
      <c r="P190" s="70"/>
      <c r="Q190" s="70"/>
      <c r="R190" s="99">
        <f t="shared" si="50"/>
        <v>0.5</v>
      </c>
      <c r="S190" s="70">
        <v>0.5</v>
      </c>
      <c r="T190" s="70"/>
      <c r="U190" s="70"/>
      <c r="V190" s="70"/>
      <c r="W190" s="99">
        <f t="shared" si="51"/>
        <v>0.5</v>
      </c>
      <c r="X190" s="70"/>
      <c r="Y190" s="70">
        <v>0.5</v>
      </c>
      <c r="Z190" s="70"/>
      <c r="AA190" s="99">
        <f t="shared" si="52"/>
        <v>0.8</v>
      </c>
      <c r="AB190" s="70">
        <v>0.5</v>
      </c>
      <c r="AC190" s="70">
        <v>0.2</v>
      </c>
      <c r="AD190" s="70">
        <v>0.1</v>
      </c>
      <c r="AE190" s="99">
        <f t="shared" si="53"/>
        <v>0.2</v>
      </c>
      <c r="AF190" s="70">
        <v>0.2</v>
      </c>
      <c r="AG190" s="70"/>
      <c r="AH190" s="70"/>
      <c r="AI190" s="99">
        <f t="shared" si="54"/>
        <v>0</v>
      </c>
      <c r="AJ190" s="70"/>
      <c r="AK190" s="70"/>
      <c r="AL190" s="70"/>
      <c r="AM190" s="70"/>
    </row>
    <row r="191" customHeight="1" spans="1:39">
      <c r="A191" s="73">
        <v>185</v>
      </c>
      <c r="B191" s="98" t="s">
        <v>227</v>
      </c>
      <c r="C191" s="99">
        <f t="shared" si="46"/>
        <v>0.01</v>
      </c>
      <c r="D191" s="70">
        <v>0.01</v>
      </c>
      <c r="E191" s="70"/>
      <c r="F191" s="70"/>
      <c r="G191" s="70"/>
      <c r="H191" s="99">
        <f t="shared" si="47"/>
        <v>0.1</v>
      </c>
      <c r="I191" s="70">
        <v>0.1</v>
      </c>
      <c r="J191" s="70"/>
      <c r="K191" s="99">
        <f t="shared" si="48"/>
        <v>0</v>
      </c>
      <c r="L191" s="70"/>
      <c r="M191" s="70"/>
      <c r="N191" s="99">
        <f t="shared" si="49"/>
        <v>0.1</v>
      </c>
      <c r="O191" s="70">
        <v>0.1</v>
      </c>
      <c r="P191" s="70"/>
      <c r="Q191" s="70"/>
      <c r="R191" s="99">
        <f t="shared" si="50"/>
        <v>0.5</v>
      </c>
      <c r="S191" s="70">
        <v>0.5</v>
      </c>
      <c r="T191" s="70"/>
      <c r="U191" s="70"/>
      <c r="V191" s="70"/>
      <c r="W191" s="99">
        <f t="shared" si="51"/>
        <v>0.5</v>
      </c>
      <c r="X191" s="70"/>
      <c r="Y191" s="70">
        <v>0.5</v>
      </c>
      <c r="Z191" s="70"/>
      <c r="AA191" s="99">
        <f t="shared" si="52"/>
        <v>0.8</v>
      </c>
      <c r="AB191" s="70">
        <v>0.5</v>
      </c>
      <c r="AC191" s="70">
        <v>0.2</v>
      </c>
      <c r="AD191" s="70">
        <v>0.1</v>
      </c>
      <c r="AE191" s="99">
        <f t="shared" si="53"/>
        <v>0.2</v>
      </c>
      <c r="AF191" s="70">
        <v>0.2</v>
      </c>
      <c r="AG191" s="70"/>
      <c r="AH191" s="70"/>
      <c r="AI191" s="99">
        <f t="shared" si="54"/>
        <v>0</v>
      </c>
      <c r="AJ191" s="70"/>
      <c r="AK191" s="70"/>
      <c r="AL191" s="70"/>
      <c r="AM191" s="70"/>
    </row>
    <row r="192" customHeight="1" spans="1:39">
      <c r="A192" s="73">
        <v>186</v>
      </c>
      <c r="B192" s="98" t="s">
        <v>228</v>
      </c>
      <c r="C192" s="99">
        <f t="shared" ref="C192:C223" si="55">D192+E192+F192+G192</f>
        <v>0.1</v>
      </c>
      <c r="D192" s="70">
        <v>0.1</v>
      </c>
      <c r="E192" s="70"/>
      <c r="F192" s="70"/>
      <c r="G192" s="70"/>
      <c r="H192" s="99">
        <f t="shared" ref="H192:H223" si="56">I192+J192</f>
        <v>0.1</v>
      </c>
      <c r="I192" s="70">
        <v>0.1</v>
      </c>
      <c r="J192" s="70"/>
      <c r="K192" s="99">
        <f t="shared" ref="K192:K223" si="57">L192+M192</f>
        <v>0</v>
      </c>
      <c r="L192" s="70"/>
      <c r="M192" s="70"/>
      <c r="N192" s="99">
        <f t="shared" ref="N192:N223" si="58">O192+P192+Q192</f>
        <v>0</v>
      </c>
      <c r="O192" s="70"/>
      <c r="P192" s="70"/>
      <c r="Q192" s="70"/>
      <c r="R192" s="99">
        <f t="shared" ref="R192:R223" si="59">S192+T192+U192+V192</f>
        <v>0.5</v>
      </c>
      <c r="S192" s="70">
        <v>0.5</v>
      </c>
      <c r="T192" s="70"/>
      <c r="U192" s="70"/>
      <c r="V192" s="70"/>
      <c r="W192" s="99">
        <f t="shared" ref="W192:W223" si="60">X192+Y192</f>
        <v>0.5</v>
      </c>
      <c r="X192" s="70"/>
      <c r="Y192" s="70">
        <v>0.5</v>
      </c>
      <c r="Z192" s="70"/>
      <c r="AA192" s="99">
        <f t="shared" ref="AA192:AA223" si="61">AB192+AC192+AD192</f>
        <v>0.8</v>
      </c>
      <c r="AB192" s="70">
        <v>0.5</v>
      </c>
      <c r="AC192" s="70">
        <v>0.2</v>
      </c>
      <c r="AD192" s="70">
        <v>0.1</v>
      </c>
      <c r="AE192" s="99">
        <f t="shared" ref="AE192:AE223" si="62">AF192+AG192+AH192</f>
        <v>0.2</v>
      </c>
      <c r="AF192" s="70">
        <v>0.2</v>
      </c>
      <c r="AG192" s="70"/>
      <c r="AH192" s="70"/>
      <c r="AI192" s="99">
        <f t="shared" ref="AI192:AI223" si="63">AJ192+AK192+AL192+AM192</f>
        <v>7</v>
      </c>
      <c r="AJ192" s="70">
        <v>5</v>
      </c>
      <c r="AK192" s="70">
        <v>2</v>
      </c>
      <c r="AL192" s="70"/>
      <c r="AM192" s="70"/>
    </row>
    <row r="193" customHeight="1" spans="1:39">
      <c r="A193" s="73">
        <v>187</v>
      </c>
      <c r="B193" s="98" t="s">
        <v>229</v>
      </c>
      <c r="C193" s="99">
        <f t="shared" si="55"/>
        <v>0.05</v>
      </c>
      <c r="D193" s="70">
        <v>0.05</v>
      </c>
      <c r="E193" s="70"/>
      <c r="F193" s="70"/>
      <c r="G193" s="70"/>
      <c r="H193" s="99">
        <f t="shared" si="56"/>
        <v>0.1</v>
      </c>
      <c r="I193" s="70">
        <v>0.1</v>
      </c>
      <c r="J193" s="70"/>
      <c r="K193" s="99">
        <f t="shared" si="57"/>
        <v>0</v>
      </c>
      <c r="L193" s="70"/>
      <c r="M193" s="70"/>
      <c r="N193" s="99">
        <f t="shared" si="58"/>
        <v>0</v>
      </c>
      <c r="O193" s="70"/>
      <c r="P193" s="70"/>
      <c r="Q193" s="70"/>
      <c r="R193" s="99">
        <f t="shared" si="59"/>
        <v>0.5</v>
      </c>
      <c r="S193" s="70">
        <v>0.5</v>
      </c>
      <c r="T193" s="70"/>
      <c r="U193" s="70"/>
      <c r="V193" s="70"/>
      <c r="W193" s="99">
        <f t="shared" si="60"/>
        <v>0.5</v>
      </c>
      <c r="X193" s="70"/>
      <c r="Y193" s="70">
        <v>0.5</v>
      </c>
      <c r="Z193" s="70"/>
      <c r="AA193" s="99">
        <f t="shared" si="61"/>
        <v>0.8</v>
      </c>
      <c r="AB193" s="70">
        <v>0.5</v>
      </c>
      <c r="AC193" s="70">
        <v>0.2</v>
      </c>
      <c r="AD193" s="70">
        <v>0.1</v>
      </c>
      <c r="AE193" s="99">
        <f t="shared" si="62"/>
        <v>0.2</v>
      </c>
      <c r="AF193" s="70">
        <v>0.2</v>
      </c>
      <c r="AG193" s="70"/>
      <c r="AH193" s="70"/>
      <c r="AI193" s="99">
        <f t="shared" si="63"/>
        <v>0</v>
      </c>
      <c r="AJ193" s="70"/>
      <c r="AK193" s="70"/>
      <c r="AL193" s="70"/>
      <c r="AM193" s="70"/>
    </row>
    <row r="194" customHeight="1" spans="1:39">
      <c r="A194" s="73">
        <v>188</v>
      </c>
      <c r="B194" s="98" t="s">
        <v>230</v>
      </c>
      <c r="C194" s="99">
        <f t="shared" si="55"/>
        <v>0.05</v>
      </c>
      <c r="D194" s="70">
        <v>0.05</v>
      </c>
      <c r="E194" s="70"/>
      <c r="F194" s="70"/>
      <c r="G194" s="70"/>
      <c r="H194" s="99">
        <f t="shared" si="56"/>
        <v>0.1</v>
      </c>
      <c r="I194" s="70">
        <v>0.1</v>
      </c>
      <c r="J194" s="70"/>
      <c r="K194" s="99">
        <f t="shared" si="57"/>
        <v>0</v>
      </c>
      <c r="L194" s="70"/>
      <c r="M194" s="70"/>
      <c r="N194" s="99">
        <f t="shared" si="58"/>
        <v>0</v>
      </c>
      <c r="O194" s="70"/>
      <c r="P194" s="70"/>
      <c r="Q194" s="70"/>
      <c r="R194" s="99">
        <f t="shared" si="59"/>
        <v>0.5</v>
      </c>
      <c r="S194" s="70">
        <v>0.5</v>
      </c>
      <c r="T194" s="70"/>
      <c r="U194" s="70"/>
      <c r="V194" s="70"/>
      <c r="W194" s="99">
        <f t="shared" si="60"/>
        <v>0.5</v>
      </c>
      <c r="X194" s="70"/>
      <c r="Y194" s="70">
        <v>0.5</v>
      </c>
      <c r="Z194" s="70"/>
      <c r="AA194" s="99">
        <f t="shared" si="61"/>
        <v>0.8</v>
      </c>
      <c r="AB194" s="70">
        <v>0.5</v>
      </c>
      <c r="AC194" s="70">
        <v>0.2</v>
      </c>
      <c r="AD194" s="70">
        <v>0.1</v>
      </c>
      <c r="AE194" s="99">
        <f t="shared" si="62"/>
        <v>0.2</v>
      </c>
      <c r="AF194" s="70">
        <v>0.2</v>
      </c>
      <c r="AG194" s="70"/>
      <c r="AH194" s="70"/>
      <c r="AI194" s="99">
        <f t="shared" si="63"/>
        <v>0</v>
      </c>
      <c r="AJ194" s="70"/>
      <c r="AK194" s="70"/>
      <c r="AL194" s="70"/>
      <c r="AM194" s="70"/>
    </row>
    <row r="195" customHeight="1" spans="1:39">
      <c r="A195" s="73">
        <v>189</v>
      </c>
      <c r="B195" s="98" t="s">
        <v>231</v>
      </c>
      <c r="C195" s="99">
        <f t="shared" si="55"/>
        <v>0.05</v>
      </c>
      <c r="D195" s="70">
        <v>0.05</v>
      </c>
      <c r="E195" s="70"/>
      <c r="F195" s="70"/>
      <c r="G195" s="70"/>
      <c r="H195" s="99">
        <f t="shared" si="56"/>
        <v>0.1</v>
      </c>
      <c r="I195" s="70">
        <v>0.1</v>
      </c>
      <c r="J195" s="70"/>
      <c r="K195" s="99">
        <f t="shared" si="57"/>
        <v>0</v>
      </c>
      <c r="L195" s="70"/>
      <c r="M195" s="70"/>
      <c r="N195" s="99">
        <f t="shared" si="58"/>
        <v>0</v>
      </c>
      <c r="O195" s="70"/>
      <c r="P195" s="70"/>
      <c r="Q195" s="70"/>
      <c r="R195" s="99">
        <f t="shared" si="59"/>
        <v>0.5</v>
      </c>
      <c r="S195" s="70">
        <v>0.5</v>
      </c>
      <c r="T195" s="70"/>
      <c r="U195" s="70"/>
      <c r="V195" s="70"/>
      <c r="W195" s="99">
        <f t="shared" si="60"/>
        <v>0.5</v>
      </c>
      <c r="X195" s="70"/>
      <c r="Y195" s="70">
        <v>0.5</v>
      </c>
      <c r="Z195" s="70"/>
      <c r="AA195" s="99">
        <f t="shared" si="61"/>
        <v>0.8</v>
      </c>
      <c r="AB195" s="70">
        <v>0.5</v>
      </c>
      <c r="AC195" s="70">
        <v>0.2</v>
      </c>
      <c r="AD195" s="70">
        <v>0.1</v>
      </c>
      <c r="AE195" s="99">
        <f t="shared" si="62"/>
        <v>0.2</v>
      </c>
      <c r="AF195" s="70">
        <v>0.2</v>
      </c>
      <c r="AG195" s="70"/>
      <c r="AH195" s="70"/>
      <c r="AI195" s="99">
        <f t="shared" si="63"/>
        <v>0</v>
      </c>
      <c r="AJ195" s="70"/>
      <c r="AK195" s="70"/>
      <c r="AL195" s="70"/>
      <c r="AM195" s="70"/>
    </row>
    <row r="196" customHeight="1" spans="1:39">
      <c r="A196" s="73">
        <v>190</v>
      </c>
      <c r="B196" s="98" t="s">
        <v>232</v>
      </c>
      <c r="C196" s="99">
        <f t="shared" si="55"/>
        <v>0.05</v>
      </c>
      <c r="D196" s="70">
        <v>0.05</v>
      </c>
      <c r="E196" s="70"/>
      <c r="F196" s="70"/>
      <c r="G196" s="70"/>
      <c r="H196" s="99">
        <f t="shared" si="56"/>
        <v>0.1</v>
      </c>
      <c r="I196" s="70">
        <v>0.1</v>
      </c>
      <c r="J196" s="70"/>
      <c r="K196" s="99">
        <f t="shared" si="57"/>
        <v>0</v>
      </c>
      <c r="L196" s="70"/>
      <c r="M196" s="70"/>
      <c r="N196" s="99">
        <f t="shared" si="58"/>
        <v>0</v>
      </c>
      <c r="O196" s="70"/>
      <c r="P196" s="70"/>
      <c r="Q196" s="70"/>
      <c r="R196" s="99">
        <f t="shared" si="59"/>
        <v>0.5</v>
      </c>
      <c r="S196" s="70">
        <v>0.5</v>
      </c>
      <c r="T196" s="70"/>
      <c r="U196" s="70"/>
      <c r="V196" s="70"/>
      <c r="W196" s="99">
        <f t="shared" si="60"/>
        <v>0.5</v>
      </c>
      <c r="X196" s="70"/>
      <c r="Y196" s="70">
        <v>0.5</v>
      </c>
      <c r="Z196" s="70"/>
      <c r="AA196" s="99">
        <f t="shared" si="61"/>
        <v>0.8</v>
      </c>
      <c r="AB196" s="70">
        <v>0.5</v>
      </c>
      <c r="AC196" s="70">
        <v>0.2</v>
      </c>
      <c r="AD196" s="70">
        <v>0.1</v>
      </c>
      <c r="AE196" s="99">
        <f t="shared" si="62"/>
        <v>0.4</v>
      </c>
      <c r="AF196" s="70">
        <v>0.2</v>
      </c>
      <c r="AG196" s="70">
        <v>0.2</v>
      </c>
      <c r="AH196" s="70"/>
      <c r="AI196" s="99">
        <f t="shared" si="63"/>
        <v>0</v>
      </c>
      <c r="AJ196" s="70"/>
      <c r="AK196" s="70"/>
      <c r="AL196" s="70"/>
      <c r="AM196" s="70"/>
    </row>
    <row r="197" customHeight="1" spans="1:39">
      <c r="A197" s="73">
        <v>191</v>
      </c>
      <c r="B197" s="98" t="s">
        <v>233</v>
      </c>
      <c r="C197" s="99">
        <f t="shared" si="55"/>
        <v>0.05</v>
      </c>
      <c r="D197" s="70">
        <v>0.05</v>
      </c>
      <c r="E197" s="70"/>
      <c r="F197" s="70"/>
      <c r="G197" s="70"/>
      <c r="H197" s="99">
        <f t="shared" si="56"/>
        <v>0.1</v>
      </c>
      <c r="I197" s="70">
        <v>0.1</v>
      </c>
      <c r="J197" s="70"/>
      <c r="K197" s="99">
        <f t="shared" si="57"/>
        <v>0</v>
      </c>
      <c r="L197" s="70"/>
      <c r="M197" s="70"/>
      <c r="N197" s="99">
        <f t="shared" si="58"/>
        <v>0</v>
      </c>
      <c r="O197" s="70"/>
      <c r="P197" s="70"/>
      <c r="Q197" s="70"/>
      <c r="R197" s="99">
        <f t="shared" si="59"/>
        <v>0.5</v>
      </c>
      <c r="S197" s="70">
        <v>0.5</v>
      </c>
      <c r="T197" s="70"/>
      <c r="U197" s="70"/>
      <c r="V197" s="70"/>
      <c r="W197" s="99">
        <f t="shared" si="60"/>
        <v>0.5</v>
      </c>
      <c r="X197" s="70"/>
      <c r="Y197" s="70">
        <v>0.5</v>
      </c>
      <c r="Z197" s="70"/>
      <c r="AA197" s="99">
        <f t="shared" si="61"/>
        <v>0.8</v>
      </c>
      <c r="AB197" s="70">
        <v>0.5</v>
      </c>
      <c r="AC197" s="70">
        <v>0.2</v>
      </c>
      <c r="AD197" s="70">
        <v>0.1</v>
      </c>
      <c r="AE197" s="99">
        <f t="shared" si="62"/>
        <v>0.2</v>
      </c>
      <c r="AF197" s="70">
        <v>0.2</v>
      </c>
      <c r="AG197" s="70"/>
      <c r="AH197" s="70"/>
      <c r="AI197" s="99">
        <f t="shared" si="63"/>
        <v>0</v>
      </c>
      <c r="AJ197" s="70"/>
      <c r="AK197" s="70"/>
      <c r="AL197" s="70"/>
      <c r="AM197" s="70"/>
    </row>
    <row r="198" customHeight="1" spans="1:39">
      <c r="A198" s="73">
        <v>192</v>
      </c>
      <c r="B198" s="102" t="s">
        <v>234</v>
      </c>
      <c r="C198" s="99">
        <f t="shared" si="55"/>
        <v>0</v>
      </c>
      <c r="D198" s="70"/>
      <c r="E198" s="70"/>
      <c r="F198" s="70"/>
      <c r="G198" s="70"/>
      <c r="H198" s="99">
        <f t="shared" si="56"/>
        <v>0.1</v>
      </c>
      <c r="I198" s="70">
        <v>0.1</v>
      </c>
      <c r="J198" s="70"/>
      <c r="K198" s="99">
        <f t="shared" si="57"/>
        <v>0</v>
      </c>
      <c r="L198" s="70"/>
      <c r="M198" s="70"/>
      <c r="N198" s="99">
        <f t="shared" si="58"/>
        <v>0</v>
      </c>
      <c r="O198" s="70"/>
      <c r="P198" s="70"/>
      <c r="Q198" s="70"/>
      <c r="R198" s="99">
        <f t="shared" si="59"/>
        <v>0.5</v>
      </c>
      <c r="S198" s="70">
        <v>0.5</v>
      </c>
      <c r="T198" s="70"/>
      <c r="U198" s="70"/>
      <c r="V198" s="70"/>
      <c r="W198" s="99">
        <f t="shared" si="60"/>
        <v>0.5</v>
      </c>
      <c r="X198" s="70"/>
      <c r="Y198" s="70">
        <v>0.5</v>
      </c>
      <c r="Z198" s="70"/>
      <c r="AA198" s="99">
        <f t="shared" si="61"/>
        <v>0.8</v>
      </c>
      <c r="AB198" s="70">
        <v>0.5</v>
      </c>
      <c r="AC198" s="70">
        <v>0.2</v>
      </c>
      <c r="AD198" s="70">
        <v>0.1</v>
      </c>
      <c r="AE198" s="99">
        <f t="shared" si="62"/>
        <v>0.2</v>
      </c>
      <c r="AF198" s="70">
        <v>0.2</v>
      </c>
      <c r="AG198" s="70"/>
      <c r="AH198" s="70"/>
      <c r="AI198" s="99">
        <f t="shared" si="63"/>
        <v>0</v>
      </c>
      <c r="AJ198" s="70"/>
      <c r="AK198" s="70"/>
      <c r="AL198" s="70"/>
      <c r="AM198" s="70"/>
    </row>
    <row r="199" customHeight="1" spans="1:39">
      <c r="A199" s="73">
        <v>193</v>
      </c>
      <c r="B199" s="98" t="s">
        <v>235</v>
      </c>
      <c r="C199" s="99">
        <f t="shared" si="55"/>
        <v>0</v>
      </c>
      <c r="D199" s="70"/>
      <c r="E199" s="70"/>
      <c r="F199" s="70"/>
      <c r="G199" s="70"/>
      <c r="H199" s="99">
        <f t="shared" si="56"/>
        <v>0.1</v>
      </c>
      <c r="I199" s="70">
        <v>0.1</v>
      </c>
      <c r="J199" s="70"/>
      <c r="K199" s="99">
        <f t="shared" si="57"/>
        <v>0</v>
      </c>
      <c r="L199" s="70"/>
      <c r="M199" s="70"/>
      <c r="N199" s="99">
        <f t="shared" si="58"/>
        <v>0</v>
      </c>
      <c r="O199" s="70"/>
      <c r="P199" s="70"/>
      <c r="Q199" s="70"/>
      <c r="R199" s="99">
        <f t="shared" si="59"/>
        <v>0.5</v>
      </c>
      <c r="S199" s="70">
        <v>0.5</v>
      </c>
      <c r="T199" s="70"/>
      <c r="U199" s="70"/>
      <c r="V199" s="70"/>
      <c r="W199" s="99">
        <f t="shared" si="60"/>
        <v>0.5</v>
      </c>
      <c r="X199" s="70"/>
      <c r="Y199" s="70">
        <v>0.5</v>
      </c>
      <c r="Z199" s="70"/>
      <c r="AA199" s="99">
        <f t="shared" si="61"/>
        <v>0.8</v>
      </c>
      <c r="AB199" s="70">
        <v>0.5</v>
      </c>
      <c r="AC199" s="70">
        <v>0.2</v>
      </c>
      <c r="AD199" s="70">
        <v>0.1</v>
      </c>
      <c r="AE199" s="99">
        <f t="shared" si="62"/>
        <v>0.2</v>
      </c>
      <c r="AF199" s="70">
        <v>0.2</v>
      </c>
      <c r="AG199" s="70"/>
      <c r="AH199" s="70"/>
      <c r="AI199" s="99">
        <f t="shared" si="63"/>
        <v>0</v>
      </c>
      <c r="AJ199" s="70"/>
      <c r="AK199" s="70"/>
      <c r="AL199" s="70"/>
      <c r="AM199" s="70"/>
    </row>
    <row r="200" customHeight="1" spans="1:39">
      <c r="A200" s="73">
        <v>194</v>
      </c>
      <c r="B200" s="98" t="s">
        <v>236</v>
      </c>
      <c r="C200" s="99">
        <f t="shared" si="55"/>
        <v>0.01</v>
      </c>
      <c r="D200" s="70">
        <v>0.01</v>
      </c>
      <c r="E200" s="70"/>
      <c r="F200" s="70"/>
      <c r="G200" s="70"/>
      <c r="H200" s="99">
        <f t="shared" si="56"/>
        <v>0.1</v>
      </c>
      <c r="I200" s="70">
        <v>0.1</v>
      </c>
      <c r="J200" s="70"/>
      <c r="K200" s="99">
        <f t="shared" si="57"/>
        <v>0</v>
      </c>
      <c r="L200" s="70"/>
      <c r="M200" s="70"/>
      <c r="N200" s="99">
        <f t="shared" si="58"/>
        <v>0</v>
      </c>
      <c r="O200" s="70"/>
      <c r="P200" s="70"/>
      <c r="Q200" s="70"/>
      <c r="R200" s="99">
        <f t="shared" si="59"/>
        <v>0.5</v>
      </c>
      <c r="S200" s="70">
        <v>0.5</v>
      </c>
      <c r="T200" s="70"/>
      <c r="U200" s="70"/>
      <c r="V200" s="70"/>
      <c r="W200" s="99">
        <f t="shared" si="60"/>
        <v>0.5</v>
      </c>
      <c r="X200" s="70"/>
      <c r="Y200" s="70">
        <v>0.5</v>
      </c>
      <c r="Z200" s="70"/>
      <c r="AA200" s="99">
        <f t="shared" si="61"/>
        <v>0.8</v>
      </c>
      <c r="AB200" s="70">
        <v>0.5</v>
      </c>
      <c r="AC200" s="70">
        <v>0.2</v>
      </c>
      <c r="AD200" s="70">
        <v>0.1</v>
      </c>
      <c r="AE200" s="99">
        <f t="shared" si="62"/>
        <v>0.2</v>
      </c>
      <c r="AF200" s="70">
        <v>0.2</v>
      </c>
      <c r="AG200" s="70"/>
      <c r="AH200" s="70"/>
      <c r="AI200" s="99">
        <f t="shared" si="63"/>
        <v>0</v>
      </c>
      <c r="AJ200" s="70"/>
      <c r="AK200" s="70"/>
      <c r="AL200" s="70"/>
      <c r="AM200" s="70"/>
    </row>
    <row r="201" customHeight="1" spans="1:39">
      <c r="A201" s="73">
        <v>195</v>
      </c>
      <c r="B201" s="98" t="s">
        <v>237</v>
      </c>
      <c r="C201" s="99">
        <f t="shared" si="55"/>
        <v>0.01</v>
      </c>
      <c r="D201" s="70">
        <v>0.01</v>
      </c>
      <c r="E201" s="70"/>
      <c r="F201" s="70"/>
      <c r="G201" s="70"/>
      <c r="H201" s="99">
        <f t="shared" si="56"/>
        <v>0.1</v>
      </c>
      <c r="I201" s="70">
        <v>0.1</v>
      </c>
      <c r="J201" s="70"/>
      <c r="K201" s="99">
        <f t="shared" si="57"/>
        <v>0</v>
      </c>
      <c r="L201" s="70"/>
      <c r="M201" s="70"/>
      <c r="N201" s="99">
        <f t="shared" si="58"/>
        <v>0</v>
      </c>
      <c r="O201" s="70"/>
      <c r="P201" s="70"/>
      <c r="Q201" s="70"/>
      <c r="R201" s="99">
        <f t="shared" si="59"/>
        <v>0.5</v>
      </c>
      <c r="S201" s="70">
        <v>0.5</v>
      </c>
      <c r="T201" s="70"/>
      <c r="U201" s="70"/>
      <c r="V201" s="70"/>
      <c r="W201" s="99">
        <f t="shared" si="60"/>
        <v>0.5</v>
      </c>
      <c r="X201" s="70"/>
      <c r="Y201" s="70">
        <v>0.5</v>
      </c>
      <c r="Z201" s="70"/>
      <c r="AA201" s="99">
        <f t="shared" si="61"/>
        <v>0.8</v>
      </c>
      <c r="AB201" s="70">
        <v>0.5</v>
      </c>
      <c r="AC201" s="70">
        <v>0.2</v>
      </c>
      <c r="AD201" s="70">
        <v>0.1</v>
      </c>
      <c r="AE201" s="99">
        <f t="shared" si="62"/>
        <v>0.2</v>
      </c>
      <c r="AF201" s="70">
        <v>0.2</v>
      </c>
      <c r="AG201" s="70"/>
      <c r="AH201" s="70"/>
      <c r="AI201" s="99">
        <f t="shared" si="63"/>
        <v>0</v>
      </c>
      <c r="AJ201" s="70"/>
      <c r="AK201" s="70"/>
      <c r="AL201" s="70"/>
      <c r="AM201" s="70"/>
    </row>
    <row r="202" customHeight="1" spans="1:39">
      <c r="A202" s="73">
        <v>196</v>
      </c>
      <c r="B202" s="98" t="s">
        <v>238</v>
      </c>
      <c r="C202" s="99">
        <f t="shared" si="55"/>
        <v>0.05</v>
      </c>
      <c r="D202" s="70">
        <v>0.05</v>
      </c>
      <c r="E202" s="70"/>
      <c r="F202" s="70"/>
      <c r="G202" s="70"/>
      <c r="H202" s="99">
        <f t="shared" si="56"/>
        <v>0.1</v>
      </c>
      <c r="I202" s="70">
        <v>0.1</v>
      </c>
      <c r="J202" s="70"/>
      <c r="K202" s="99">
        <f t="shared" si="57"/>
        <v>0</v>
      </c>
      <c r="L202" s="70"/>
      <c r="M202" s="70"/>
      <c r="N202" s="99">
        <f t="shared" si="58"/>
        <v>0</v>
      </c>
      <c r="O202" s="70"/>
      <c r="P202" s="70"/>
      <c r="Q202" s="70"/>
      <c r="R202" s="99">
        <f t="shared" si="59"/>
        <v>0.5</v>
      </c>
      <c r="S202" s="70">
        <v>0.5</v>
      </c>
      <c r="T202" s="70"/>
      <c r="U202" s="70"/>
      <c r="V202" s="70"/>
      <c r="W202" s="99">
        <f t="shared" si="60"/>
        <v>0.5</v>
      </c>
      <c r="X202" s="70"/>
      <c r="Y202" s="70">
        <v>0.5</v>
      </c>
      <c r="Z202" s="70"/>
      <c r="AA202" s="99">
        <f t="shared" si="61"/>
        <v>0.8</v>
      </c>
      <c r="AB202" s="70">
        <v>0.5</v>
      </c>
      <c r="AC202" s="70">
        <v>0.2</v>
      </c>
      <c r="AD202" s="70">
        <v>0.1</v>
      </c>
      <c r="AE202" s="99">
        <f t="shared" si="62"/>
        <v>0.2</v>
      </c>
      <c r="AF202" s="70">
        <v>0.2</v>
      </c>
      <c r="AG202" s="70"/>
      <c r="AH202" s="70"/>
      <c r="AI202" s="99">
        <f t="shared" si="63"/>
        <v>0</v>
      </c>
      <c r="AJ202" s="70"/>
      <c r="AK202" s="70"/>
      <c r="AL202" s="70"/>
      <c r="AM202" s="70"/>
    </row>
    <row r="203" customHeight="1" spans="1:39">
      <c r="A203" s="73">
        <v>197</v>
      </c>
      <c r="B203" s="98" t="s">
        <v>239</v>
      </c>
      <c r="C203" s="99">
        <f t="shared" si="55"/>
        <v>0.05</v>
      </c>
      <c r="D203" s="70">
        <v>0.05</v>
      </c>
      <c r="E203" s="70"/>
      <c r="F203" s="70"/>
      <c r="G203" s="70"/>
      <c r="H203" s="99">
        <f t="shared" si="56"/>
        <v>0.1</v>
      </c>
      <c r="I203" s="70">
        <v>0.1</v>
      </c>
      <c r="J203" s="70"/>
      <c r="K203" s="99">
        <f t="shared" si="57"/>
        <v>0</v>
      </c>
      <c r="L203" s="70"/>
      <c r="M203" s="70"/>
      <c r="N203" s="99">
        <f t="shared" si="58"/>
        <v>0</v>
      </c>
      <c r="O203" s="70"/>
      <c r="P203" s="70"/>
      <c r="Q203" s="70"/>
      <c r="R203" s="99">
        <f t="shared" si="59"/>
        <v>0.5</v>
      </c>
      <c r="S203" s="70">
        <v>0.5</v>
      </c>
      <c r="T203" s="70"/>
      <c r="U203" s="70"/>
      <c r="V203" s="70"/>
      <c r="W203" s="99">
        <f t="shared" si="60"/>
        <v>0.5</v>
      </c>
      <c r="X203" s="70"/>
      <c r="Y203" s="70">
        <v>0.5</v>
      </c>
      <c r="Z203" s="70"/>
      <c r="AA203" s="99">
        <f t="shared" si="61"/>
        <v>0.8</v>
      </c>
      <c r="AB203" s="70">
        <v>0.5</v>
      </c>
      <c r="AC203" s="70">
        <v>0.2</v>
      </c>
      <c r="AD203" s="70">
        <v>0.1</v>
      </c>
      <c r="AE203" s="99">
        <f t="shared" si="62"/>
        <v>0.2</v>
      </c>
      <c r="AF203" s="70">
        <v>0.2</v>
      </c>
      <c r="AG203" s="70"/>
      <c r="AH203" s="70"/>
      <c r="AI203" s="99">
        <f t="shared" si="63"/>
        <v>0</v>
      </c>
      <c r="AJ203" s="70"/>
      <c r="AK203" s="70"/>
      <c r="AL203" s="70"/>
      <c r="AM203" s="70"/>
    </row>
    <row r="204" customHeight="1" spans="1:39">
      <c r="A204" s="73">
        <v>198</v>
      </c>
      <c r="B204" s="98" t="s">
        <v>240</v>
      </c>
      <c r="C204" s="99">
        <f t="shared" si="55"/>
        <v>0.05</v>
      </c>
      <c r="D204" s="70">
        <v>0.05</v>
      </c>
      <c r="E204" s="70"/>
      <c r="F204" s="70"/>
      <c r="G204" s="70"/>
      <c r="H204" s="99">
        <f t="shared" si="56"/>
        <v>0.1</v>
      </c>
      <c r="I204" s="70">
        <v>0.1</v>
      </c>
      <c r="J204" s="70"/>
      <c r="K204" s="99">
        <f t="shared" si="57"/>
        <v>0</v>
      </c>
      <c r="L204" s="70"/>
      <c r="M204" s="70"/>
      <c r="N204" s="99">
        <f t="shared" si="58"/>
        <v>0</v>
      </c>
      <c r="O204" s="70"/>
      <c r="P204" s="70"/>
      <c r="Q204" s="70"/>
      <c r="R204" s="99">
        <f t="shared" si="59"/>
        <v>0.5</v>
      </c>
      <c r="S204" s="70">
        <v>0.5</v>
      </c>
      <c r="T204" s="70"/>
      <c r="U204" s="70"/>
      <c r="V204" s="70"/>
      <c r="W204" s="99">
        <f t="shared" si="60"/>
        <v>0.5</v>
      </c>
      <c r="X204" s="70"/>
      <c r="Y204" s="70">
        <v>0.5</v>
      </c>
      <c r="Z204" s="70"/>
      <c r="AA204" s="99">
        <f t="shared" si="61"/>
        <v>0.8</v>
      </c>
      <c r="AB204" s="70">
        <v>0.5</v>
      </c>
      <c r="AC204" s="70">
        <v>0.2</v>
      </c>
      <c r="AD204" s="70">
        <v>0.1</v>
      </c>
      <c r="AE204" s="99">
        <f t="shared" si="62"/>
        <v>0.2</v>
      </c>
      <c r="AF204" s="70">
        <v>0.2</v>
      </c>
      <c r="AG204" s="70"/>
      <c r="AH204" s="70"/>
      <c r="AI204" s="99">
        <f t="shared" si="63"/>
        <v>0</v>
      </c>
      <c r="AJ204" s="70"/>
      <c r="AK204" s="70"/>
      <c r="AL204" s="70"/>
      <c r="AM204" s="70"/>
    </row>
    <row r="205" customHeight="1" spans="1:39">
      <c r="A205" s="73">
        <v>199</v>
      </c>
      <c r="B205" s="98" t="s">
        <v>241</v>
      </c>
      <c r="C205" s="99">
        <f t="shared" si="55"/>
        <v>0.05</v>
      </c>
      <c r="D205" s="70">
        <v>0.05</v>
      </c>
      <c r="E205" s="70"/>
      <c r="F205" s="70"/>
      <c r="G205" s="70"/>
      <c r="H205" s="99">
        <f t="shared" si="56"/>
        <v>0.1</v>
      </c>
      <c r="I205" s="70">
        <v>0.1</v>
      </c>
      <c r="J205" s="70"/>
      <c r="K205" s="99">
        <f t="shared" si="57"/>
        <v>0</v>
      </c>
      <c r="L205" s="70"/>
      <c r="M205" s="70"/>
      <c r="N205" s="99">
        <f t="shared" si="58"/>
        <v>0</v>
      </c>
      <c r="O205" s="70"/>
      <c r="P205" s="70"/>
      <c r="Q205" s="70"/>
      <c r="R205" s="99">
        <f t="shared" si="59"/>
        <v>0.5</v>
      </c>
      <c r="S205" s="70">
        <v>0.5</v>
      </c>
      <c r="T205" s="70"/>
      <c r="U205" s="70"/>
      <c r="V205" s="70"/>
      <c r="W205" s="99">
        <f t="shared" si="60"/>
        <v>0.5</v>
      </c>
      <c r="X205" s="70"/>
      <c r="Y205" s="70">
        <v>0.5</v>
      </c>
      <c r="Z205" s="70"/>
      <c r="AA205" s="99">
        <f t="shared" si="61"/>
        <v>0.8</v>
      </c>
      <c r="AB205" s="70">
        <v>0.5</v>
      </c>
      <c r="AC205" s="70">
        <v>0.2</v>
      </c>
      <c r="AD205" s="70">
        <v>0.1</v>
      </c>
      <c r="AE205" s="99">
        <f t="shared" si="62"/>
        <v>0.2</v>
      </c>
      <c r="AF205" s="70">
        <v>0.2</v>
      </c>
      <c r="AG205" s="70"/>
      <c r="AH205" s="70"/>
      <c r="AI205" s="99">
        <f t="shared" si="63"/>
        <v>0</v>
      </c>
      <c r="AJ205" s="70"/>
      <c r="AK205" s="70"/>
      <c r="AL205" s="70"/>
      <c r="AM205" s="70"/>
    </row>
    <row r="206" customHeight="1" spans="1:39">
      <c r="A206" s="73">
        <v>200</v>
      </c>
      <c r="B206" s="98" t="s">
        <v>242</v>
      </c>
      <c r="C206" s="99">
        <f t="shared" si="55"/>
        <v>0.05</v>
      </c>
      <c r="D206" s="70">
        <v>0.05</v>
      </c>
      <c r="E206" s="70"/>
      <c r="F206" s="70"/>
      <c r="G206" s="70"/>
      <c r="H206" s="99">
        <f t="shared" si="56"/>
        <v>0.1</v>
      </c>
      <c r="I206" s="70">
        <v>0.1</v>
      </c>
      <c r="J206" s="70"/>
      <c r="K206" s="99">
        <f t="shared" si="57"/>
        <v>0</v>
      </c>
      <c r="L206" s="70"/>
      <c r="M206" s="70"/>
      <c r="N206" s="99">
        <f t="shared" si="58"/>
        <v>0</v>
      </c>
      <c r="O206" s="70"/>
      <c r="P206" s="70"/>
      <c r="Q206" s="70"/>
      <c r="R206" s="99">
        <f t="shared" si="59"/>
        <v>0.5</v>
      </c>
      <c r="S206" s="70">
        <v>0.5</v>
      </c>
      <c r="T206" s="70"/>
      <c r="U206" s="70"/>
      <c r="V206" s="70"/>
      <c r="W206" s="99">
        <f t="shared" si="60"/>
        <v>0.5</v>
      </c>
      <c r="X206" s="70"/>
      <c r="Y206" s="70">
        <v>0.5</v>
      </c>
      <c r="Z206" s="70"/>
      <c r="AA206" s="99">
        <f t="shared" si="61"/>
        <v>0.8</v>
      </c>
      <c r="AB206" s="70">
        <v>0.5</v>
      </c>
      <c r="AC206" s="70">
        <v>0.2</v>
      </c>
      <c r="AD206" s="70">
        <v>0.1</v>
      </c>
      <c r="AE206" s="99">
        <f t="shared" si="62"/>
        <v>0.2</v>
      </c>
      <c r="AF206" s="70">
        <v>0.2</v>
      </c>
      <c r="AG206" s="70"/>
      <c r="AH206" s="70"/>
      <c r="AI206" s="99">
        <f t="shared" si="63"/>
        <v>0</v>
      </c>
      <c r="AJ206" s="70"/>
      <c r="AK206" s="70"/>
      <c r="AL206" s="70"/>
      <c r="AM206" s="70"/>
    </row>
    <row r="207" customHeight="1" spans="1:39">
      <c r="A207" s="73">
        <v>201</v>
      </c>
      <c r="B207" s="98" t="s">
        <v>243</v>
      </c>
      <c r="C207" s="99">
        <f t="shared" si="55"/>
        <v>0.05</v>
      </c>
      <c r="D207" s="70">
        <v>0.05</v>
      </c>
      <c r="E207" s="70"/>
      <c r="F207" s="70"/>
      <c r="G207" s="70"/>
      <c r="H207" s="99">
        <f t="shared" si="56"/>
        <v>0.1</v>
      </c>
      <c r="I207" s="70">
        <v>0.1</v>
      </c>
      <c r="J207" s="70"/>
      <c r="K207" s="99">
        <f t="shared" si="57"/>
        <v>0</v>
      </c>
      <c r="L207" s="70"/>
      <c r="M207" s="70"/>
      <c r="N207" s="99">
        <f t="shared" si="58"/>
        <v>0</v>
      </c>
      <c r="O207" s="70"/>
      <c r="P207" s="70"/>
      <c r="Q207" s="70"/>
      <c r="R207" s="99">
        <f t="shared" si="59"/>
        <v>0</v>
      </c>
      <c r="S207" s="70"/>
      <c r="T207" s="70"/>
      <c r="U207" s="70"/>
      <c r="V207" s="70"/>
      <c r="W207" s="99">
        <f t="shared" si="60"/>
        <v>0.5</v>
      </c>
      <c r="X207" s="70"/>
      <c r="Y207" s="70">
        <v>0.5</v>
      </c>
      <c r="Z207" s="70"/>
      <c r="AA207" s="99">
        <f t="shared" si="61"/>
        <v>0.8</v>
      </c>
      <c r="AB207" s="70">
        <v>0.5</v>
      </c>
      <c r="AC207" s="70">
        <v>0.2</v>
      </c>
      <c r="AD207" s="70">
        <v>0.1</v>
      </c>
      <c r="AE207" s="99">
        <f t="shared" si="62"/>
        <v>0.4</v>
      </c>
      <c r="AF207" s="70">
        <v>0.2</v>
      </c>
      <c r="AG207" s="70">
        <v>0.2</v>
      </c>
      <c r="AH207" s="70"/>
      <c r="AI207" s="99">
        <f t="shared" si="63"/>
        <v>0</v>
      </c>
      <c r="AJ207" s="70"/>
      <c r="AK207" s="70"/>
      <c r="AL207" s="70"/>
      <c r="AM207" s="70"/>
    </row>
    <row r="208" customHeight="1" spans="1:39">
      <c r="A208" s="73">
        <v>202</v>
      </c>
      <c r="B208" s="98" t="s">
        <v>244</v>
      </c>
      <c r="C208" s="99">
        <f t="shared" si="55"/>
        <v>0</v>
      </c>
      <c r="D208" s="70"/>
      <c r="E208" s="70"/>
      <c r="F208" s="70"/>
      <c r="G208" s="70"/>
      <c r="H208" s="99">
        <f t="shared" si="56"/>
        <v>0.1</v>
      </c>
      <c r="I208" s="70">
        <v>0.1</v>
      </c>
      <c r="J208" s="70"/>
      <c r="K208" s="99">
        <f t="shared" si="57"/>
        <v>0</v>
      </c>
      <c r="L208" s="70"/>
      <c r="M208" s="70"/>
      <c r="N208" s="99">
        <f t="shared" si="58"/>
        <v>0</v>
      </c>
      <c r="O208" s="70"/>
      <c r="P208" s="70"/>
      <c r="Q208" s="70"/>
      <c r="R208" s="99">
        <f t="shared" si="59"/>
        <v>0.5</v>
      </c>
      <c r="S208" s="70">
        <v>0.5</v>
      </c>
      <c r="T208" s="70"/>
      <c r="U208" s="70"/>
      <c r="V208" s="70"/>
      <c r="W208" s="99">
        <f t="shared" si="60"/>
        <v>0.5</v>
      </c>
      <c r="X208" s="70"/>
      <c r="Y208" s="70">
        <v>0.5</v>
      </c>
      <c r="Z208" s="70"/>
      <c r="AA208" s="99">
        <f t="shared" si="61"/>
        <v>0.8</v>
      </c>
      <c r="AB208" s="70">
        <v>0.5</v>
      </c>
      <c r="AC208" s="70">
        <v>0.2</v>
      </c>
      <c r="AD208" s="70">
        <v>0.1</v>
      </c>
      <c r="AE208" s="99">
        <f t="shared" si="62"/>
        <v>0.2</v>
      </c>
      <c r="AF208" s="70">
        <v>0.2</v>
      </c>
      <c r="AG208" s="70"/>
      <c r="AH208" s="70"/>
      <c r="AI208" s="99">
        <f t="shared" si="63"/>
        <v>0</v>
      </c>
      <c r="AJ208" s="70"/>
      <c r="AK208" s="70"/>
      <c r="AL208" s="70"/>
      <c r="AM208" s="70"/>
    </row>
    <row r="209" customHeight="1" spans="1:39">
      <c r="A209" s="73">
        <v>203</v>
      </c>
      <c r="B209" s="98" t="s">
        <v>245</v>
      </c>
      <c r="C209" s="99">
        <f t="shared" si="55"/>
        <v>0</v>
      </c>
      <c r="D209" s="70"/>
      <c r="E209" s="70"/>
      <c r="F209" s="70"/>
      <c r="G209" s="70"/>
      <c r="H209" s="99">
        <f t="shared" si="56"/>
        <v>0.1</v>
      </c>
      <c r="I209" s="70">
        <v>0.1</v>
      </c>
      <c r="J209" s="70"/>
      <c r="K209" s="99">
        <f t="shared" si="57"/>
        <v>0</v>
      </c>
      <c r="L209" s="70"/>
      <c r="M209" s="70"/>
      <c r="N209" s="99">
        <f t="shared" si="58"/>
        <v>0.1</v>
      </c>
      <c r="O209" s="70">
        <v>0.1</v>
      </c>
      <c r="P209" s="70"/>
      <c r="Q209" s="70"/>
      <c r="R209" s="99">
        <f t="shared" si="59"/>
        <v>0.5</v>
      </c>
      <c r="S209" s="70">
        <v>0.5</v>
      </c>
      <c r="T209" s="70"/>
      <c r="U209" s="70"/>
      <c r="V209" s="70"/>
      <c r="W209" s="99">
        <f t="shared" si="60"/>
        <v>0.5</v>
      </c>
      <c r="X209" s="70"/>
      <c r="Y209" s="70">
        <v>0.5</v>
      </c>
      <c r="Z209" s="70"/>
      <c r="AA209" s="99">
        <f t="shared" si="61"/>
        <v>0.8</v>
      </c>
      <c r="AB209" s="70">
        <v>0.5</v>
      </c>
      <c r="AC209" s="70">
        <v>0.2</v>
      </c>
      <c r="AD209" s="70">
        <v>0.1</v>
      </c>
      <c r="AE209" s="99">
        <f t="shared" si="62"/>
        <v>0.2</v>
      </c>
      <c r="AF209" s="70">
        <v>0.2</v>
      </c>
      <c r="AG209" s="70"/>
      <c r="AH209" s="70"/>
      <c r="AI209" s="99">
        <f t="shared" si="63"/>
        <v>0</v>
      </c>
      <c r="AJ209" s="70"/>
      <c r="AK209" s="70"/>
      <c r="AL209" s="70"/>
      <c r="AM209" s="70"/>
    </row>
    <row r="210" customHeight="1" spans="1:39">
      <c r="A210" s="73">
        <v>204</v>
      </c>
      <c r="B210" s="98" t="s">
        <v>246</v>
      </c>
      <c r="C210" s="99">
        <f t="shared" si="55"/>
        <v>0</v>
      </c>
      <c r="D210" s="70"/>
      <c r="E210" s="70"/>
      <c r="F210" s="70"/>
      <c r="G210" s="70"/>
      <c r="H210" s="99">
        <f t="shared" si="56"/>
        <v>0.1</v>
      </c>
      <c r="I210" s="70">
        <v>0.1</v>
      </c>
      <c r="J210" s="70"/>
      <c r="K210" s="99">
        <f t="shared" si="57"/>
        <v>0</v>
      </c>
      <c r="L210" s="70"/>
      <c r="M210" s="70"/>
      <c r="N210" s="99">
        <f t="shared" si="58"/>
        <v>0</v>
      </c>
      <c r="O210" s="70"/>
      <c r="P210" s="70"/>
      <c r="Q210" s="70"/>
      <c r="R210" s="99">
        <f t="shared" si="59"/>
        <v>0.5</v>
      </c>
      <c r="S210" s="70">
        <v>0.5</v>
      </c>
      <c r="T210" s="70"/>
      <c r="U210" s="70"/>
      <c r="V210" s="70"/>
      <c r="W210" s="99">
        <f t="shared" si="60"/>
        <v>0.5</v>
      </c>
      <c r="X210" s="70"/>
      <c r="Y210" s="70">
        <v>0.5</v>
      </c>
      <c r="Z210" s="70"/>
      <c r="AA210" s="99">
        <f t="shared" si="61"/>
        <v>0.8</v>
      </c>
      <c r="AB210" s="70">
        <v>0.5</v>
      </c>
      <c r="AC210" s="70">
        <v>0.2</v>
      </c>
      <c r="AD210" s="70">
        <v>0.1</v>
      </c>
      <c r="AE210" s="99">
        <f t="shared" si="62"/>
        <v>0.2</v>
      </c>
      <c r="AF210" s="70">
        <v>0.2</v>
      </c>
      <c r="AG210" s="70"/>
      <c r="AH210" s="70"/>
      <c r="AI210" s="99">
        <f t="shared" si="63"/>
        <v>0</v>
      </c>
      <c r="AJ210" s="70"/>
      <c r="AK210" s="70"/>
      <c r="AL210" s="70"/>
      <c r="AM210" s="70"/>
    </row>
    <row r="211" customHeight="1" spans="1:39">
      <c r="A211" s="73">
        <v>205</v>
      </c>
      <c r="B211" s="98" t="s">
        <v>247</v>
      </c>
      <c r="C211" s="99">
        <f t="shared" si="55"/>
        <v>0.05</v>
      </c>
      <c r="D211" s="70">
        <v>0.05</v>
      </c>
      <c r="E211" s="70"/>
      <c r="F211" s="70"/>
      <c r="G211" s="70"/>
      <c r="H211" s="99">
        <f t="shared" si="56"/>
        <v>0.1</v>
      </c>
      <c r="I211" s="70">
        <v>0.1</v>
      </c>
      <c r="J211" s="70"/>
      <c r="K211" s="99">
        <f t="shared" si="57"/>
        <v>0</v>
      </c>
      <c r="L211" s="70"/>
      <c r="M211" s="70"/>
      <c r="N211" s="99">
        <f t="shared" si="58"/>
        <v>0</v>
      </c>
      <c r="O211" s="70"/>
      <c r="P211" s="70"/>
      <c r="Q211" s="70"/>
      <c r="R211" s="99">
        <f t="shared" si="59"/>
        <v>0.5</v>
      </c>
      <c r="S211" s="70">
        <v>0.5</v>
      </c>
      <c r="T211" s="70"/>
      <c r="U211" s="70"/>
      <c r="V211" s="70"/>
      <c r="W211" s="99">
        <f t="shared" si="60"/>
        <v>0.5</v>
      </c>
      <c r="X211" s="70"/>
      <c r="Y211" s="70">
        <v>0.5</v>
      </c>
      <c r="Z211" s="70"/>
      <c r="AA211" s="99">
        <f t="shared" si="61"/>
        <v>0.8</v>
      </c>
      <c r="AB211" s="70">
        <v>0.5</v>
      </c>
      <c r="AC211" s="70">
        <v>0.2</v>
      </c>
      <c r="AD211" s="70">
        <v>0.1</v>
      </c>
      <c r="AE211" s="99">
        <f t="shared" si="62"/>
        <v>0.2</v>
      </c>
      <c r="AF211" s="70">
        <v>0.2</v>
      </c>
      <c r="AG211" s="70"/>
      <c r="AH211" s="70"/>
      <c r="AI211" s="99">
        <f t="shared" si="63"/>
        <v>0</v>
      </c>
      <c r="AJ211" s="70"/>
      <c r="AK211" s="70"/>
      <c r="AL211" s="70"/>
      <c r="AM211" s="70"/>
    </row>
    <row r="212" customHeight="1" spans="1:39">
      <c r="A212" s="73">
        <v>206</v>
      </c>
      <c r="B212" s="98" t="s">
        <v>248</v>
      </c>
      <c r="C212" s="99">
        <f t="shared" si="55"/>
        <v>0.05</v>
      </c>
      <c r="D212" s="70">
        <v>0.05</v>
      </c>
      <c r="E212" s="70"/>
      <c r="F212" s="70"/>
      <c r="G212" s="70"/>
      <c r="H212" s="99">
        <f t="shared" si="56"/>
        <v>0.1</v>
      </c>
      <c r="I212" s="70">
        <v>0.1</v>
      </c>
      <c r="J212" s="70"/>
      <c r="K212" s="99">
        <f t="shared" si="57"/>
        <v>0</v>
      </c>
      <c r="L212" s="70"/>
      <c r="M212" s="70"/>
      <c r="N212" s="99">
        <f t="shared" si="58"/>
        <v>0.01</v>
      </c>
      <c r="O212" s="70"/>
      <c r="P212" s="70">
        <v>0.01</v>
      </c>
      <c r="Q212" s="70"/>
      <c r="R212" s="99">
        <f t="shared" si="59"/>
        <v>0.5</v>
      </c>
      <c r="S212" s="70">
        <v>0.5</v>
      </c>
      <c r="T212" s="70"/>
      <c r="U212" s="70"/>
      <c r="V212" s="70"/>
      <c r="W212" s="99">
        <f t="shared" si="60"/>
        <v>0.5</v>
      </c>
      <c r="X212" s="70"/>
      <c r="Y212" s="70">
        <v>0.5</v>
      </c>
      <c r="Z212" s="70"/>
      <c r="AA212" s="99">
        <f t="shared" si="61"/>
        <v>0.8</v>
      </c>
      <c r="AB212" s="70">
        <v>0.5</v>
      </c>
      <c r="AC212" s="70">
        <v>0.2</v>
      </c>
      <c r="AD212" s="70">
        <v>0.1</v>
      </c>
      <c r="AE212" s="99">
        <f t="shared" si="62"/>
        <v>0.2</v>
      </c>
      <c r="AF212" s="70">
        <v>0.2</v>
      </c>
      <c r="AG212" s="70"/>
      <c r="AH212" s="70"/>
      <c r="AI212" s="99">
        <f t="shared" si="63"/>
        <v>0</v>
      </c>
      <c r="AJ212" s="70"/>
      <c r="AK212" s="70"/>
      <c r="AL212" s="70"/>
      <c r="AM212" s="70"/>
    </row>
    <row r="213" customHeight="1" spans="1:39">
      <c r="A213" s="73">
        <v>207</v>
      </c>
      <c r="B213" s="98" t="s">
        <v>249</v>
      </c>
      <c r="C213" s="99">
        <f t="shared" si="55"/>
        <v>0.05</v>
      </c>
      <c r="D213" s="70">
        <v>0.05</v>
      </c>
      <c r="E213" s="70"/>
      <c r="F213" s="70"/>
      <c r="G213" s="70"/>
      <c r="H213" s="99">
        <f t="shared" si="56"/>
        <v>0.1</v>
      </c>
      <c r="I213" s="70">
        <v>0.1</v>
      </c>
      <c r="J213" s="70"/>
      <c r="K213" s="99">
        <f t="shared" si="57"/>
        <v>0</v>
      </c>
      <c r="L213" s="70"/>
      <c r="M213" s="70"/>
      <c r="N213" s="99">
        <f t="shared" si="58"/>
        <v>0</v>
      </c>
      <c r="O213" s="70"/>
      <c r="P213" s="70"/>
      <c r="Q213" s="70"/>
      <c r="R213" s="99">
        <f t="shared" si="59"/>
        <v>0.5</v>
      </c>
      <c r="S213" s="70">
        <v>0.5</v>
      </c>
      <c r="T213" s="70"/>
      <c r="U213" s="70"/>
      <c r="V213" s="70"/>
      <c r="W213" s="99">
        <f t="shared" si="60"/>
        <v>0.5</v>
      </c>
      <c r="X213" s="70"/>
      <c r="Y213" s="70">
        <v>0.5</v>
      </c>
      <c r="Z213" s="70"/>
      <c r="AA213" s="99">
        <f t="shared" si="61"/>
        <v>0.8</v>
      </c>
      <c r="AB213" s="70">
        <v>0.5</v>
      </c>
      <c r="AC213" s="70">
        <v>0.2</v>
      </c>
      <c r="AD213" s="70">
        <v>0.1</v>
      </c>
      <c r="AE213" s="99">
        <f t="shared" si="62"/>
        <v>0.2</v>
      </c>
      <c r="AF213" s="70">
        <v>0.2</v>
      </c>
      <c r="AG213" s="70"/>
      <c r="AH213" s="70"/>
      <c r="AI213" s="99">
        <f t="shared" si="63"/>
        <v>0</v>
      </c>
      <c r="AJ213" s="70"/>
      <c r="AK213" s="70"/>
      <c r="AL213" s="70"/>
      <c r="AM213" s="70"/>
    </row>
    <row r="214" customHeight="1" spans="1:39">
      <c r="A214" s="73">
        <v>208</v>
      </c>
      <c r="B214" s="98" t="s">
        <v>250</v>
      </c>
      <c r="C214" s="99">
        <f t="shared" si="55"/>
        <v>0.05</v>
      </c>
      <c r="D214" s="70">
        <v>0.05</v>
      </c>
      <c r="E214" s="70"/>
      <c r="F214" s="70"/>
      <c r="G214" s="70"/>
      <c r="H214" s="99">
        <f t="shared" si="56"/>
        <v>0.1</v>
      </c>
      <c r="I214" s="70">
        <v>0.1</v>
      </c>
      <c r="J214" s="70"/>
      <c r="K214" s="99">
        <f t="shared" si="57"/>
        <v>0</v>
      </c>
      <c r="L214" s="70"/>
      <c r="M214" s="70"/>
      <c r="N214" s="99">
        <f t="shared" si="58"/>
        <v>0</v>
      </c>
      <c r="O214" s="70"/>
      <c r="P214" s="70"/>
      <c r="Q214" s="70"/>
      <c r="R214" s="99">
        <f t="shared" si="59"/>
        <v>0.5</v>
      </c>
      <c r="S214" s="70">
        <v>0.5</v>
      </c>
      <c r="T214" s="70"/>
      <c r="U214" s="70"/>
      <c r="V214" s="70"/>
      <c r="W214" s="99">
        <f t="shared" si="60"/>
        <v>0.5</v>
      </c>
      <c r="X214" s="70"/>
      <c r="Y214" s="70">
        <v>0.5</v>
      </c>
      <c r="Z214" s="70"/>
      <c r="AA214" s="99">
        <f t="shared" si="61"/>
        <v>0.8</v>
      </c>
      <c r="AB214" s="70">
        <v>0.5</v>
      </c>
      <c r="AC214" s="70">
        <v>0.2</v>
      </c>
      <c r="AD214" s="70">
        <v>0.1</v>
      </c>
      <c r="AE214" s="99">
        <f t="shared" si="62"/>
        <v>0.2</v>
      </c>
      <c r="AF214" s="70">
        <v>0.2</v>
      </c>
      <c r="AG214" s="70"/>
      <c r="AH214" s="70"/>
      <c r="AI214" s="99">
        <f t="shared" si="63"/>
        <v>0</v>
      </c>
      <c r="AJ214" s="70"/>
      <c r="AK214" s="70"/>
      <c r="AL214" s="70"/>
      <c r="AM214" s="70"/>
    </row>
    <row r="215" customHeight="1" spans="1:39">
      <c r="A215" s="73">
        <v>209</v>
      </c>
      <c r="B215" s="98" t="s">
        <v>251</v>
      </c>
      <c r="C215" s="99">
        <f t="shared" si="55"/>
        <v>0.05</v>
      </c>
      <c r="D215" s="70">
        <v>0.05</v>
      </c>
      <c r="E215" s="70"/>
      <c r="F215" s="70"/>
      <c r="G215" s="70"/>
      <c r="H215" s="99">
        <f t="shared" si="56"/>
        <v>0.1</v>
      </c>
      <c r="I215" s="70">
        <v>0.1</v>
      </c>
      <c r="J215" s="70"/>
      <c r="K215" s="99">
        <f t="shared" si="57"/>
        <v>0</v>
      </c>
      <c r="L215" s="70"/>
      <c r="M215" s="70"/>
      <c r="N215" s="99">
        <f t="shared" si="58"/>
        <v>0</v>
      </c>
      <c r="O215" s="70"/>
      <c r="P215" s="70"/>
      <c r="Q215" s="70"/>
      <c r="R215" s="99">
        <f t="shared" si="59"/>
        <v>0.5</v>
      </c>
      <c r="S215" s="70">
        <v>0.5</v>
      </c>
      <c r="T215" s="70"/>
      <c r="U215" s="70"/>
      <c r="V215" s="70"/>
      <c r="W215" s="99">
        <f t="shared" si="60"/>
        <v>0.5</v>
      </c>
      <c r="X215" s="70"/>
      <c r="Y215" s="70">
        <v>0.5</v>
      </c>
      <c r="Z215" s="70"/>
      <c r="AA215" s="99">
        <f t="shared" si="61"/>
        <v>0.8</v>
      </c>
      <c r="AB215" s="70">
        <v>0.5</v>
      </c>
      <c r="AC215" s="70">
        <v>0.2</v>
      </c>
      <c r="AD215" s="70">
        <v>0.1</v>
      </c>
      <c r="AE215" s="99">
        <f t="shared" si="62"/>
        <v>0.2</v>
      </c>
      <c r="AF215" s="70">
        <v>0.2</v>
      </c>
      <c r="AG215" s="70"/>
      <c r="AH215" s="70"/>
      <c r="AI215" s="99">
        <f t="shared" si="63"/>
        <v>0</v>
      </c>
      <c r="AJ215" s="70"/>
      <c r="AK215" s="70"/>
      <c r="AL215" s="70"/>
      <c r="AM215" s="70"/>
    </row>
    <row r="216" customHeight="1" spans="1:39">
      <c r="A216" s="73">
        <v>210</v>
      </c>
      <c r="B216" s="98" t="s">
        <v>252</v>
      </c>
      <c r="C216" s="99">
        <f t="shared" si="55"/>
        <v>0.05</v>
      </c>
      <c r="D216" s="70">
        <v>0.05</v>
      </c>
      <c r="E216" s="70"/>
      <c r="F216" s="70"/>
      <c r="G216" s="70"/>
      <c r="H216" s="99">
        <f t="shared" si="56"/>
        <v>0.1</v>
      </c>
      <c r="I216" s="70">
        <v>0.1</v>
      </c>
      <c r="J216" s="70"/>
      <c r="K216" s="99">
        <f t="shared" si="57"/>
        <v>0</v>
      </c>
      <c r="L216" s="70"/>
      <c r="M216" s="70"/>
      <c r="N216" s="99">
        <f t="shared" si="58"/>
        <v>0</v>
      </c>
      <c r="O216" s="70"/>
      <c r="P216" s="70"/>
      <c r="Q216" s="70"/>
      <c r="R216" s="99">
        <f t="shared" si="59"/>
        <v>0.5</v>
      </c>
      <c r="S216" s="70">
        <v>0.5</v>
      </c>
      <c r="T216" s="70"/>
      <c r="U216" s="70"/>
      <c r="V216" s="70"/>
      <c r="W216" s="99">
        <f t="shared" si="60"/>
        <v>0.5</v>
      </c>
      <c r="X216" s="70"/>
      <c r="Y216" s="70">
        <v>0.5</v>
      </c>
      <c r="Z216" s="70"/>
      <c r="AA216" s="99">
        <f t="shared" si="61"/>
        <v>0.8</v>
      </c>
      <c r="AB216" s="70">
        <v>0.5</v>
      </c>
      <c r="AC216" s="70">
        <v>0.2</v>
      </c>
      <c r="AD216" s="70">
        <v>0.1</v>
      </c>
      <c r="AE216" s="99">
        <f t="shared" si="62"/>
        <v>0.2</v>
      </c>
      <c r="AF216" s="70">
        <v>0.2</v>
      </c>
      <c r="AG216" s="70"/>
      <c r="AH216" s="70"/>
      <c r="AI216" s="99">
        <f t="shared" si="63"/>
        <v>0</v>
      </c>
      <c r="AJ216" s="70"/>
      <c r="AK216" s="70"/>
      <c r="AL216" s="70"/>
      <c r="AM216" s="70"/>
    </row>
    <row r="217" customHeight="1" spans="1:39">
      <c r="A217" s="73">
        <v>211</v>
      </c>
      <c r="B217" s="98" t="s">
        <v>253</v>
      </c>
      <c r="C217" s="99">
        <f t="shared" si="55"/>
        <v>0.05</v>
      </c>
      <c r="D217" s="70">
        <v>0.05</v>
      </c>
      <c r="E217" s="70"/>
      <c r="F217" s="70"/>
      <c r="G217" s="70"/>
      <c r="H217" s="99">
        <f t="shared" si="56"/>
        <v>0.1</v>
      </c>
      <c r="I217" s="70">
        <v>0.1</v>
      </c>
      <c r="J217" s="70"/>
      <c r="K217" s="99">
        <f t="shared" si="57"/>
        <v>0</v>
      </c>
      <c r="L217" s="70"/>
      <c r="M217" s="70"/>
      <c r="N217" s="99">
        <f t="shared" si="58"/>
        <v>0</v>
      </c>
      <c r="O217" s="70"/>
      <c r="P217" s="70"/>
      <c r="Q217" s="70"/>
      <c r="R217" s="99">
        <f t="shared" si="59"/>
        <v>0.5</v>
      </c>
      <c r="S217" s="70">
        <v>0.5</v>
      </c>
      <c r="T217" s="70"/>
      <c r="U217" s="70"/>
      <c r="V217" s="70"/>
      <c r="W217" s="99">
        <f t="shared" si="60"/>
        <v>0.5</v>
      </c>
      <c r="X217" s="70"/>
      <c r="Y217" s="70">
        <v>0.5</v>
      </c>
      <c r="Z217" s="70"/>
      <c r="AA217" s="99">
        <f t="shared" si="61"/>
        <v>0.8</v>
      </c>
      <c r="AB217" s="70">
        <v>0.5</v>
      </c>
      <c r="AC217" s="70">
        <v>0.2</v>
      </c>
      <c r="AD217" s="70">
        <v>0.1</v>
      </c>
      <c r="AE217" s="99">
        <f t="shared" si="62"/>
        <v>0</v>
      </c>
      <c r="AF217" s="70"/>
      <c r="AG217" s="70"/>
      <c r="AH217" s="70"/>
      <c r="AI217" s="99">
        <f t="shared" si="63"/>
        <v>0</v>
      </c>
      <c r="AJ217" s="70"/>
      <c r="AK217" s="70"/>
      <c r="AL217" s="70"/>
      <c r="AM217" s="70"/>
    </row>
    <row r="218" customHeight="1" spans="1:39">
      <c r="A218" s="73">
        <v>212</v>
      </c>
      <c r="B218" s="98" t="s">
        <v>254</v>
      </c>
      <c r="C218" s="99">
        <f t="shared" si="55"/>
        <v>0.05</v>
      </c>
      <c r="D218" s="70">
        <v>0.05</v>
      </c>
      <c r="E218" s="70"/>
      <c r="F218" s="70"/>
      <c r="G218" s="70"/>
      <c r="H218" s="99">
        <f t="shared" si="56"/>
        <v>0.1</v>
      </c>
      <c r="I218" s="70">
        <v>0.1</v>
      </c>
      <c r="J218" s="70"/>
      <c r="K218" s="99">
        <f t="shared" si="57"/>
        <v>0</v>
      </c>
      <c r="L218" s="70"/>
      <c r="M218" s="70"/>
      <c r="N218" s="99">
        <f t="shared" si="58"/>
        <v>0</v>
      </c>
      <c r="O218" s="70"/>
      <c r="P218" s="70"/>
      <c r="Q218" s="70"/>
      <c r="R218" s="99">
        <f t="shared" si="59"/>
        <v>0.5</v>
      </c>
      <c r="S218" s="70">
        <v>0.5</v>
      </c>
      <c r="T218" s="70"/>
      <c r="U218" s="70"/>
      <c r="V218" s="70"/>
      <c r="W218" s="99">
        <f t="shared" si="60"/>
        <v>0.5</v>
      </c>
      <c r="X218" s="70"/>
      <c r="Y218" s="70">
        <v>0.5</v>
      </c>
      <c r="Z218" s="70"/>
      <c r="AA218" s="99">
        <f t="shared" si="61"/>
        <v>0.5</v>
      </c>
      <c r="AB218" s="70">
        <v>0.2</v>
      </c>
      <c r="AC218" s="70">
        <v>0.2</v>
      </c>
      <c r="AD218" s="70">
        <v>0.1</v>
      </c>
      <c r="AE218" s="99">
        <f t="shared" si="62"/>
        <v>0.2</v>
      </c>
      <c r="AF218" s="70">
        <v>0.2</v>
      </c>
      <c r="AG218" s="70"/>
      <c r="AH218" s="70"/>
      <c r="AI218" s="99">
        <f t="shared" si="63"/>
        <v>0</v>
      </c>
      <c r="AJ218" s="70"/>
      <c r="AK218" s="70"/>
      <c r="AL218" s="70"/>
      <c r="AM218" s="70"/>
    </row>
    <row r="219" customHeight="1" spans="1:39">
      <c r="A219" s="73">
        <v>213</v>
      </c>
      <c r="B219" s="103" t="s">
        <v>255</v>
      </c>
      <c r="C219" s="99">
        <f t="shared" si="55"/>
        <v>0</v>
      </c>
      <c r="D219" s="70"/>
      <c r="E219" s="70"/>
      <c r="F219" s="70"/>
      <c r="G219" s="70"/>
      <c r="H219" s="99">
        <f t="shared" si="56"/>
        <v>0.1</v>
      </c>
      <c r="I219" s="70">
        <v>0.1</v>
      </c>
      <c r="J219" s="70"/>
      <c r="K219" s="99">
        <f t="shared" si="57"/>
        <v>0</v>
      </c>
      <c r="L219" s="70"/>
      <c r="M219" s="70"/>
      <c r="N219" s="99">
        <f t="shared" si="58"/>
        <v>0</v>
      </c>
      <c r="O219" s="70"/>
      <c r="P219" s="70"/>
      <c r="Q219" s="70"/>
      <c r="R219" s="99">
        <f t="shared" si="59"/>
        <v>0.5</v>
      </c>
      <c r="S219" s="70">
        <v>0.5</v>
      </c>
      <c r="T219" s="70"/>
      <c r="U219" s="70"/>
      <c r="V219" s="70"/>
      <c r="W219" s="99">
        <f t="shared" si="60"/>
        <v>0.5</v>
      </c>
      <c r="X219" s="70"/>
      <c r="Y219" s="70">
        <v>0.5</v>
      </c>
      <c r="Z219" s="70"/>
      <c r="AA219" s="99">
        <f t="shared" si="61"/>
        <v>0.6</v>
      </c>
      <c r="AB219" s="70">
        <v>0.5</v>
      </c>
      <c r="AC219" s="70"/>
      <c r="AD219" s="70">
        <v>0.1</v>
      </c>
      <c r="AE219" s="99">
        <f t="shared" si="62"/>
        <v>0.2</v>
      </c>
      <c r="AF219" s="70">
        <v>0.2</v>
      </c>
      <c r="AG219" s="70"/>
      <c r="AH219" s="70"/>
      <c r="AI219" s="99">
        <f t="shared" si="63"/>
        <v>0</v>
      </c>
      <c r="AJ219" s="70"/>
      <c r="AK219" s="70"/>
      <c r="AL219" s="70"/>
      <c r="AM219" s="70"/>
    </row>
    <row r="220" customHeight="1" spans="1:39">
      <c r="A220" s="73">
        <v>214</v>
      </c>
      <c r="B220" s="98" t="s">
        <v>256</v>
      </c>
      <c r="C220" s="99">
        <f t="shared" si="55"/>
        <v>0.01</v>
      </c>
      <c r="D220" s="70">
        <v>0.01</v>
      </c>
      <c r="E220" s="70"/>
      <c r="F220" s="70"/>
      <c r="G220" s="70"/>
      <c r="H220" s="99">
        <f t="shared" si="56"/>
        <v>0.1</v>
      </c>
      <c r="I220" s="70">
        <v>0.1</v>
      </c>
      <c r="J220" s="70"/>
      <c r="K220" s="99">
        <f t="shared" si="57"/>
        <v>0</v>
      </c>
      <c r="L220" s="70"/>
      <c r="M220" s="70"/>
      <c r="N220" s="99">
        <f t="shared" si="58"/>
        <v>0</v>
      </c>
      <c r="O220" s="70"/>
      <c r="P220" s="70"/>
      <c r="Q220" s="70"/>
      <c r="R220" s="99">
        <f t="shared" si="59"/>
        <v>0.5</v>
      </c>
      <c r="S220" s="70">
        <v>0.5</v>
      </c>
      <c r="T220" s="70"/>
      <c r="U220" s="70"/>
      <c r="V220" s="70"/>
      <c r="W220" s="99">
        <f t="shared" si="60"/>
        <v>0.5</v>
      </c>
      <c r="X220" s="70"/>
      <c r="Y220" s="70">
        <v>0.5</v>
      </c>
      <c r="Z220" s="70"/>
      <c r="AA220" s="99">
        <f t="shared" si="61"/>
        <v>0.8</v>
      </c>
      <c r="AB220" s="70">
        <v>0.5</v>
      </c>
      <c r="AC220" s="70">
        <v>0.2</v>
      </c>
      <c r="AD220" s="70">
        <v>0.1</v>
      </c>
      <c r="AE220" s="99">
        <f t="shared" si="62"/>
        <v>0.2</v>
      </c>
      <c r="AF220" s="70">
        <v>0.2</v>
      </c>
      <c r="AG220" s="70"/>
      <c r="AH220" s="70"/>
      <c r="AI220" s="99">
        <f t="shared" si="63"/>
        <v>0</v>
      </c>
      <c r="AJ220" s="70"/>
      <c r="AK220" s="70"/>
      <c r="AL220" s="70"/>
      <c r="AM220" s="70"/>
    </row>
    <row r="221" customHeight="1" spans="1:39">
      <c r="A221" s="73">
        <v>215</v>
      </c>
      <c r="B221" s="98" t="s">
        <v>257</v>
      </c>
      <c r="C221" s="99">
        <f t="shared" si="55"/>
        <v>0</v>
      </c>
      <c r="D221" s="70"/>
      <c r="E221" s="70"/>
      <c r="F221" s="70"/>
      <c r="G221" s="70"/>
      <c r="H221" s="99">
        <f t="shared" si="56"/>
        <v>0.1</v>
      </c>
      <c r="I221" s="70">
        <v>0.1</v>
      </c>
      <c r="J221" s="70"/>
      <c r="K221" s="99">
        <f t="shared" si="57"/>
        <v>0</v>
      </c>
      <c r="L221" s="70"/>
      <c r="M221" s="70"/>
      <c r="N221" s="99">
        <f t="shared" si="58"/>
        <v>0</v>
      </c>
      <c r="O221" s="70"/>
      <c r="P221" s="70"/>
      <c r="Q221" s="70"/>
      <c r="R221" s="99">
        <f t="shared" si="59"/>
        <v>0.5</v>
      </c>
      <c r="S221" s="70">
        <v>0.5</v>
      </c>
      <c r="T221" s="70"/>
      <c r="U221" s="70"/>
      <c r="V221" s="70"/>
      <c r="W221" s="99">
        <f t="shared" si="60"/>
        <v>0.5</v>
      </c>
      <c r="X221" s="70"/>
      <c r="Y221" s="70">
        <v>0.5</v>
      </c>
      <c r="Z221" s="70"/>
      <c r="AA221" s="99">
        <f t="shared" si="61"/>
        <v>0.8</v>
      </c>
      <c r="AB221" s="70">
        <v>0.5</v>
      </c>
      <c r="AC221" s="70">
        <v>0.2</v>
      </c>
      <c r="AD221" s="70">
        <v>0.1</v>
      </c>
      <c r="AE221" s="99">
        <f t="shared" si="62"/>
        <v>0.2</v>
      </c>
      <c r="AF221" s="70">
        <v>0.2</v>
      </c>
      <c r="AG221" s="70"/>
      <c r="AH221" s="70"/>
      <c r="AI221" s="99">
        <f t="shared" si="63"/>
        <v>0</v>
      </c>
      <c r="AJ221" s="70"/>
      <c r="AK221" s="70"/>
      <c r="AL221" s="70"/>
      <c r="AM221" s="70"/>
    </row>
    <row r="222" customHeight="1" spans="1:39">
      <c r="A222" s="73">
        <v>216</v>
      </c>
      <c r="B222" s="98" t="s">
        <v>258</v>
      </c>
      <c r="C222" s="99">
        <f t="shared" si="55"/>
        <v>0.05</v>
      </c>
      <c r="D222" s="70">
        <v>0.05</v>
      </c>
      <c r="E222" s="70"/>
      <c r="F222" s="70"/>
      <c r="G222" s="70"/>
      <c r="H222" s="99">
        <f t="shared" si="56"/>
        <v>0.1</v>
      </c>
      <c r="I222" s="70">
        <v>0.1</v>
      </c>
      <c r="J222" s="70"/>
      <c r="K222" s="99">
        <f t="shared" si="57"/>
        <v>0</v>
      </c>
      <c r="L222" s="70"/>
      <c r="M222" s="70"/>
      <c r="N222" s="99">
        <f t="shared" si="58"/>
        <v>0</v>
      </c>
      <c r="O222" s="70"/>
      <c r="P222" s="70"/>
      <c r="Q222" s="70"/>
      <c r="R222" s="99">
        <f t="shared" si="59"/>
        <v>0.5</v>
      </c>
      <c r="S222" s="70">
        <v>0.5</v>
      </c>
      <c r="T222" s="70"/>
      <c r="U222" s="70"/>
      <c r="V222" s="70"/>
      <c r="W222" s="99">
        <f t="shared" si="60"/>
        <v>0.5</v>
      </c>
      <c r="X222" s="70"/>
      <c r="Y222" s="70">
        <v>0.5</v>
      </c>
      <c r="Z222" s="70"/>
      <c r="AA222" s="99">
        <f t="shared" si="61"/>
        <v>0.8</v>
      </c>
      <c r="AB222" s="70">
        <v>0.5</v>
      </c>
      <c r="AC222" s="70">
        <v>0.2</v>
      </c>
      <c r="AD222" s="70">
        <v>0.1</v>
      </c>
      <c r="AE222" s="99">
        <f t="shared" si="62"/>
        <v>0.2</v>
      </c>
      <c r="AF222" s="70">
        <v>0.2</v>
      </c>
      <c r="AG222" s="70"/>
      <c r="AH222" s="70"/>
      <c r="AI222" s="99">
        <f t="shared" si="63"/>
        <v>0</v>
      </c>
      <c r="AJ222" s="70"/>
      <c r="AK222" s="70"/>
      <c r="AL222" s="70"/>
      <c r="AM222" s="70"/>
    </row>
    <row r="223" customHeight="1" spans="1:39">
      <c r="A223" s="73">
        <v>217</v>
      </c>
      <c r="B223" s="98" t="s">
        <v>259</v>
      </c>
      <c r="C223" s="99">
        <f t="shared" si="55"/>
        <v>0.05</v>
      </c>
      <c r="D223" s="70">
        <v>0.05</v>
      </c>
      <c r="E223" s="70"/>
      <c r="F223" s="70"/>
      <c r="G223" s="70"/>
      <c r="H223" s="99">
        <f t="shared" si="56"/>
        <v>0.1</v>
      </c>
      <c r="I223" s="70">
        <v>0.1</v>
      </c>
      <c r="J223" s="70"/>
      <c r="K223" s="99">
        <f t="shared" si="57"/>
        <v>0</v>
      </c>
      <c r="L223" s="70"/>
      <c r="M223" s="70"/>
      <c r="N223" s="99">
        <f t="shared" si="58"/>
        <v>0</v>
      </c>
      <c r="O223" s="70"/>
      <c r="P223" s="70"/>
      <c r="Q223" s="70"/>
      <c r="R223" s="99">
        <f t="shared" si="59"/>
        <v>0.5</v>
      </c>
      <c r="S223" s="70">
        <v>0.5</v>
      </c>
      <c r="T223" s="70"/>
      <c r="U223" s="70"/>
      <c r="V223" s="70"/>
      <c r="W223" s="99">
        <f t="shared" si="60"/>
        <v>0.5</v>
      </c>
      <c r="X223" s="70"/>
      <c r="Y223" s="70">
        <v>0.5</v>
      </c>
      <c r="Z223" s="70"/>
      <c r="AA223" s="99">
        <f t="shared" si="61"/>
        <v>0.8</v>
      </c>
      <c r="AB223" s="70">
        <v>0.5</v>
      </c>
      <c r="AC223" s="70">
        <v>0.2</v>
      </c>
      <c r="AD223" s="70">
        <v>0.1</v>
      </c>
      <c r="AE223" s="99">
        <f t="shared" si="62"/>
        <v>0.2</v>
      </c>
      <c r="AF223" s="70">
        <v>0.2</v>
      </c>
      <c r="AG223" s="70"/>
      <c r="AH223" s="70"/>
      <c r="AI223" s="99">
        <f t="shared" si="63"/>
        <v>0</v>
      </c>
      <c r="AJ223" s="70"/>
      <c r="AK223" s="70"/>
      <c r="AL223" s="70"/>
      <c r="AM223" s="70"/>
    </row>
    <row r="224" customHeight="1" spans="1:39">
      <c r="A224" s="73">
        <v>218</v>
      </c>
      <c r="B224" s="98" t="s">
        <v>260</v>
      </c>
      <c r="C224" s="99">
        <f t="shared" ref="C224:C255" si="64">D224+E224+F224+G224</f>
        <v>0.05</v>
      </c>
      <c r="D224" s="70">
        <v>0.05</v>
      </c>
      <c r="E224" s="70"/>
      <c r="F224" s="70"/>
      <c r="G224" s="70"/>
      <c r="H224" s="99">
        <f t="shared" ref="H224:H255" si="65">I224+J224</f>
        <v>0.1</v>
      </c>
      <c r="I224" s="70">
        <v>0.1</v>
      </c>
      <c r="J224" s="70"/>
      <c r="K224" s="99">
        <f t="shared" ref="K224:K255" si="66">L224+M224</f>
        <v>0</v>
      </c>
      <c r="L224" s="70"/>
      <c r="M224" s="70"/>
      <c r="N224" s="99">
        <f t="shared" ref="N224:N255" si="67">O224+P224+Q224</f>
        <v>0.01</v>
      </c>
      <c r="O224" s="70"/>
      <c r="P224" s="70">
        <v>0.01</v>
      </c>
      <c r="Q224" s="70"/>
      <c r="R224" s="99">
        <f t="shared" ref="R224:R255" si="68">S224+T224+U224+V224</f>
        <v>0.5</v>
      </c>
      <c r="S224" s="70">
        <v>0.5</v>
      </c>
      <c r="T224" s="70"/>
      <c r="U224" s="70"/>
      <c r="V224" s="70"/>
      <c r="W224" s="99">
        <f t="shared" ref="W224:W255" si="69">X224+Y224</f>
        <v>0.5</v>
      </c>
      <c r="X224" s="70"/>
      <c r="Y224" s="70">
        <v>0.5</v>
      </c>
      <c r="Z224" s="70"/>
      <c r="AA224" s="99">
        <f t="shared" ref="AA224:AA255" si="70">AB224+AC224+AD224</f>
        <v>0.8</v>
      </c>
      <c r="AB224" s="70">
        <v>0.5</v>
      </c>
      <c r="AC224" s="70">
        <v>0.2</v>
      </c>
      <c r="AD224" s="70">
        <v>0.1</v>
      </c>
      <c r="AE224" s="99">
        <f t="shared" ref="AE224:AE255" si="71">AF224+AG224+AH224</f>
        <v>0.4</v>
      </c>
      <c r="AF224" s="70">
        <v>0.2</v>
      </c>
      <c r="AG224" s="70">
        <v>0.2</v>
      </c>
      <c r="AH224" s="70"/>
      <c r="AI224" s="99">
        <f t="shared" ref="AI224:AI255" si="72">AJ224+AK224+AL224+AM224</f>
        <v>0</v>
      </c>
      <c r="AJ224" s="70"/>
      <c r="AK224" s="70"/>
      <c r="AL224" s="70"/>
      <c r="AM224" s="70"/>
    </row>
    <row r="225" customHeight="1" spans="1:39">
      <c r="A225" s="73">
        <v>219</v>
      </c>
      <c r="B225" s="98" t="s">
        <v>261</v>
      </c>
      <c r="C225" s="99">
        <f t="shared" si="64"/>
        <v>0.05</v>
      </c>
      <c r="D225" s="70">
        <v>0.05</v>
      </c>
      <c r="E225" s="70"/>
      <c r="F225" s="70"/>
      <c r="G225" s="70"/>
      <c r="H225" s="99">
        <f t="shared" si="65"/>
        <v>0.1</v>
      </c>
      <c r="I225" s="70">
        <v>0.1</v>
      </c>
      <c r="J225" s="70"/>
      <c r="K225" s="99">
        <f t="shared" si="66"/>
        <v>0</v>
      </c>
      <c r="L225" s="70"/>
      <c r="M225" s="70"/>
      <c r="N225" s="99">
        <f t="shared" si="67"/>
        <v>0</v>
      </c>
      <c r="O225" s="70"/>
      <c r="P225" s="70"/>
      <c r="Q225" s="70"/>
      <c r="R225" s="99">
        <f t="shared" si="68"/>
        <v>0</v>
      </c>
      <c r="S225" s="70"/>
      <c r="T225" s="70"/>
      <c r="U225" s="70"/>
      <c r="V225" s="70"/>
      <c r="W225" s="99">
        <f t="shared" si="69"/>
        <v>0.5</v>
      </c>
      <c r="X225" s="70"/>
      <c r="Y225" s="70">
        <v>0.5</v>
      </c>
      <c r="Z225" s="70"/>
      <c r="AA225" s="99">
        <f t="shared" si="70"/>
        <v>0.8</v>
      </c>
      <c r="AB225" s="70">
        <v>0.5</v>
      </c>
      <c r="AC225" s="70">
        <v>0.2</v>
      </c>
      <c r="AD225" s="70">
        <v>0.1</v>
      </c>
      <c r="AE225" s="99">
        <f t="shared" si="71"/>
        <v>0.2</v>
      </c>
      <c r="AF225" s="70">
        <v>0.2</v>
      </c>
      <c r="AG225" s="70"/>
      <c r="AH225" s="70"/>
      <c r="AI225" s="99">
        <f t="shared" si="72"/>
        <v>0</v>
      </c>
      <c r="AJ225" s="70"/>
      <c r="AK225" s="70"/>
      <c r="AL225" s="70"/>
      <c r="AM225" s="70"/>
    </row>
    <row r="226" customHeight="1" spans="1:39">
      <c r="A226" s="73">
        <v>220</v>
      </c>
      <c r="B226" s="98" t="s">
        <v>262</v>
      </c>
      <c r="C226" s="99">
        <f t="shared" si="64"/>
        <v>0.05</v>
      </c>
      <c r="D226" s="70">
        <v>0.05</v>
      </c>
      <c r="E226" s="70"/>
      <c r="F226" s="70"/>
      <c r="G226" s="70"/>
      <c r="H226" s="99">
        <f t="shared" si="65"/>
        <v>0.1</v>
      </c>
      <c r="I226" s="70">
        <v>0.1</v>
      </c>
      <c r="J226" s="70"/>
      <c r="K226" s="99">
        <f t="shared" si="66"/>
        <v>0</v>
      </c>
      <c r="L226" s="70"/>
      <c r="M226" s="70"/>
      <c r="N226" s="99">
        <f t="shared" si="67"/>
        <v>0</v>
      </c>
      <c r="O226" s="70"/>
      <c r="P226" s="70"/>
      <c r="Q226" s="70"/>
      <c r="R226" s="99">
        <f t="shared" si="68"/>
        <v>0.5</v>
      </c>
      <c r="S226" s="70">
        <v>0.5</v>
      </c>
      <c r="T226" s="70"/>
      <c r="U226" s="70"/>
      <c r="V226" s="70"/>
      <c r="W226" s="99">
        <f t="shared" si="69"/>
        <v>0.5</v>
      </c>
      <c r="X226" s="70"/>
      <c r="Y226" s="70">
        <v>0.5</v>
      </c>
      <c r="Z226" s="70"/>
      <c r="AA226" s="99">
        <f t="shared" si="70"/>
        <v>0.8</v>
      </c>
      <c r="AB226" s="70">
        <v>0.5</v>
      </c>
      <c r="AC226" s="70">
        <v>0.2</v>
      </c>
      <c r="AD226" s="70">
        <v>0.1</v>
      </c>
      <c r="AE226" s="99">
        <f t="shared" si="71"/>
        <v>0.2</v>
      </c>
      <c r="AF226" s="70">
        <v>0.2</v>
      </c>
      <c r="AG226" s="70"/>
      <c r="AH226" s="70"/>
      <c r="AI226" s="99">
        <f t="shared" si="72"/>
        <v>0</v>
      </c>
      <c r="AJ226" s="70"/>
      <c r="AK226" s="70"/>
      <c r="AL226" s="70"/>
      <c r="AM226" s="70"/>
    </row>
    <row r="227" customHeight="1" spans="1:39">
      <c r="A227" s="73">
        <v>221</v>
      </c>
      <c r="B227" s="98" t="s">
        <v>263</v>
      </c>
      <c r="C227" s="99">
        <f t="shared" si="64"/>
        <v>0.05</v>
      </c>
      <c r="D227" s="70">
        <v>0.05</v>
      </c>
      <c r="E227" s="70"/>
      <c r="F227" s="70"/>
      <c r="G227" s="70"/>
      <c r="H227" s="99">
        <f t="shared" si="65"/>
        <v>0.1</v>
      </c>
      <c r="I227" s="70">
        <v>0.1</v>
      </c>
      <c r="J227" s="70"/>
      <c r="K227" s="99">
        <f t="shared" si="66"/>
        <v>0</v>
      </c>
      <c r="L227" s="70"/>
      <c r="M227" s="70"/>
      <c r="N227" s="99">
        <f t="shared" si="67"/>
        <v>0</v>
      </c>
      <c r="O227" s="70"/>
      <c r="P227" s="70"/>
      <c r="Q227" s="70"/>
      <c r="R227" s="99">
        <f t="shared" si="68"/>
        <v>0.5</v>
      </c>
      <c r="S227" s="70">
        <v>0.5</v>
      </c>
      <c r="T227" s="70"/>
      <c r="U227" s="70"/>
      <c r="V227" s="70"/>
      <c r="W227" s="99">
        <f t="shared" si="69"/>
        <v>0.5</v>
      </c>
      <c r="X227" s="70"/>
      <c r="Y227" s="70">
        <v>0.5</v>
      </c>
      <c r="Z227" s="70"/>
      <c r="AA227" s="99">
        <f t="shared" si="70"/>
        <v>0.8</v>
      </c>
      <c r="AB227" s="70">
        <v>0.5</v>
      </c>
      <c r="AC227" s="70">
        <v>0.2</v>
      </c>
      <c r="AD227" s="70">
        <v>0.1</v>
      </c>
      <c r="AE227" s="99">
        <f t="shared" si="71"/>
        <v>0.2</v>
      </c>
      <c r="AF227" s="70">
        <v>0.2</v>
      </c>
      <c r="AG227" s="70"/>
      <c r="AH227" s="70"/>
      <c r="AI227" s="99">
        <f t="shared" si="72"/>
        <v>0</v>
      </c>
      <c r="AJ227" s="70"/>
      <c r="AK227" s="70"/>
      <c r="AL227" s="70"/>
      <c r="AM227" s="70"/>
    </row>
    <row r="228" customHeight="1" spans="1:39">
      <c r="A228" s="73">
        <v>222</v>
      </c>
      <c r="B228" s="98" t="s">
        <v>264</v>
      </c>
      <c r="C228" s="99">
        <f t="shared" si="64"/>
        <v>0</v>
      </c>
      <c r="D228" s="70"/>
      <c r="E228" s="70"/>
      <c r="F228" s="70"/>
      <c r="G228" s="70"/>
      <c r="H228" s="99">
        <f t="shared" si="65"/>
        <v>0.1</v>
      </c>
      <c r="I228" s="70">
        <v>0.1</v>
      </c>
      <c r="J228" s="70"/>
      <c r="K228" s="99">
        <f t="shared" si="66"/>
        <v>0</v>
      </c>
      <c r="L228" s="70"/>
      <c r="M228" s="70"/>
      <c r="N228" s="99">
        <f t="shared" si="67"/>
        <v>0.1</v>
      </c>
      <c r="O228" s="70">
        <v>0.1</v>
      </c>
      <c r="P228" s="70"/>
      <c r="Q228" s="70"/>
      <c r="R228" s="99">
        <f t="shared" si="68"/>
        <v>0.5</v>
      </c>
      <c r="S228" s="70">
        <v>0.5</v>
      </c>
      <c r="T228" s="70"/>
      <c r="U228" s="70"/>
      <c r="V228" s="70"/>
      <c r="W228" s="99">
        <f t="shared" si="69"/>
        <v>0.5</v>
      </c>
      <c r="X228" s="70"/>
      <c r="Y228" s="70">
        <v>0.5</v>
      </c>
      <c r="Z228" s="70"/>
      <c r="AA228" s="99">
        <f t="shared" si="70"/>
        <v>0.8</v>
      </c>
      <c r="AB228" s="70">
        <v>0.5</v>
      </c>
      <c r="AC228" s="70">
        <v>0.2</v>
      </c>
      <c r="AD228" s="70">
        <v>0.1</v>
      </c>
      <c r="AE228" s="99">
        <f t="shared" si="71"/>
        <v>0.2</v>
      </c>
      <c r="AF228" s="70">
        <v>0.2</v>
      </c>
      <c r="AG228" s="70"/>
      <c r="AH228" s="70"/>
      <c r="AI228" s="99">
        <f t="shared" si="72"/>
        <v>0</v>
      </c>
      <c r="AJ228" s="70"/>
      <c r="AK228" s="70"/>
      <c r="AL228" s="70"/>
      <c r="AM228" s="70"/>
    </row>
    <row r="229" customHeight="1" spans="1:39">
      <c r="A229" s="73">
        <v>223</v>
      </c>
      <c r="B229" s="98" t="s">
        <v>265</v>
      </c>
      <c r="C229" s="99">
        <f t="shared" si="64"/>
        <v>0.01</v>
      </c>
      <c r="D229" s="70">
        <v>0.01</v>
      </c>
      <c r="E229" s="70"/>
      <c r="F229" s="70"/>
      <c r="G229" s="70"/>
      <c r="H229" s="99">
        <f t="shared" si="65"/>
        <v>0.1</v>
      </c>
      <c r="I229" s="70">
        <v>0.1</v>
      </c>
      <c r="J229" s="70"/>
      <c r="K229" s="99">
        <f t="shared" si="66"/>
        <v>0</v>
      </c>
      <c r="L229" s="70"/>
      <c r="M229" s="70"/>
      <c r="N229" s="99">
        <f t="shared" si="67"/>
        <v>0</v>
      </c>
      <c r="O229" s="70"/>
      <c r="P229" s="70"/>
      <c r="Q229" s="70"/>
      <c r="R229" s="99">
        <f t="shared" si="68"/>
        <v>0.5</v>
      </c>
      <c r="S229" s="70">
        <v>0.5</v>
      </c>
      <c r="T229" s="70"/>
      <c r="U229" s="70"/>
      <c r="V229" s="70"/>
      <c r="W229" s="99">
        <f t="shared" si="69"/>
        <v>0.5</v>
      </c>
      <c r="X229" s="70"/>
      <c r="Y229" s="70">
        <v>0.5</v>
      </c>
      <c r="Z229" s="70"/>
      <c r="AA229" s="99">
        <f t="shared" si="70"/>
        <v>0.8</v>
      </c>
      <c r="AB229" s="70">
        <v>0.5</v>
      </c>
      <c r="AC229" s="70">
        <v>0.2</v>
      </c>
      <c r="AD229" s="70">
        <v>0.1</v>
      </c>
      <c r="AE229" s="99">
        <f t="shared" si="71"/>
        <v>0.2</v>
      </c>
      <c r="AF229" s="70">
        <v>0.2</v>
      </c>
      <c r="AG229" s="70"/>
      <c r="AH229" s="70"/>
      <c r="AI229" s="99">
        <f t="shared" si="72"/>
        <v>0</v>
      </c>
      <c r="AJ229" s="70"/>
      <c r="AK229" s="70"/>
      <c r="AL229" s="70"/>
      <c r="AM229" s="70"/>
    </row>
    <row r="230" customHeight="1" spans="1:39">
      <c r="A230" s="73">
        <v>224</v>
      </c>
      <c r="B230" s="98" t="s">
        <v>266</v>
      </c>
      <c r="C230" s="99">
        <f t="shared" si="64"/>
        <v>0.01</v>
      </c>
      <c r="D230" s="70">
        <v>0.01</v>
      </c>
      <c r="E230" s="70"/>
      <c r="F230" s="70"/>
      <c r="G230" s="70"/>
      <c r="H230" s="99">
        <f t="shared" si="65"/>
        <v>0.1</v>
      </c>
      <c r="I230" s="70">
        <v>0.1</v>
      </c>
      <c r="J230" s="70"/>
      <c r="K230" s="99">
        <f t="shared" si="66"/>
        <v>0</v>
      </c>
      <c r="L230" s="70"/>
      <c r="M230" s="70"/>
      <c r="N230" s="99">
        <f t="shared" si="67"/>
        <v>0.01</v>
      </c>
      <c r="O230" s="70"/>
      <c r="P230" s="70">
        <v>0.01</v>
      </c>
      <c r="Q230" s="70"/>
      <c r="R230" s="99">
        <f t="shared" si="68"/>
        <v>0.5</v>
      </c>
      <c r="S230" s="70">
        <v>0.5</v>
      </c>
      <c r="T230" s="70"/>
      <c r="U230" s="70"/>
      <c r="V230" s="70"/>
      <c r="W230" s="99">
        <f t="shared" si="69"/>
        <v>0.5</v>
      </c>
      <c r="X230" s="70"/>
      <c r="Y230" s="70">
        <v>0.5</v>
      </c>
      <c r="Z230" s="70"/>
      <c r="AA230" s="99">
        <f t="shared" si="70"/>
        <v>0.8</v>
      </c>
      <c r="AB230" s="70">
        <v>0.5</v>
      </c>
      <c r="AC230" s="70">
        <v>0.2</v>
      </c>
      <c r="AD230" s="70">
        <v>0.1</v>
      </c>
      <c r="AE230" s="99">
        <f t="shared" si="71"/>
        <v>0.2</v>
      </c>
      <c r="AF230" s="70">
        <v>0.2</v>
      </c>
      <c r="AG230" s="70"/>
      <c r="AH230" s="70"/>
      <c r="AI230" s="99">
        <f t="shared" si="72"/>
        <v>0</v>
      </c>
      <c r="AJ230" s="70"/>
      <c r="AK230" s="70"/>
      <c r="AL230" s="70"/>
      <c r="AM230" s="70"/>
    </row>
    <row r="231" customHeight="1" spans="1:39">
      <c r="A231" s="73">
        <v>225</v>
      </c>
      <c r="B231" s="98" t="s">
        <v>267</v>
      </c>
      <c r="C231" s="99">
        <f t="shared" si="64"/>
        <v>0</v>
      </c>
      <c r="D231" s="70"/>
      <c r="E231" s="70"/>
      <c r="F231" s="70"/>
      <c r="G231" s="70"/>
      <c r="H231" s="99">
        <f t="shared" si="65"/>
        <v>0.1</v>
      </c>
      <c r="I231" s="70">
        <v>0.1</v>
      </c>
      <c r="J231" s="70"/>
      <c r="K231" s="99">
        <f t="shared" si="66"/>
        <v>0</v>
      </c>
      <c r="L231" s="70"/>
      <c r="M231" s="70"/>
      <c r="N231" s="99">
        <f t="shared" si="67"/>
        <v>0</v>
      </c>
      <c r="O231" s="70"/>
      <c r="P231" s="70"/>
      <c r="Q231" s="70"/>
      <c r="R231" s="99">
        <f t="shared" si="68"/>
        <v>0.5</v>
      </c>
      <c r="S231" s="70">
        <v>0.5</v>
      </c>
      <c r="T231" s="70"/>
      <c r="U231" s="70"/>
      <c r="V231" s="70"/>
      <c r="W231" s="99">
        <f t="shared" si="69"/>
        <v>0.5</v>
      </c>
      <c r="X231" s="70"/>
      <c r="Y231" s="70">
        <v>0.5</v>
      </c>
      <c r="Z231" s="70"/>
      <c r="AA231" s="99">
        <f t="shared" si="70"/>
        <v>0.8</v>
      </c>
      <c r="AB231" s="70">
        <v>0.5</v>
      </c>
      <c r="AC231" s="70">
        <v>0.2</v>
      </c>
      <c r="AD231" s="70">
        <v>0.1</v>
      </c>
      <c r="AE231" s="99">
        <f t="shared" si="71"/>
        <v>0.2</v>
      </c>
      <c r="AF231" s="70">
        <v>0.2</v>
      </c>
      <c r="AG231" s="70"/>
      <c r="AH231" s="70"/>
      <c r="AI231" s="99">
        <f t="shared" si="72"/>
        <v>0</v>
      </c>
      <c r="AJ231" s="70"/>
      <c r="AK231" s="70"/>
      <c r="AL231" s="70"/>
      <c r="AM231" s="70"/>
    </row>
    <row r="232" customHeight="1" spans="1:39">
      <c r="A232" s="73">
        <v>226</v>
      </c>
      <c r="B232" s="98" t="s">
        <v>268</v>
      </c>
      <c r="C232" s="99">
        <f t="shared" si="64"/>
        <v>0.05</v>
      </c>
      <c r="D232" s="70">
        <v>0.05</v>
      </c>
      <c r="E232" s="70"/>
      <c r="F232" s="70"/>
      <c r="G232" s="70"/>
      <c r="H232" s="99">
        <f t="shared" si="65"/>
        <v>0.1</v>
      </c>
      <c r="I232" s="70">
        <v>0.1</v>
      </c>
      <c r="J232" s="70"/>
      <c r="K232" s="99">
        <f t="shared" si="66"/>
        <v>0</v>
      </c>
      <c r="L232" s="70"/>
      <c r="M232" s="70"/>
      <c r="N232" s="99">
        <f t="shared" si="67"/>
        <v>0</v>
      </c>
      <c r="O232" s="70"/>
      <c r="P232" s="70"/>
      <c r="Q232" s="70"/>
      <c r="R232" s="99">
        <f t="shared" si="68"/>
        <v>0.5</v>
      </c>
      <c r="S232" s="70">
        <v>0.5</v>
      </c>
      <c r="T232" s="70"/>
      <c r="U232" s="70"/>
      <c r="V232" s="70"/>
      <c r="W232" s="99">
        <f t="shared" si="69"/>
        <v>0.5</v>
      </c>
      <c r="X232" s="70"/>
      <c r="Y232" s="70">
        <v>0.5</v>
      </c>
      <c r="Z232" s="70"/>
      <c r="AA232" s="99">
        <f t="shared" si="70"/>
        <v>0.8</v>
      </c>
      <c r="AB232" s="70">
        <v>0.5</v>
      </c>
      <c r="AC232" s="70">
        <v>0.2</v>
      </c>
      <c r="AD232" s="70">
        <v>0.1</v>
      </c>
      <c r="AE232" s="99">
        <f t="shared" si="71"/>
        <v>0.2</v>
      </c>
      <c r="AF232" s="70">
        <v>0.2</v>
      </c>
      <c r="AG232" s="70"/>
      <c r="AH232" s="70"/>
      <c r="AI232" s="99">
        <f t="shared" si="72"/>
        <v>0</v>
      </c>
      <c r="AJ232" s="70"/>
      <c r="AK232" s="70"/>
      <c r="AL232" s="70"/>
      <c r="AM232" s="70"/>
    </row>
    <row r="233" customHeight="1" spans="1:39">
      <c r="A233" s="73">
        <v>227</v>
      </c>
      <c r="B233" s="98" t="s">
        <v>269</v>
      </c>
      <c r="C233" s="99">
        <f t="shared" si="64"/>
        <v>0.05</v>
      </c>
      <c r="D233" s="70">
        <v>0.05</v>
      </c>
      <c r="E233" s="70"/>
      <c r="F233" s="70"/>
      <c r="G233" s="70"/>
      <c r="H233" s="99">
        <f t="shared" si="65"/>
        <v>0.1</v>
      </c>
      <c r="I233" s="70">
        <v>0.1</v>
      </c>
      <c r="J233" s="70"/>
      <c r="K233" s="99">
        <f t="shared" si="66"/>
        <v>0</v>
      </c>
      <c r="L233" s="70"/>
      <c r="M233" s="70"/>
      <c r="N233" s="99">
        <f t="shared" si="67"/>
        <v>0</v>
      </c>
      <c r="O233" s="70"/>
      <c r="P233" s="70"/>
      <c r="Q233" s="70"/>
      <c r="R233" s="99">
        <f t="shared" si="68"/>
        <v>0.5</v>
      </c>
      <c r="S233" s="70">
        <v>0.5</v>
      </c>
      <c r="T233" s="70"/>
      <c r="U233" s="70"/>
      <c r="V233" s="70"/>
      <c r="W233" s="99">
        <f t="shared" si="69"/>
        <v>0.5</v>
      </c>
      <c r="X233" s="70"/>
      <c r="Y233" s="70">
        <v>0.5</v>
      </c>
      <c r="Z233" s="70"/>
      <c r="AA233" s="99">
        <f t="shared" si="70"/>
        <v>0.8</v>
      </c>
      <c r="AB233" s="70">
        <v>0.5</v>
      </c>
      <c r="AC233" s="70">
        <v>0.2</v>
      </c>
      <c r="AD233" s="70">
        <v>0.1</v>
      </c>
      <c r="AE233" s="99">
        <f t="shared" si="71"/>
        <v>0.2</v>
      </c>
      <c r="AF233" s="70">
        <v>0.2</v>
      </c>
      <c r="AG233" s="70"/>
      <c r="AH233" s="70"/>
      <c r="AI233" s="99">
        <f t="shared" si="72"/>
        <v>0</v>
      </c>
      <c r="AJ233" s="70"/>
      <c r="AK233" s="70"/>
      <c r="AL233" s="70"/>
      <c r="AM233" s="70"/>
    </row>
    <row r="234" customHeight="1" spans="1:39">
      <c r="A234" s="73">
        <v>228</v>
      </c>
      <c r="B234" s="98" t="s">
        <v>270</v>
      </c>
      <c r="C234" s="99">
        <f t="shared" si="64"/>
        <v>0.05</v>
      </c>
      <c r="D234" s="70">
        <v>0.05</v>
      </c>
      <c r="E234" s="70"/>
      <c r="F234" s="70"/>
      <c r="G234" s="70"/>
      <c r="H234" s="99">
        <f t="shared" si="65"/>
        <v>0.1</v>
      </c>
      <c r="I234" s="70">
        <v>0.1</v>
      </c>
      <c r="J234" s="70"/>
      <c r="K234" s="99">
        <f t="shared" si="66"/>
        <v>0</v>
      </c>
      <c r="L234" s="70"/>
      <c r="M234" s="70"/>
      <c r="N234" s="99">
        <f t="shared" si="67"/>
        <v>0</v>
      </c>
      <c r="O234" s="70"/>
      <c r="P234" s="70"/>
      <c r="Q234" s="70"/>
      <c r="R234" s="99">
        <f t="shared" si="68"/>
        <v>0.5</v>
      </c>
      <c r="S234" s="70">
        <v>0.5</v>
      </c>
      <c r="T234" s="70"/>
      <c r="U234" s="70"/>
      <c r="V234" s="70"/>
      <c r="W234" s="99">
        <f t="shared" si="69"/>
        <v>0.5</v>
      </c>
      <c r="X234" s="70"/>
      <c r="Y234" s="70">
        <v>0.5</v>
      </c>
      <c r="Z234" s="70"/>
      <c r="AA234" s="99">
        <f t="shared" si="70"/>
        <v>0.8</v>
      </c>
      <c r="AB234" s="70">
        <v>0.5</v>
      </c>
      <c r="AC234" s="70">
        <v>0.2</v>
      </c>
      <c r="AD234" s="70">
        <v>0.1</v>
      </c>
      <c r="AE234" s="99">
        <f t="shared" si="71"/>
        <v>0.2</v>
      </c>
      <c r="AF234" s="70">
        <v>0.2</v>
      </c>
      <c r="AG234" s="70"/>
      <c r="AH234" s="70"/>
      <c r="AI234" s="99">
        <f t="shared" si="72"/>
        <v>0</v>
      </c>
      <c r="AJ234" s="70"/>
      <c r="AK234" s="70"/>
      <c r="AL234" s="70"/>
      <c r="AM234" s="70"/>
    </row>
    <row r="235" customHeight="1" spans="1:39">
      <c r="A235" s="73">
        <v>229</v>
      </c>
      <c r="B235" s="98" t="s">
        <v>271</v>
      </c>
      <c r="C235" s="99">
        <f t="shared" si="64"/>
        <v>0</v>
      </c>
      <c r="D235" s="70"/>
      <c r="E235" s="70"/>
      <c r="F235" s="70"/>
      <c r="G235" s="70"/>
      <c r="H235" s="99">
        <f t="shared" si="65"/>
        <v>0.1</v>
      </c>
      <c r="I235" s="70">
        <v>0.1</v>
      </c>
      <c r="J235" s="70"/>
      <c r="K235" s="99">
        <f t="shared" si="66"/>
        <v>0</v>
      </c>
      <c r="L235" s="70"/>
      <c r="M235" s="70"/>
      <c r="N235" s="99">
        <f t="shared" si="67"/>
        <v>0</v>
      </c>
      <c r="O235" s="70"/>
      <c r="P235" s="70"/>
      <c r="Q235" s="70"/>
      <c r="R235" s="99">
        <f t="shared" si="68"/>
        <v>0.5</v>
      </c>
      <c r="S235" s="70">
        <v>0.5</v>
      </c>
      <c r="T235" s="70"/>
      <c r="U235" s="70"/>
      <c r="V235" s="70"/>
      <c r="W235" s="99">
        <f t="shared" si="69"/>
        <v>0.5</v>
      </c>
      <c r="X235" s="70"/>
      <c r="Y235" s="70">
        <v>0.5</v>
      </c>
      <c r="Z235" s="70"/>
      <c r="AA235" s="99">
        <f t="shared" si="70"/>
        <v>0.8</v>
      </c>
      <c r="AB235" s="70">
        <v>0.5</v>
      </c>
      <c r="AC235" s="70">
        <v>0.2</v>
      </c>
      <c r="AD235" s="70">
        <v>0.1</v>
      </c>
      <c r="AE235" s="99">
        <f t="shared" si="71"/>
        <v>0.4</v>
      </c>
      <c r="AF235" s="70">
        <v>0.2</v>
      </c>
      <c r="AG235" s="70">
        <v>0.2</v>
      </c>
      <c r="AH235" s="70"/>
      <c r="AI235" s="99">
        <f t="shared" si="72"/>
        <v>0</v>
      </c>
      <c r="AJ235" s="70"/>
      <c r="AK235" s="70"/>
      <c r="AL235" s="70"/>
      <c r="AM235" s="70"/>
    </row>
    <row r="236" customHeight="1" spans="1:39">
      <c r="A236" s="73">
        <v>230</v>
      </c>
      <c r="B236" s="98" t="s">
        <v>272</v>
      </c>
      <c r="C236" s="99">
        <f t="shared" si="64"/>
        <v>0.01</v>
      </c>
      <c r="D236" s="70">
        <v>0.01</v>
      </c>
      <c r="E236" s="70"/>
      <c r="F236" s="70"/>
      <c r="G236" s="70"/>
      <c r="H236" s="99">
        <f t="shared" si="65"/>
        <v>0.1</v>
      </c>
      <c r="I236" s="70">
        <v>0.1</v>
      </c>
      <c r="J236" s="70"/>
      <c r="K236" s="99">
        <f t="shared" si="66"/>
        <v>0</v>
      </c>
      <c r="L236" s="70"/>
      <c r="M236" s="70"/>
      <c r="N236" s="99">
        <f t="shared" si="67"/>
        <v>0</v>
      </c>
      <c r="O236" s="70"/>
      <c r="P236" s="70"/>
      <c r="Q236" s="70"/>
      <c r="R236" s="99">
        <f t="shared" si="68"/>
        <v>0.5</v>
      </c>
      <c r="S236" s="70">
        <v>0.5</v>
      </c>
      <c r="T236" s="70"/>
      <c r="U236" s="70"/>
      <c r="V236" s="70"/>
      <c r="W236" s="99">
        <f t="shared" si="69"/>
        <v>0.5</v>
      </c>
      <c r="X236" s="70"/>
      <c r="Y236" s="70">
        <v>0.5</v>
      </c>
      <c r="Z236" s="70"/>
      <c r="AA236" s="99">
        <f t="shared" si="70"/>
        <v>0.8</v>
      </c>
      <c r="AB236" s="70">
        <v>0.5</v>
      </c>
      <c r="AC236" s="70">
        <v>0.2</v>
      </c>
      <c r="AD236" s="70">
        <v>0.1</v>
      </c>
      <c r="AE236" s="99">
        <f t="shared" si="71"/>
        <v>0.2</v>
      </c>
      <c r="AF236" s="70">
        <v>0.2</v>
      </c>
      <c r="AG236" s="70"/>
      <c r="AH236" s="70"/>
      <c r="AI236" s="99">
        <f t="shared" si="72"/>
        <v>0</v>
      </c>
      <c r="AJ236" s="70"/>
      <c r="AK236" s="70"/>
      <c r="AL236" s="70"/>
      <c r="AM236" s="70"/>
    </row>
    <row r="237" customHeight="1" spans="1:39">
      <c r="A237" s="73">
        <v>231</v>
      </c>
      <c r="B237" s="98" t="s">
        <v>273</v>
      </c>
      <c r="C237" s="99">
        <f t="shared" si="64"/>
        <v>0.05</v>
      </c>
      <c r="D237" s="70">
        <v>0.05</v>
      </c>
      <c r="E237" s="70"/>
      <c r="F237" s="70"/>
      <c r="G237" s="70"/>
      <c r="H237" s="99">
        <f t="shared" si="65"/>
        <v>0.1</v>
      </c>
      <c r="I237" s="70">
        <v>0.1</v>
      </c>
      <c r="J237" s="70"/>
      <c r="K237" s="99">
        <f t="shared" si="66"/>
        <v>0</v>
      </c>
      <c r="L237" s="70"/>
      <c r="M237" s="70"/>
      <c r="N237" s="99">
        <f t="shared" si="67"/>
        <v>0</v>
      </c>
      <c r="O237" s="70"/>
      <c r="P237" s="70"/>
      <c r="Q237" s="70"/>
      <c r="R237" s="99">
        <f t="shared" si="68"/>
        <v>0.5</v>
      </c>
      <c r="S237" s="70">
        <v>0.5</v>
      </c>
      <c r="T237" s="70"/>
      <c r="U237" s="70"/>
      <c r="V237" s="70"/>
      <c r="W237" s="99">
        <f t="shared" si="69"/>
        <v>0.5</v>
      </c>
      <c r="X237" s="70"/>
      <c r="Y237" s="70">
        <v>0.5</v>
      </c>
      <c r="Z237" s="70"/>
      <c r="AA237" s="99">
        <f t="shared" si="70"/>
        <v>0.8</v>
      </c>
      <c r="AB237" s="70">
        <v>0.5</v>
      </c>
      <c r="AC237" s="70">
        <v>0.2</v>
      </c>
      <c r="AD237" s="70">
        <v>0.1</v>
      </c>
      <c r="AE237" s="99">
        <f t="shared" si="71"/>
        <v>0.2</v>
      </c>
      <c r="AF237" s="70">
        <v>0.2</v>
      </c>
      <c r="AG237" s="70"/>
      <c r="AH237" s="70"/>
      <c r="AI237" s="99">
        <f t="shared" si="72"/>
        <v>0</v>
      </c>
      <c r="AJ237" s="70"/>
      <c r="AK237" s="70"/>
      <c r="AL237" s="70"/>
      <c r="AM237" s="70"/>
    </row>
    <row r="238" customHeight="1" spans="1:39">
      <c r="A238" s="73">
        <v>232</v>
      </c>
      <c r="B238" s="98" t="s">
        <v>274</v>
      </c>
      <c r="C238" s="99">
        <f t="shared" si="64"/>
        <v>0.05</v>
      </c>
      <c r="D238" s="70">
        <v>0.05</v>
      </c>
      <c r="E238" s="70"/>
      <c r="F238" s="70"/>
      <c r="G238" s="70"/>
      <c r="H238" s="99">
        <f t="shared" si="65"/>
        <v>0.1</v>
      </c>
      <c r="I238" s="70">
        <v>0.1</v>
      </c>
      <c r="J238" s="70"/>
      <c r="K238" s="99">
        <f t="shared" si="66"/>
        <v>0</v>
      </c>
      <c r="L238" s="70"/>
      <c r="M238" s="70"/>
      <c r="N238" s="99">
        <f t="shared" si="67"/>
        <v>0</v>
      </c>
      <c r="O238" s="70"/>
      <c r="P238" s="70"/>
      <c r="Q238" s="70"/>
      <c r="R238" s="99">
        <f t="shared" si="68"/>
        <v>0.5</v>
      </c>
      <c r="S238" s="70">
        <v>0.5</v>
      </c>
      <c r="T238" s="70"/>
      <c r="U238" s="70"/>
      <c r="V238" s="70"/>
      <c r="W238" s="99">
        <f t="shared" si="69"/>
        <v>0.5</v>
      </c>
      <c r="X238" s="70"/>
      <c r="Y238" s="70">
        <v>0.5</v>
      </c>
      <c r="Z238" s="70"/>
      <c r="AA238" s="99">
        <f t="shared" si="70"/>
        <v>0.8</v>
      </c>
      <c r="AB238" s="70">
        <v>0.5</v>
      </c>
      <c r="AC238" s="70">
        <v>0.2</v>
      </c>
      <c r="AD238" s="70">
        <v>0.1</v>
      </c>
      <c r="AE238" s="99">
        <f t="shared" si="71"/>
        <v>0</v>
      </c>
      <c r="AF238" s="70"/>
      <c r="AG238" s="70"/>
      <c r="AH238" s="70"/>
      <c r="AI238" s="99">
        <f t="shared" si="72"/>
        <v>0</v>
      </c>
      <c r="AJ238" s="70"/>
      <c r="AK238" s="70"/>
      <c r="AL238" s="70"/>
      <c r="AM238" s="70"/>
    </row>
    <row r="239" customHeight="1" spans="1:39">
      <c r="A239" s="73">
        <v>233</v>
      </c>
      <c r="B239" s="98" t="s">
        <v>275</v>
      </c>
      <c r="C239" s="99">
        <f t="shared" si="64"/>
        <v>0.05</v>
      </c>
      <c r="D239" s="70">
        <v>0.05</v>
      </c>
      <c r="E239" s="70"/>
      <c r="F239" s="70"/>
      <c r="G239" s="70"/>
      <c r="H239" s="99">
        <f t="shared" si="65"/>
        <v>0.1</v>
      </c>
      <c r="I239" s="70">
        <v>0.1</v>
      </c>
      <c r="J239" s="70"/>
      <c r="K239" s="99">
        <f t="shared" si="66"/>
        <v>0</v>
      </c>
      <c r="L239" s="70"/>
      <c r="M239" s="70"/>
      <c r="N239" s="99">
        <f t="shared" si="67"/>
        <v>0</v>
      </c>
      <c r="O239" s="70"/>
      <c r="P239" s="70"/>
      <c r="Q239" s="70"/>
      <c r="R239" s="99">
        <f t="shared" si="68"/>
        <v>0.5</v>
      </c>
      <c r="S239" s="70">
        <v>0.5</v>
      </c>
      <c r="T239" s="70"/>
      <c r="U239" s="70"/>
      <c r="V239" s="70"/>
      <c r="W239" s="99">
        <f t="shared" si="69"/>
        <v>0.5</v>
      </c>
      <c r="X239" s="70"/>
      <c r="Y239" s="70">
        <v>0.5</v>
      </c>
      <c r="Z239" s="70"/>
      <c r="AA239" s="99">
        <f t="shared" si="70"/>
        <v>0.8</v>
      </c>
      <c r="AB239" s="70">
        <v>0.5</v>
      </c>
      <c r="AC239" s="70">
        <v>0.2</v>
      </c>
      <c r="AD239" s="70">
        <v>0.1</v>
      </c>
      <c r="AE239" s="99">
        <f t="shared" si="71"/>
        <v>0.2</v>
      </c>
      <c r="AF239" s="70">
        <v>0.2</v>
      </c>
      <c r="AG239" s="70"/>
      <c r="AH239" s="70"/>
      <c r="AI239" s="99">
        <f t="shared" si="72"/>
        <v>0</v>
      </c>
      <c r="AJ239" s="70"/>
      <c r="AK239" s="70"/>
      <c r="AL239" s="70"/>
      <c r="AM239" s="70"/>
    </row>
    <row r="240" customHeight="1" spans="1:39">
      <c r="A240" s="73">
        <v>234</v>
      </c>
      <c r="B240" s="98" t="s">
        <v>276</v>
      </c>
      <c r="C240" s="99">
        <f t="shared" si="64"/>
        <v>0.05</v>
      </c>
      <c r="D240" s="70">
        <v>0.05</v>
      </c>
      <c r="E240" s="70"/>
      <c r="F240" s="70"/>
      <c r="G240" s="70"/>
      <c r="H240" s="99">
        <f t="shared" si="65"/>
        <v>0.1</v>
      </c>
      <c r="I240" s="70">
        <v>0.1</v>
      </c>
      <c r="J240" s="70"/>
      <c r="K240" s="99">
        <f t="shared" si="66"/>
        <v>0</v>
      </c>
      <c r="L240" s="70"/>
      <c r="M240" s="70"/>
      <c r="N240" s="99">
        <f t="shared" si="67"/>
        <v>0</v>
      </c>
      <c r="O240" s="70"/>
      <c r="P240" s="70"/>
      <c r="Q240" s="70"/>
      <c r="R240" s="99">
        <f t="shared" si="68"/>
        <v>0.5</v>
      </c>
      <c r="S240" s="70">
        <v>0.5</v>
      </c>
      <c r="T240" s="70"/>
      <c r="U240" s="70"/>
      <c r="V240" s="70"/>
      <c r="W240" s="99">
        <f t="shared" si="69"/>
        <v>0.5</v>
      </c>
      <c r="X240" s="70"/>
      <c r="Y240" s="70">
        <v>0.5</v>
      </c>
      <c r="Z240" s="70"/>
      <c r="AA240" s="99">
        <f t="shared" si="70"/>
        <v>0.8</v>
      </c>
      <c r="AB240" s="70">
        <v>0.5</v>
      </c>
      <c r="AC240" s="70">
        <v>0.2</v>
      </c>
      <c r="AD240" s="70">
        <v>0.1</v>
      </c>
      <c r="AE240" s="99">
        <f t="shared" si="71"/>
        <v>0.4</v>
      </c>
      <c r="AF240" s="70">
        <v>0.2</v>
      </c>
      <c r="AG240" s="70">
        <v>0.2</v>
      </c>
      <c r="AH240" s="70"/>
      <c r="AI240" s="99">
        <f t="shared" si="72"/>
        <v>0</v>
      </c>
      <c r="AJ240" s="70"/>
      <c r="AK240" s="70"/>
      <c r="AL240" s="70"/>
      <c r="AM240" s="70"/>
    </row>
    <row r="241" customHeight="1" spans="1:39">
      <c r="A241" s="73">
        <v>235</v>
      </c>
      <c r="B241" s="98" t="s">
        <v>277</v>
      </c>
      <c r="C241" s="99">
        <f t="shared" si="64"/>
        <v>0.05</v>
      </c>
      <c r="D241" s="70">
        <v>0.05</v>
      </c>
      <c r="E241" s="70"/>
      <c r="F241" s="70"/>
      <c r="G241" s="70"/>
      <c r="H241" s="99">
        <f t="shared" si="65"/>
        <v>0.1</v>
      </c>
      <c r="I241" s="70">
        <v>0.1</v>
      </c>
      <c r="J241" s="70"/>
      <c r="K241" s="99">
        <f t="shared" si="66"/>
        <v>0</v>
      </c>
      <c r="L241" s="70"/>
      <c r="M241" s="70"/>
      <c r="N241" s="99">
        <f t="shared" si="67"/>
        <v>0</v>
      </c>
      <c r="O241" s="70"/>
      <c r="P241" s="70"/>
      <c r="Q241" s="70"/>
      <c r="R241" s="99">
        <f t="shared" si="68"/>
        <v>0.5</v>
      </c>
      <c r="S241" s="70">
        <v>0.5</v>
      </c>
      <c r="T241" s="70"/>
      <c r="U241" s="70"/>
      <c r="V241" s="70"/>
      <c r="W241" s="99">
        <f t="shared" si="69"/>
        <v>0.5</v>
      </c>
      <c r="X241" s="70"/>
      <c r="Y241" s="70">
        <v>0.5</v>
      </c>
      <c r="Z241" s="70"/>
      <c r="AA241" s="99">
        <f t="shared" si="70"/>
        <v>0.8</v>
      </c>
      <c r="AB241" s="70">
        <v>0.5</v>
      </c>
      <c r="AC241" s="70">
        <v>0.2</v>
      </c>
      <c r="AD241" s="70">
        <v>0.1</v>
      </c>
      <c r="AE241" s="99">
        <f t="shared" si="71"/>
        <v>0.2</v>
      </c>
      <c r="AF241" s="70">
        <v>0.2</v>
      </c>
      <c r="AG241" s="70"/>
      <c r="AH241" s="70"/>
      <c r="AI241" s="99">
        <f t="shared" si="72"/>
        <v>0</v>
      </c>
      <c r="AJ241" s="70"/>
      <c r="AK241" s="70"/>
      <c r="AL241" s="70"/>
      <c r="AM241" s="70"/>
    </row>
    <row r="242" customHeight="1" spans="1:39">
      <c r="A242" s="73">
        <v>236</v>
      </c>
      <c r="B242" s="98" t="s">
        <v>278</v>
      </c>
      <c r="C242" s="99">
        <f t="shared" si="64"/>
        <v>0.05</v>
      </c>
      <c r="D242" s="70">
        <v>0.05</v>
      </c>
      <c r="E242" s="70"/>
      <c r="F242" s="70"/>
      <c r="G242" s="70"/>
      <c r="H242" s="99">
        <f t="shared" si="65"/>
        <v>0.1</v>
      </c>
      <c r="I242" s="70">
        <v>0.1</v>
      </c>
      <c r="J242" s="70"/>
      <c r="K242" s="99">
        <f t="shared" si="66"/>
        <v>0</v>
      </c>
      <c r="L242" s="70"/>
      <c r="M242" s="70"/>
      <c r="N242" s="99">
        <f t="shared" si="67"/>
        <v>0</v>
      </c>
      <c r="O242" s="70"/>
      <c r="P242" s="70"/>
      <c r="Q242" s="70"/>
      <c r="R242" s="99">
        <f t="shared" si="68"/>
        <v>0.5</v>
      </c>
      <c r="S242" s="70">
        <v>0.5</v>
      </c>
      <c r="T242" s="70"/>
      <c r="U242" s="70"/>
      <c r="V242" s="70"/>
      <c r="W242" s="99">
        <f t="shared" si="69"/>
        <v>0.5</v>
      </c>
      <c r="X242" s="70"/>
      <c r="Y242" s="70">
        <v>0.5</v>
      </c>
      <c r="Z242" s="70"/>
      <c r="AA242" s="99">
        <f t="shared" si="70"/>
        <v>0.8</v>
      </c>
      <c r="AB242" s="70">
        <v>0.5</v>
      </c>
      <c r="AC242" s="70">
        <v>0.2</v>
      </c>
      <c r="AD242" s="70">
        <v>0.1</v>
      </c>
      <c r="AE242" s="99">
        <f t="shared" si="71"/>
        <v>0.2</v>
      </c>
      <c r="AF242" s="70">
        <v>0.2</v>
      </c>
      <c r="AG242" s="70"/>
      <c r="AH242" s="70"/>
      <c r="AI242" s="99">
        <f t="shared" si="72"/>
        <v>0</v>
      </c>
      <c r="AJ242" s="70"/>
      <c r="AK242" s="70"/>
      <c r="AL242" s="70"/>
      <c r="AM242" s="70"/>
    </row>
    <row r="243" customHeight="1" spans="1:39">
      <c r="A243" s="73">
        <v>237</v>
      </c>
      <c r="B243" s="98" t="s">
        <v>279</v>
      </c>
      <c r="C243" s="99">
        <f t="shared" si="64"/>
        <v>0</v>
      </c>
      <c r="D243" s="70"/>
      <c r="E243" s="70"/>
      <c r="F243" s="70"/>
      <c r="G243" s="70"/>
      <c r="H243" s="99">
        <f t="shared" si="65"/>
        <v>0.1</v>
      </c>
      <c r="I243" s="70">
        <v>0.1</v>
      </c>
      <c r="J243" s="70"/>
      <c r="K243" s="99">
        <f t="shared" si="66"/>
        <v>0</v>
      </c>
      <c r="L243" s="70"/>
      <c r="M243" s="70"/>
      <c r="N243" s="99">
        <f t="shared" si="67"/>
        <v>0.11</v>
      </c>
      <c r="O243" s="70">
        <v>0.1</v>
      </c>
      <c r="P243" s="70">
        <v>0.01</v>
      </c>
      <c r="Q243" s="70"/>
      <c r="R243" s="99">
        <f t="shared" si="68"/>
        <v>0</v>
      </c>
      <c r="S243" s="70"/>
      <c r="T243" s="70"/>
      <c r="U243" s="70"/>
      <c r="V243" s="70"/>
      <c r="W243" s="99">
        <f t="shared" si="69"/>
        <v>0.5</v>
      </c>
      <c r="X243" s="70"/>
      <c r="Y243" s="70">
        <v>0.5</v>
      </c>
      <c r="Z243" s="70"/>
      <c r="AA243" s="99">
        <f t="shared" si="70"/>
        <v>0.8</v>
      </c>
      <c r="AB243" s="70">
        <v>0.5</v>
      </c>
      <c r="AC243" s="70">
        <v>0.2</v>
      </c>
      <c r="AD243" s="70">
        <v>0.1</v>
      </c>
      <c r="AE243" s="99">
        <f t="shared" si="71"/>
        <v>0.2</v>
      </c>
      <c r="AF243" s="70">
        <v>0.2</v>
      </c>
      <c r="AG243" s="70"/>
      <c r="AH243" s="70"/>
      <c r="AI243" s="99">
        <f t="shared" si="72"/>
        <v>0</v>
      </c>
      <c r="AJ243" s="70"/>
      <c r="AK243" s="70"/>
      <c r="AL243" s="70"/>
      <c r="AM243" s="70"/>
    </row>
    <row r="244" customHeight="1" spans="1:39">
      <c r="A244" s="73">
        <v>238</v>
      </c>
      <c r="B244" s="98" t="s">
        <v>280</v>
      </c>
      <c r="C244" s="99">
        <f t="shared" si="64"/>
        <v>0</v>
      </c>
      <c r="D244" s="70"/>
      <c r="E244" s="70"/>
      <c r="F244" s="70"/>
      <c r="G244" s="70"/>
      <c r="H244" s="99">
        <f t="shared" si="65"/>
        <v>0.1</v>
      </c>
      <c r="I244" s="70">
        <v>0.1</v>
      </c>
      <c r="J244" s="70"/>
      <c r="K244" s="99">
        <f t="shared" si="66"/>
        <v>0</v>
      </c>
      <c r="L244" s="70"/>
      <c r="M244" s="70"/>
      <c r="N244" s="99">
        <f t="shared" si="67"/>
        <v>0</v>
      </c>
      <c r="O244" s="70"/>
      <c r="P244" s="70"/>
      <c r="Q244" s="70"/>
      <c r="R244" s="99">
        <f t="shared" si="68"/>
        <v>0.5</v>
      </c>
      <c r="S244" s="70">
        <v>0.5</v>
      </c>
      <c r="T244" s="70"/>
      <c r="U244" s="70"/>
      <c r="V244" s="70"/>
      <c r="W244" s="99">
        <f t="shared" si="69"/>
        <v>0.5</v>
      </c>
      <c r="X244" s="70"/>
      <c r="Y244" s="70">
        <v>0.5</v>
      </c>
      <c r="Z244" s="70"/>
      <c r="AA244" s="99">
        <f t="shared" si="70"/>
        <v>0.8</v>
      </c>
      <c r="AB244" s="70">
        <v>0.5</v>
      </c>
      <c r="AC244" s="70">
        <v>0.2</v>
      </c>
      <c r="AD244" s="70">
        <v>0.1</v>
      </c>
      <c r="AE244" s="99">
        <f t="shared" si="71"/>
        <v>0.2</v>
      </c>
      <c r="AF244" s="70">
        <v>0.2</v>
      </c>
      <c r="AG244" s="70"/>
      <c r="AH244" s="70"/>
      <c r="AI244" s="99">
        <f t="shared" si="72"/>
        <v>0</v>
      </c>
      <c r="AJ244" s="70"/>
      <c r="AK244" s="70"/>
      <c r="AL244" s="70"/>
      <c r="AM244" s="70"/>
    </row>
    <row r="245" customHeight="1" spans="1:39">
      <c r="A245" s="73">
        <v>239</v>
      </c>
      <c r="B245" s="98" t="s">
        <v>281</v>
      </c>
      <c r="C245" s="99">
        <f t="shared" si="64"/>
        <v>0.01</v>
      </c>
      <c r="D245" s="70">
        <v>0.01</v>
      </c>
      <c r="E245" s="70"/>
      <c r="F245" s="70"/>
      <c r="G245" s="70"/>
      <c r="H245" s="99">
        <f t="shared" si="65"/>
        <v>0.1</v>
      </c>
      <c r="I245" s="70">
        <v>0.1</v>
      </c>
      <c r="J245" s="70"/>
      <c r="K245" s="99">
        <f t="shared" si="66"/>
        <v>0</v>
      </c>
      <c r="L245" s="70"/>
      <c r="M245" s="70"/>
      <c r="N245" s="99">
        <f t="shared" si="67"/>
        <v>0</v>
      </c>
      <c r="O245" s="70"/>
      <c r="P245" s="70"/>
      <c r="Q245" s="70"/>
      <c r="R245" s="99">
        <f t="shared" si="68"/>
        <v>0.5</v>
      </c>
      <c r="S245" s="70">
        <v>0.5</v>
      </c>
      <c r="T245" s="70"/>
      <c r="U245" s="70"/>
      <c r="V245" s="70"/>
      <c r="W245" s="99">
        <f t="shared" si="69"/>
        <v>0.5</v>
      </c>
      <c r="X245" s="70"/>
      <c r="Y245" s="70">
        <v>0.5</v>
      </c>
      <c r="Z245" s="70"/>
      <c r="AA245" s="99">
        <f t="shared" si="70"/>
        <v>0.8</v>
      </c>
      <c r="AB245" s="70">
        <v>0.5</v>
      </c>
      <c r="AC245" s="70">
        <v>0.2</v>
      </c>
      <c r="AD245" s="70">
        <v>0.1</v>
      </c>
      <c r="AE245" s="99">
        <f t="shared" si="71"/>
        <v>0.2</v>
      </c>
      <c r="AF245" s="70">
        <v>0.2</v>
      </c>
      <c r="AG245" s="70"/>
      <c r="AH245" s="70"/>
      <c r="AI245" s="99">
        <f t="shared" si="72"/>
        <v>0</v>
      </c>
      <c r="AJ245" s="70"/>
      <c r="AK245" s="70"/>
      <c r="AL245" s="70"/>
      <c r="AM245" s="70"/>
    </row>
    <row r="246" customHeight="1" spans="1:39">
      <c r="A246" s="73">
        <v>240</v>
      </c>
      <c r="B246" s="98" t="s">
        <v>282</v>
      </c>
      <c r="C246" s="99">
        <f t="shared" si="64"/>
        <v>0</v>
      </c>
      <c r="D246" s="70"/>
      <c r="E246" s="70"/>
      <c r="F246" s="70"/>
      <c r="G246" s="70"/>
      <c r="H246" s="99">
        <f t="shared" si="65"/>
        <v>0.1</v>
      </c>
      <c r="I246" s="70">
        <v>0.1</v>
      </c>
      <c r="J246" s="70"/>
      <c r="K246" s="99">
        <f t="shared" si="66"/>
        <v>0</v>
      </c>
      <c r="L246" s="70"/>
      <c r="M246" s="70"/>
      <c r="N246" s="99">
        <f t="shared" si="67"/>
        <v>0</v>
      </c>
      <c r="O246" s="70"/>
      <c r="P246" s="70"/>
      <c r="Q246" s="70"/>
      <c r="R246" s="99">
        <f t="shared" si="68"/>
        <v>0.5</v>
      </c>
      <c r="S246" s="70">
        <v>0.5</v>
      </c>
      <c r="T246" s="70"/>
      <c r="U246" s="70"/>
      <c r="V246" s="70"/>
      <c r="W246" s="99">
        <f t="shared" si="69"/>
        <v>0.5</v>
      </c>
      <c r="X246" s="70"/>
      <c r="Y246" s="70">
        <v>0.5</v>
      </c>
      <c r="Z246" s="70"/>
      <c r="AA246" s="99">
        <f t="shared" si="70"/>
        <v>0.8</v>
      </c>
      <c r="AB246" s="70">
        <v>0.5</v>
      </c>
      <c r="AC246" s="70">
        <v>0.2</v>
      </c>
      <c r="AD246" s="70">
        <v>0.1</v>
      </c>
      <c r="AE246" s="99">
        <f t="shared" si="71"/>
        <v>0.2</v>
      </c>
      <c r="AF246" s="70">
        <v>0.2</v>
      </c>
      <c r="AG246" s="70"/>
      <c r="AH246" s="70"/>
      <c r="AI246" s="99">
        <f t="shared" si="72"/>
        <v>0</v>
      </c>
      <c r="AJ246" s="70"/>
      <c r="AK246" s="70"/>
      <c r="AL246" s="70"/>
      <c r="AM246" s="70"/>
    </row>
    <row r="247" customHeight="1" spans="1:39">
      <c r="A247" s="73">
        <v>241</v>
      </c>
      <c r="B247" s="98" t="s">
        <v>283</v>
      </c>
      <c r="C247" s="99">
        <f t="shared" si="64"/>
        <v>0.05</v>
      </c>
      <c r="D247" s="70">
        <v>0.05</v>
      </c>
      <c r="E247" s="70"/>
      <c r="F247" s="70"/>
      <c r="G247" s="70"/>
      <c r="H247" s="99">
        <f t="shared" si="65"/>
        <v>0.1</v>
      </c>
      <c r="I247" s="70">
        <v>0.1</v>
      </c>
      <c r="J247" s="70"/>
      <c r="K247" s="99">
        <f t="shared" si="66"/>
        <v>0</v>
      </c>
      <c r="L247" s="70"/>
      <c r="M247" s="70"/>
      <c r="N247" s="99">
        <f t="shared" si="67"/>
        <v>0</v>
      </c>
      <c r="O247" s="70"/>
      <c r="P247" s="70"/>
      <c r="Q247" s="70"/>
      <c r="R247" s="99">
        <f t="shared" si="68"/>
        <v>0.5</v>
      </c>
      <c r="S247" s="70">
        <v>0.5</v>
      </c>
      <c r="T247" s="70"/>
      <c r="U247" s="70"/>
      <c r="V247" s="70"/>
      <c r="W247" s="99">
        <f t="shared" si="69"/>
        <v>0.5</v>
      </c>
      <c r="X247" s="70"/>
      <c r="Y247" s="70">
        <v>0.5</v>
      </c>
      <c r="Z247" s="70"/>
      <c r="AA247" s="99">
        <f t="shared" si="70"/>
        <v>0.8</v>
      </c>
      <c r="AB247" s="70">
        <v>0.5</v>
      </c>
      <c r="AC247" s="70">
        <v>0.2</v>
      </c>
      <c r="AD247" s="70">
        <v>0.1</v>
      </c>
      <c r="AE247" s="99">
        <f t="shared" si="71"/>
        <v>0.2</v>
      </c>
      <c r="AF247" s="70">
        <v>0.2</v>
      </c>
      <c r="AG247" s="70"/>
      <c r="AH247" s="70"/>
      <c r="AI247" s="99">
        <f t="shared" si="72"/>
        <v>0</v>
      </c>
      <c r="AJ247" s="70"/>
      <c r="AK247" s="70"/>
      <c r="AL247" s="70"/>
      <c r="AM247" s="70"/>
    </row>
    <row r="248" customHeight="1" spans="1:39">
      <c r="A248" s="73">
        <v>242</v>
      </c>
      <c r="B248" s="98" t="s">
        <v>284</v>
      </c>
      <c r="C248" s="99">
        <f t="shared" si="64"/>
        <v>0.05</v>
      </c>
      <c r="D248" s="70">
        <v>0.05</v>
      </c>
      <c r="E248" s="70"/>
      <c r="F248" s="70"/>
      <c r="G248" s="70"/>
      <c r="H248" s="99">
        <f t="shared" si="65"/>
        <v>0.1</v>
      </c>
      <c r="I248" s="70">
        <v>0.1</v>
      </c>
      <c r="J248" s="70"/>
      <c r="K248" s="99">
        <f t="shared" si="66"/>
        <v>0</v>
      </c>
      <c r="L248" s="70"/>
      <c r="M248" s="70"/>
      <c r="N248" s="99">
        <f t="shared" si="67"/>
        <v>0</v>
      </c>
      <c r="O248" s="70"/>
      <c r="P248" s="70"/>
      <c r="Q248" s="70"/>
      <c r="R248" s="99">
        <f t="shared" si="68"/>
        <v>0.5</v>
      </c>
      <c r="S248" s="70">
        <v>0.5</v>
      </c>
      <c r="T248" s="70"/>
      <c r="U248" s="70"/>
      <c r="V248" s="70"/>
      <c r="W248" s="99">
        <f t="shared" si="69"/>
        <v>0.5</v>
      </c>
      <c r="X248" s="70"/>
      <c r="Y248" s="70">
        <v>0.5</v>
      </c>
      <c r="Z248" s="70"/>
      <c r="AA248" s="99">
        <f t="shared" si="70"/>
        <v>0.8</v>
      </c>
      <c r="AB248" s="70">
        <v>0.5</v>
      </c>
      <c r="AC248" s="70">
        <v>0.2</v>
      </c>
      <c r="AD248" s="70">
        <v>0.1</v>
      </c>
      <c r="AE248" s="99">
        <f t="shared" si="71"/>
        <v>0.2</v>
      </c>
      <c r="AF248" s="70">
        <v>0.2</v>
      </c>
      <c r="AG248" s="70"/>
      <c r="AH248" s="70"/>
      <c r="AI248" s="99">
        <f t="shared" si="72"/>
        <v>0</v>
      </c>
      <c r="AJ248" s="70"/>
      <c r="AK248" s="70"/>
      <c r="AL248" s="70"/>
      <c r="AM248" s="70"/>
    </row>
    <row r="249" customHeight="1" spans="1:39">
      <c r="A249" s="73">
        <v>243</v>
      </c>
      <c r="B249" s="98" t="s">
        <v>285</v>
      </c>
      <c r="C249" s="99">
        <f t="shared" si="64"/>
        <v>0.05</v>
      </c>
      <c r="D249" s="70">
        <v>0.05</v>
      </c>
      <c r="E249" s="70"/>
      <c r="F249" s="70"/>
      <c r="G249" s="70"/>
      <c r="H249" s="99">
        <f t="shared" si="65"/>
        <v>0.1</v>
      </c>
      <c r="I249" s="70">
        <v>0.1</v>
      </c>
      <c r="J249" s="70"/>
      <c r="K249" s="99">
        <f t="shared" si="66"/>
        <v>0</v>
      </c>
      <c r="L249" s="70"/>
      <c r="M249" s="70"/>
      <c r="N249" s="99">
        <f t="shared" si="67"/>
        <v>0</v>
      </c>
      <c r="O249" s="70"/>
      <c r="P249" s="70"/>
      <c r="Q249" s="70"/>
      <c r="R249" s="99">
        <f t="shared" si="68"/>
        <v>0.5</v>
      </c>
      <c r="S249" s="70">
        <v>0.5</v>
      </c>
      <c r="T249" s="70"/>
      <c r="U249" s="70"/>
      <c r="V249" s="70"/>
      <c r="W249" s="99">
        <f t="shared" si="69"/>
        <v>0.5</v>
      </c>
      <c r="X249" s="70"/>
      <c r="Y249" s="70">
        <v>0.5</v>
      </c>
      <c r="Z249" s="70"/>
      <c r="AA249" s="99">
        <f t="shared" si="70"/>
        <v>0.8</v>
      </c>
      <c r="AB249" s="70">
        <v>0.5</v>
      </c>
      <c r="AC249" s="70">
        <v>0.2</v>
      </c>
      <c r="AD249" s="70">
        <v>0.1</v>
      </c>
      <c r="AE249" s="99">
        <f t="shared" si="71"/>
        <v>0.2</v>
      </c>
      <c r="AF249" s="70">
        <v>0.2</v>
      </c>
      <c r="AG249" s="70"/>
      <c r="AH249" s="70"/>
      <c r="AI249" s="99">
        <f t="shared" si="72"/>
        <v>0</v>
      </c>
      <c r="AJ249" s="70"/>
      <c r="AK249" s="70"/>
      <c r="AL249" s="70"/>
      <c r="AM249" s="70"/>
    </row>
    <row r="250" customHeight="1" spans="1:39">
      <c r="A250" s="73">
        <v>244</v>
      </c>
      <c r="B250" s="98" t="s">
        <v>286</v>
      </c>
      <c r="C250" s="99">
        <f t="shared" si="64"/>
        <v>0</v>
      </c>
      <c r="D250" s="70"/>
      <c r="E250" s="70"/>
      <c r="F250" s="70"/>
      <c r="G250" s="70"/>
      <c r="H250" s="99">
        <f t="shared" si="65"/>
        <v>0.1</v>
      </c>
      <c r="I250" s="70">
        <v>0.1</v>
      </c>
      <c r="J250" s="70"/>
      <c r="K250" s="99">
        <f t="shared" si="66"/>
        <v>0</v>
      </c>
      <c r="L250" s="70"/>
      <c r="M250" s="70"/>
      <c r="N250" s="99">
        <f t="shared" si="67"/>
        <v>0</v>
      </c>
      <c r="O250" s="70"/>
      <c r="P250" s="70"/>
      <c r="Q250" s="70"/>
      <c r="R250" s="99">
        <f t="shared" si="68"/>
        <v>0.5</v>
      </c>
      <c r="S250" s="70">
        <v>0.5</v>
      </c>
      <c r="T250" s="70"/>
      <c r="U250" s="70"/>
      <c r="V250" s="70"/>
      <c r="W250" s="99">
        <f t="shared" si="69"/>
        <v>0.5</v>
      </c>
      <c r="X250" s="70"/>
      <c r="Y250" s="70">
        <v>0.5</v>
      </c>
      <c r="Z250" s="70"/>
      <c r="AA250" s="99">
        <f t="shared" si="70"/>
        <v>0.8</v>
      </c>
      <c r="AB250" s="70">
        <v>0.5</v>
      </c>
      <c r="AC250" s="70">
        <v>0.2</v>
      </c>
      <c r="AD250" s="70">
        <v>0.1</v>
      </c>
      <c r="AE250" s="99">
        <f t="shared" si="71"/>
        <v>0.2</v>
      </c>
      <c r="AF250" s="70">
        <v>0.2</v>
      </c>
      <c r="AG250" s="70"/>
      <c r="AH250" s="70"/>
      <c r="AI250" s="99">
        <f t="shared" si="72"/>
        <v>0</v>
      </c>
      <c r="AJ250" s="70"/>
      <c r="AK250" s="70"/>
      <c r="AL250" s="70"/>
      <c r="AM250" s="70"/>
    </row>
    <row r="251" customHeight="1" spans="1:39">
      <c r="A251" s="73">
        <v>245</v>
      </c>
      <c r="B251" s="98" t="s">
        <v>287</v>
      </c>
      <c r="C251" s="99">
        <f t="shared" si="64"/>
        <v>0</v>
      </c>
      <c r="D251" s="70"/>
      <c r="E251" s="70"/>
      <c r="F251" s="70"/>
      <c r="G251" s="70"/>
      <c r="H251" s="99">
        <f t="shared" si="65"/>
        <v>0.1</v>
      </c>
      <c r="I251" s="70">
        <v>0.1</v>
      </c>
      <c r="J251" s="70"/>
      <c r="K251" s="99">
        <f t="shared" si="66"/>
        <v>0</v>
      </c>
      <c r="L251" s="70"/>
      <c r="M251" s="70"/>
      <c r="N251" s="99">
        <f t="shared" si="67"/>
        <v>0.01</v>
      </c>
      <c r="O251" s="70"/>
      <c r="P251" s="70">
        <v>0.01</v>
      </c>
      <c r="Q251" s="70"/>
      <c r="R251" s="99">
        <f t="shared" si="68"/>
        <v>0.5</v>
      </c>
      <c r="S251" s="70">
        <v>0.5</v>
      </c>
      <c r="T251" s="70"/>
      <c r="U251" s="70"/>
      <c r="V251" s="70"/>
      <c r="W251" s="99">
        <f t="shared" si="69"/>
        <v>0.5</v>
      </c>
      <c r="X251" s="70"/>
      <c r="Y251" s="70">
        <v>0.5</v>
      </c>
      <c r="Z251" s="70"/>
      <c r="AA251" s="99">
        <f t="shared" si="70"/>
        <v>0.8</v>
      </c>
      <c r="AB251" s="70">
        <v>0.5</v>
      </c>
      <c r="AC251" s="70">
        <v>0.2</v>
      </c>
      <c r="AD251" s="70">
        <v>0.1</v>
      </c>
      <c r="AE251" s="99">
        <f t="shared" si="71"/>
        <v>0.4</v>
      </c>
      <c r="AF251" s="70">
        <v>0.2</v>
      </c>
      <c r="AG251" s="70">
        <v>0.2</v>
      </c>
      <c r="AH251" s="70"/>
      <c r="AI251" s="99">
        <f t="shared" si="72"/>
        <v>0</v>
      </c>
      <c r="AJ251" s="70"/>
      <c r="AK251" s="70"/>
      <c r="AL251" s="70"/>
      <c r="AM251" s="70"/>
    </row>
    <row r="252" customHeight="1" spans="1:39">
      <c r="A252" s="73">
        <v>246</v>
      </c>
      <c r="B252" s="98" t="s">
        <v>288</v>
      </c>
      <c r="C252" s="99">
        <f t="shared" si="64"/>
        <v>0.05</v>
      </c>
      <c r="D252" s="70">
        <v>0.05</v>
      </c>
      <c r="E252" s="70"/>
      <c r="F252" s="70"/>
      <c r="G252" s="70"/>
      <c r="H252" s="99">
        <f t="shared" si="65"/>
        <v>0.1</v>
      </c>
      <c r="I252" s="70">
        <v>0.1</v>
      </c>
      <c r="J252" s="70"/>
      <c r="K252" s="99">
        <f t="shared" si="66"/>
        <v>0</v>
      </c>
      <c r="L252" s="70"/>
      <c r="M252" s="70"/>
      <c r="N252" s="99">
        <f t="shared" si="67"/>
        <v>0</v>
      </c>
      <c r="O252" s="70"/>
      <c r="P252" s="70"/>
      <c r="Q252" s="70"/>
      <c r="R252" s="99">
        <f t="shared" si="68"/>
        <v>0.5</v>
      </c>
      <c r="S252" s="70">
        <v>0.5</v>
      </c>
      <c r="T252" s="70"/>
      <c r="U252" s="70"/>
      <c r="V252" s="70"/>
      <c r="W252" s="99">
        <f t="shared" si="69"/>
        <v>0.5</v>
      </c>
      <c r="X252" s="70"/>
      <c r="Y252" s="70">
        <v>0.5</v>
      </c>
      <c r="Z252" s="70"/>
      <c r="AA252" s="99">
        <f t="shared" si="70"/>
        <v>0.8</v>
      </c>
      <c r="AB252" s="70">
        <v>0.5</v>
      </c>
      <c r="AC252" s="70">
        <v>0.2</v>
      </c>
      <c r="AD252" s="70">
        <v>0.1</v>
      </c>
      <c r="AE252" s="99">
        <f t="shared" si="71"/>
        <v>0.2</v>
      </c>
      <c r="AF252" s="70">
        <v>0.2</v>
      </c>
      <c r="AG252" s="70"/>
      <c r="AH252" s="70"/>
      <c r="AI252" s="99">
        <f t="shared" si="72"/>
        <v>0</v>
      </c>
      <c r="AJ252" s="70"/>
      <c r="AK252" s="70"/>
      <c r="AL252" s="70"/>
      <c r="AM252" s="70"/>
    </row>
    <row r="253" customHeight="1" spans="1:39">
      <c r="A253" s="73">
        <v>247</v>
      </c>
      <c r="B253" s="98" t="s">
        <v>289</v>
      </c>
      <c r="C253" s="99">
        <f t="shared" si="64"/>
        <v>0.05</v>
      </c>
      <c r="D253" s="70">
        <v>0.05</v>
      </c>
      <c r="E253" s="70"/>
      <c r="F253" s="70"/>
      <c r="G253" s="70"/>
      <c r="H253" s="99">
        <f t="shared" si="65"/>
        <v>0.1</v>
      </c>
      <c r="I253" s="70">
        <v>0.1</v>
      </c>
      <c r="J253" s="70"/>
      <c r="K253" s="99">
        <f t="shared" si="66"/>
        <v>0</v>
      </c>
      <c r="L253" s="70"/>
      <c r="M253" s="70"/>
      <c r="N253" s="99">
        <f t="shared" si="67"/>
        <v>0</v>
      </c>
      <c r="O253" s="70"/>
      <c r="P253" s="70"/>
      <c r="Q253" s="70"/>
      <c r="R253" s="99">
        <f t="shared" si="68"/>
        <v>0.5</v>
      </c>
      <c r="S253" s="70">
        <v>0.5</v>
      </c>
      <c r="T253" s="70"/>
      <c r="U253" s="70"/>
      <c r="V253" s="70"/>
      <c r="W253" s="99">
        <f t="shared" si="69"/>
        <v>0.5</v>
      </c>
      <c r="X253" s="70"/>
      <c r="Y253" s="70">
        <v>0.5</v>
      </c>
      <c r="Z253" s="70"/>
      <c r="AA253" s="99">
        <f t="shared" si="70"/>
        <v>0.8</v>
      </c>
      <c r="AB253" s="70">
        <v>0.5</v>
      </c>
      <c r="AC253" s="70">
        <v>0.2</v>
      </c>
      <c r="AD253" s="70">
        <v>0.1</v>
      </c>
      <c r="AE253" s="99">
        <f t="shared" si="71"/>
        <v>0.2</v>
      </c>
      <c r="AF253" s="70">
        <v>0.2</v>
      </c>
      <c r="AG253" s="70"/>
      <c r="AH253" s="70"/>
      <c r="AI253" s="99">
        <f t="shared" si="72"/>
        <v>0</v>
      </c>
      <c r="AJ253" s="70"/>
      <c r="AK253" s="70"/>
      <c r="AL253" s="70"/>
      <c r="AM253" s="70"/>
    </row>
    <row r="254" customHeight="1" spans="1:39">
      <c r="A254" s="73">
        <v>248</v>
      </c>
      <c r="B254" s="98" t="s">
        <v>290</v>
      </c>
      <c r="C254" s="99">
        <f t="shared" si="64"/>
        <v>0.05</v>
      </c>
      <c r="D254" s="70">
        <v>0.05</v>
      </c>
      <c r="E254" s="70"/>
      <c r="F254" s="70"/>
      <c r="G254" s="70"/>
      <c r="H254" s="99">
        <f t="shared" si="65"/>
        <v>0.1</v>
      </c>
      <c r="I254" s="70">
        <v>0.1</v>
      </c>
      <c r="J254" s="70"/>
      <c r="K254" s="99">
        <f t="shared" si="66"/>
        <v>0</v>
      </c>
      <c r="L254" s="70"/>
      <c r="M254" s="70"/>
      <c r="N254" s="99">
        <f t="shared" si="67"/>
        <v>0</v>
      </c>
      <c r="O254" s="70"/>
      <c r="P254" s="70"/>
      <c r="Q254" s="70"/>
      <c r="R254" s="99">
        <f t="shared" si="68"/>
        <v>0.5</v>
      </c>
      <c r="S254" s="70">
        <v>0.5</v>
      </c>
      <c r="T254" s="70"/>
      <c r="U254" s="70"/>
      <c r="V254" s="70"/>
      <c r="W254" s="99">
        <f t="shared" si="69"/>
        <v>0.5</v>
      </c>
      <c r="X254" s="70"/>
      <c r="Y254" s="70">
        <v>0.5</v>
      </c>
      <c r="Z254" s="70"/>
      <c r="AA254" s="99">
        <f t="shared" si="70"/>
        <v>0.8</v>
      </c>
      <c r="AB254" s="70">
        <v>0.5</v>
      </c>
      <c r="AC254" s="70">
        <v>0.2</v>
      </c>
      <c r="AD254" s="70">
        <v>0.1</v>
      </c>
      <c r="AE254" s="99">
        <f t="shared" si="71"/>
        <v>0.2</v>
      </c>
      <c r="AF254" s="70">
        <v>0.2</v>
      </c>
      <c r="AG254" s="70"/>
      <c r="AH254" s="70"/>
      <c r="AI254" s="99">
        <f t="shared" si="72"/>
        <v>0</v>
      </c>
      <c r="AJ254" s="70"/>
      <c r="AK254" s="70"/>
      <c r="AL254" s="70"/>
      <c r="AM254" s="70"/>
    </row>
    <row r="255" customHeight="1" spans="1:39">
      <c r="A255" s="73">
        <v>249</v>
      </c>
      <c r="B255" s="98" t="s">
        <v>291</v>
      </c>
      <c r="C255" s="99">
        <f t="shared" si="64"/>
        <v>0.01</v>
      </c>
      <c r="D255" s="70">
        <v>0.01</v>
      </c>
      <c r="E255" s="70"/>
      <c r="F255" s="70"/>
      <c r="G255" s="70"/>
      <c r="H255" s="99">
        <f t="shared" si="65"/>
        <v>0.1</v>
      </c>
      <c r="I255" s="70">
        <v>0.1</v>
      </c>
      <c r="J255" s="70"/>
      <c r="K255" s="99">
        <f t="shared" si="66"/>
        <v>0</v>
      </c>
      <c r="L255" s="70"/>
      <c r="M255" s="70"/>
      <c r="N255" s="99">
        <f t="shared" si="67"/>
        <v>0</v>
      </c>
      <c r="O255" s="70"/>
      <c r="P255" s="70"/>
      <c r="Q255" s="70"/>
      <c r="R255" s="99">
        <f t="shared" si="68"/>
        <v>0.5</v>
      </c>
      <c r="S255" s="70">
        <v>0.5</v>
      </c>
      <c r="T255" s="70"/>
      <c r="U255" s="70"/>
      <c r="V255" s="70"/>
      <c r="W255" s="99">
        <f t="shared" si="69"/>
        <v>0.5</v>
      </c>
      <c r="X255" s="70"/>
      <c r="Y255" s="70">
        <v>0.5</v>
      </c>
      <c r="Z255" s="70"/>
      <c r="AA255" s="99">
        <f t="shared" si="70"/>
        <v>0.8</v>
      </c>
      <c r="AB255" s="70">
        <v>0.5</v>
      </c>
      <c r="AC255" s="70">
        <v>0.2</v>
      </c>
      <c r="AD255" s="70">
        <v>0.1</v>
      </c>
      <c r="AE255" s="99">
        <f t="shared" si="71"/>
        <v>0.2</v>
      </c>
      <c r="AF255" s="70">
        <v>0.2</v>
      </c>
      <c r="AG255" s="70"/>
      <c r="AH255" s="70"/>
      <c r="AI255" s="99">
        <f t="shared" si="72"/>
        <v>0</v>
      </c>
      <c r="AJ255" s="70"/>
      <c r="AK255" s="70"/>
      <c r="AL255" s="70"/>
      <c r="AM255" s="70"/>
    </row>
    <row r="256" customHeight="1" spans="1:39">
      <c r="A256" s="73">
        <v>250</v>
      </c>
      <c r="B256" s="98" t="s">
        <v>292</v>
      </c>
      <c r="C256" s="99">
        <f t="shared" ref="C256:C277" si="73">D256+E256+F256+G256</f>
        <v>0.05</v>
      </c>
      <c r="D256" s="70">
        <v>0.05</v>
      </c>
      <c r="E256" s="70"/>
      <c r="F256" s="70"/>
      <c r="G256" s="70"/>
      <c r="H256" s="99">
        <f t="shared" ref="H256:H277" si="74">I256+J256</f>
        <v>0.1</v>
      </c>
      <c r="I256" s="70">
        <v>0.1</v>
      </c>
      <c r="J256" s="70"/>
      <c r="K256" s="99">
        <f t="shared" ref="K256:K277" si="75">L256+M256</f>
        <v>0</v>
      </c>
      <c r="L256" s="70"/>
      <c r="M256" s="70"/>
      <c r="N256" s="99">
        <f t="shared" ref="N256:N277" si="76">O256+P256+Q256</f>
        <v>0</v>
      </c>
      <c r="O256" s="70"/>
      <c r="P256" s="70"/>
      <c r="Q256" s="70"/>
      <c r="R256" s="99">
        <f t="shared" ref="R256:R277" si="77">S256+T256+U256+V256</f>
        <v>0.5</v>
      </c>
      <c r="S256" s="70">
        <v>0.5</v>
      </c>
      <c r="T256" s="70"/>
      <c r="U256" s="70"/>
      <c r="V256" s="70"/>
      <c r="W256" s="99">
        <f t="shared" ref="W256:W277" si="78">X256+Y256</f>
        <v>0.5</v>
      </c>
      <c r="X256" s="70"/>
      <c r="Y256" s="70">
        <v>0.5</v>
      </c>
      <c r="Z256" s="70"/>
      <c r="AA256" s="99">
        <f t="shared" ref="AA256:AA277" si="79">AB256+AC256+AD256</f>
        <v>0.8</v>
      </c>
      <c r="AB256" s="70">
        <v>0.5</v>
      </c>
      <c r="AC256" s="70">
        <v>0.2</v>
      </c>
      <c r="AD256" s="70">
        <v>0.1</v>
      </c>
      <c r="AE256" s="99">
        <f t="shared" ref="AE256:AE277" si="80">AF256+AG256+AH256</f>
        <v>0.2</v>
      </c>
      <c r="AF256" s="70">
        <v>0.2</v>
      </c>
      <c r="AG256" s="70"/>
      <c r="AH256" s="70"/>
      <c r="AI256" s="99">
        <f t="shared" ref="AI256:AI277" si="81">AJ256+AK256+AL256+AM256</f>
        <v>0</v>
      </c>
      <c r="AJ256" s="70"/>
      <c r="AK256" s="70"/>
      <c r="AL256" s="70"/>
      <c r="AM256" s="70"/>
    </row>
    <row r="257" customHeight="1" spans="1:39">
      <c r="A257" s="73">
        <v>251</v>
      </c>
      <c r="B257" s="98" t="s">
        <v>293</v>
      </c>
      <c r="C257" s="99">
        <f t="shared" si="73"/>
        <v>0.05</v>
      </c>
      <c r="D257" s="70">
        <v>0.05</v>
      </c>
      <c r="E257" s="70"/>
      <c r="F257" s="70"/>
      <c r="G257" s="70"/>
      <c r="H257" s="99">
        <f t="shared" si="74"/>
        <v>0.1</v>
      </c>
      <c r="I257" s="70">
        <v>0.1</v>
      </c>
      <c r="J257" s="70"/>
      <c r="K257" s="99">
        <f t="shared" si="75"/>
        <v>0</v>
      </c>
      <c r="L257" s="70"/>
      <c r="M257" s="70"/>
      <c r="N257" s="99">
        <f t="shared" si="76"/>
        <v>0</v>
      </c>
      <c r="O257" s="70"/>
      <c r="P257" s="70"/>
      <c r="Q257" s="70"/>
      <c r="R257" s="99">
        <f t="shared" si="77"/>
        <v>0.5</v>
      </c>
      <c r="S257" s="70">
        <v>0.5</v>
      </c>
      <c r="T257" s="70"/>
      <c r="U257" s="70"/>
      <c r="V257" s="70"/>
      <c r="W257" s="99">
        <f t="shared" si="78"/>
        <v>0.5</v>
      </c>
      <c r="X257" s="70"/>
      <c r="Y257" s="70">
        <v>0.5</v>
      </c>
      <c r="Z257" s="70"/>
      <c r="AA257" s="99">
        <f t="shared" si="79"/>
        <v>0.8</v>
      </c>
      <c r="AB257" s="70">
        <v>0.5</v>
      </c>
      <c r="AC257" s="70">
        <v>0.2</v>
      </c>
      <c r="AD257" s="70">
        <v>0.1</v>
      </c>
      <c r="AE257" s="99">
        <f t="shared" si="80"/>
        <v>0.2</v>
      </c>
      <c r="AF257" s="70">
        <v>0.2</v>
      </c>
      <c r="AG257" s="70"/>
      <c r="AH257" s="70"/>
      <c r="AI257" s="99">
        <f t="shared" si="81"/>
        <v>0</v>
      </c>
      <c r="AJ257" s="70"/>
      <c r="AK257" s="70"/>
      <c r="AL257" s="70"/>
      <c r="AM257" s="70"/>
    </row>
    <row r="258" customHeight="1" spans="1:39">
      <c r="A258" s="73">
        <v>252</v>
      </c>
      <c r="B258" s="98" t="s">
        <v>294</v>
      </c>
      <c r="C258" s="99">
        <f t="shared" si="73"/>
        <v>0.01</v>
      </c>
      <c r="D258" s="70">
        <v>0.01</v>
      </c>
      <c r="E258" s="70"/>
      <c r="F258" s="70"/>
      <c r="G258" s="70"/>
      <c r="H258" s="99">
        <f t="shared" si="74"/>
        <v>0.1</v>
      </c>
      <c r="I258" s="70">
        <v>0.1</v>
      </c>
      <c r="J258" s="70"/>
      <c r="K258" s="99">
        <f t="shared" si="75"/>
        <v>0</v>
      </c>
      <c r="L258" s="70"/>
      <c r="M258" s="70"/>
      <c r="N258" s="99">
        <f t="shared" si="76"/>
        <v>0.1</v>
      </c>
      <c r="O258" s="70">
        <v>0.1</v>
      </c>
      <c r="P258" s="70"/>
      <c r="Q258" s="70"/>
      <c r="R258" s="99">
        <f t="shared" si="77"/>
        <v>0.5</v>
      </c>
      <c r="S258" s="70">
        <v>0.5</v>
      </c>
      <c r="T258" s="70"/>
      <c r="U258" s="70"/>
      <c r="V258" s="70"/>
      <c r="W258" s="99">
        <f t="shared" si="78"/>
        <v>0.5</v>
      </c>
      <c r="X258" s="70"/>
      <c r="Y258" s="70">
        <v>0.5</v>
      </c>
      <c r="Z258" s="70"/>
      <c r="AA258" s="99">
        <f t="shared" si="79"/>
        <v>0.8</v>
      </c>
      <c r="AB258" s="70">
        <v>0.5</v>
      </c>
      <c r="AC258" s="70">
        <v>0.2</v>
      </c>
      <c r="AD258" s="70">
        <v>0.1</v>
      </c>
      <c r="AE258" s="99">
        <f t="shared" si="80"/>
        <v>0.2</v>
      </c>
      <c r="AF258" s="70">
        <v>0.2</v>
      </c>
      <c r="AG258" s="70"/>
      <c r="AH258" s="70"/>
      <c r="AI258" s="99">
        <f t="shared" si="81"/>
        <v>0</v>
      </c>
      <c r="AJ258" s="70"/>
      <c r="AK258" s="70"/>
      <c r="AL258" s="70"/>
      <c r="AM258" s="70"/>
    </row>
    <row r="259" customHeight="1" spans="1:39">
      <c r="A259" s="73">
        <v>253</v>
      </c>
      <c r="B259" s="98" t="s">
        <v>295</v>
      </c>
      <c r="C259" s="99">
        <f t="shared" si="73"/>
        <v>0.01</v>
      </c>
      <c r="D259" s="70">
        <v>0.01</v>
      </c>
      <c r="E259" s="70"/>
      <c r="F259" s="70"/>
      <c r="G259" s="70"/>
      <c r="H259" s="99">
        <f t="shared" si="74"/>
        <v>0.1</v>
      </c>
      <c r="I259" s="70">
        <v>0.1</v>
      </c>
      <c r="J259" s="70"/>
      <c r="K259" s="99">
        <f t="shared" si="75"/>
        <v>0</v>
      </c>
      <c r="L259" s="70"/>
      <c r="M259" s="70"/>
      <c r="N259" s="99">
        <f t="shared" si="76"/>
        <v>0</v>
      </c>
      <c r="O259" s="70"/>
      <c r="P259" s="70"/>
      <c r="Q259" s="70"/>
      <c r="R259" s="99">
        <f t="shared" si="77"/>
        <v>0.5</v>
      </c>
      <c r="S259" s="70">
        <v>0.5</v>
      </c>
      <c r="T259" s="70"/>
      <c r="U259" s="70"/>
      <c r="V259" s="70"/>
      <c r="W259" s="99">
        <f t="shared" si="78"/>
        <v>0.5</v>
      </c>
      <c r="X259" s="70"/>
      <c r="Y259" s="70">
        <v>0.5</v>
      </c>
      <c r="Z259" s="70"/>
      <c r="AA259" s="99">
        <f t="shared" si="79"/>
        <v>0.8</v>
      </c>
      <c r="AB259" s="70">
        <v>0.5</v>
      </c>
      <c r="AC259" s="70">
        <v>0.2</v>
      </c>
      <c r="AD259" s="70">
        <v>0.1</v>
      </c>
      <c r="AE259" s="99">
        <f t="shared" si="80"/>
        <v>0.2</v>
      </c>
      <c r="AF259" s="70">
        <v>0.2</v>
      </c>
      <c r="AG259" s="70"/>
      <c r="AH259" s="70"/>
      <c r="AI259" s="99">
        <f t="shared" si="81"/>
        <v>0</v>
      </c>
      <c r="AJ259" s="70"/>
      <c r="AK259" s="70"/>
      <c r="AL259" s="70"/>
      <c r="AM259" s="70"/>
    </row>
    <row r="260" customHeight="1" spans="1:39">
      <c r="A260" s="73">
        <v>254</v>
      </c>
      <c r="B260" s="98" t="s">
        <v>296</v>
      </c>
      <c r="C260" s="99">
        <f t="shared" si="73"/>
        <v>0.05</v>
      </c>
      <c r="D260" s="70">
        <v>0.05</v>
      </c>
      <c r="E260" s="70"/>
      <c r="F260" s="70"/>
      <c r="G260" s="70"/>
      <c r="H260" s="99">
        <f t="shared" si="74"/>
        <v>0.1</v>
      </c>
      <c r="I260" s="70">
        <v>0.1</v>
      </c>
      <c r="J260" s="70"/>
      <c r="K260" s="99">
        <f t="shared" si="75"/>
        <v>0</v>
      </c>
      <c r="L260" s="70"/>
      <c r="M260" s="70"/>
      <c r="N260" s="99">
        <f t="shared" si="76"/>
        <v>0</v>
      </c>
      <c r="O260" s="70"/>
      <c r="P260" s="70"/>
      <c r="Q260" s="70"/>
      <c r="R260" s="99">
        <f t="shared" si="77"/>
        <v>0.5</v>
      </c>
      <c r="S260" s="70">
        <v>0.5</v>
      </c>
      <c r="T260" s="70"/>
      <c r="U260" s="70"/>
      <c r="V260" s="70"/>
      <c r="W260" s="99">
        <f t="shared" si="78"/>
        <v>0.5</v>
      </c>
      <c r="X260" s="70"/>
      <c r="Y260" s="70">
        <v>0.5</v>
      </c>
      <c r="Z260" s="70"/>
      <c r="AA260" s="99">
        <f t="shared" si="79"/>
        <v>0.5</v>
      </c>
      <c r="AB260" s="70">
        <v>0.2</v>
      </c>
      <c r="AC260" s="70">
        <v>0.2</v>
      </c>
      <c r="AD260" s="70">
        <v>0.1</v>
      </c>
      <c r="AE260" s="99">
        <f t="shared" si="80"/>
        <v>0.2</v>
      </c>
      <c r="AF260" s="70">
        <v>0.2</v>
      </c>
      <c r="AG260" s="70"/>
      <c r="AH260" s="70"/>
      <c r="AI260" s="99">
        <f t="shared" si="81"/>
        <v>0</v>
      </c>
      <c r="AJ260" s="70"/>
      <c r="AK260" s="70"/>
      <c r="AL260" s="70"/>
      <c r="AM260" s="70"/>
    </row>
    <row r="261" customHeight="1" spans="1:39">
      <c r="A261" s="73">
        <v>255</v>
      </c>
      <c r="B261" s="98" t="s">
        <v>297</v>
      </c>
      <c r="C261" s="99">
        <f t="shared" si="73"/>
        <v>0.05</v>
      </c>
      <c r="D261" s="70">
        <v>0.05</v>
      </c>
      <c r="E261" s="70"/>
      <c r="F261" s="70"/>
      <c r="G261" s="70"/>
      <c r="H261" s="99">
        <f t="shared" si="74"/>
        <v>0.1</v>
      </c>
      <c r="I261" s="70">
        <v>0.1</v>
      </c>
      <c r="J261" s="70"/>
      <c r="K261" s="99">
        <f t="shared" si="75"/>
        <v>0</v>
      </c>
      <c r="L261" s="70"/>
      <c r="M261" s="70"/>
      <c r="N261" s="99">
        <f t="shared" si="76"/>
        <v>0</v>
      </c>
      <c r="O261" s="70"/>
      <c r="P261" s="70"/>
      <c r="Q261" s="70"/>
      <c r="R261" s="99">
        <f t="shared" si="77"/>
        <v>0</v>
      </c>
      <c r="S261" s="70"/>
      <c r="T261" s="70"/>
      <c r="U261" s="70"/>
      <c r="V261" s="70"/>
      <c r="W261" s="99">
        <f t="shared" si="78"/>
        <v>0.5</v>
      </c>
      <c r="X261" s="70"/>
      <c r="Y261" s="70">
        <v>0.5</v>
      </c>
      <c r="Z261" s="70"/>
      <c r="AA261" s="99">
        <f t="shared" si="79"/>
        <v>0.8</v>
      </c>
      <c r="AB261" s="70">
        <v>0.5</v>
      </c>
      <c r="AC261" s="70">
        <v>0.2</v>
      </c>
      <c r="AD261" s="70">
        <v>0.1</v>
      </c>
      <c r="AE261" s="99">
        <f t="shared" si="80"/>
        <v>0.2</v>
      </c>
      <c r="AF261" s="70">
        <v>0.2</v>
      </c>
      <c r="AG261" s="70"/>
      <c r="AH261" s="70"/>
      <c r="AI261" s="99">
        <f t="shared" si="81"/>
        <v>0</v>
      </c>
      <c r="AJ261" s="70"/>
      <c r="AK261" s="70"/>
      <c r="AL261" s="70"/>
      <c r="AM261" s="70"/>
    </row>
    <row r="262" customHeight="1" spans="1:39">
      <c r="A262" s="73">
        <v>256</v>
      </c>
      <c r="B262" s="102" t="s">
        <v>298</v>
      </c>
      <c r="C262" s="99">
        <f t="shared" si="73"/>
        <v>0.05</v>
      </c>
      <c r="D262" s="70">
        <v>0.05</v>
      </c>
      <c r="E262" s="70"/>
      <c r="F262" s="70"/>
      <c r="G262" s="70"/>
      <c r="H262" s="99">
        <f t="shared" si="74"/>
        <v>0.1</v>
      </c>
      <c r="I262" s="70">
        <v>0.1</v>
      </c>
      <c r="J262" s="70"/>
      <c r="K262" s="99">
        <f t="shared" si="75"/>
        <v>0</v>
      </c>
      <c r="L262" s="70"/>
      <c r="M262" s="70"/>
      <c r="N262" s="99">
        <f t="shared" si="76"/>
        <v>0</v>
      </c>
      <c r="O262" s="70"/>
      <c r="P262" s="70"/>
      <c r="Q262" s="70"/>
      <c r="R262" s="99">
        <f t="shared" si="77"/>
        <v>0.5</v>
      </c>
      <c r="S262" s="70">
        <v>0.5</v>
      </c>
      <c r="T262" s="70"/>
      <c r="U262" s="70"/>
      <c r="V262" s="70"/>
      <c r="W262" s="99">
        <f t="shared" si="78"/>
        <v>0.5</v>
      </c>
      <c r="X262" s="70"/>
      <c r="Y262" s="70">
        <v>0.5</v>
      </c>
      <c r="Z262" s="70"/>
      <c r="AA262" s="99">
        <f t="shared" si="79"/>
        <v>0.8</v>
      </c>
      <c r="AB262" s="70">
        <v>0.5</v>
      </c>
      <c r="AC262" s="70">
        <v>0.2</v>
      </c>
      <c r="AD262" s="70">
        <v>0.1</v>
      </c>
      <c r="AE262" s="99">
        <f t="shared" si="80"/>
        <v>0.2</v>
      </c>
      <c r="AF262" s="70">
        <v>0.2</v>
      </c>
      <c r="AG262" s="70"/>
      <c r="AH262" s="70"/>
      <c r="AI262" s="99">
        <f t="shared" si="81"/>
        <v>0</v>
      </c>
      <c r="AJ262" s="70"/>
      <c r="AK262" s="70"/>
      <c r="AL262" s="70"/>
      <c r="AM262" s="70"/>
    </row>
    <row r="263" customHeight="1" spans="1:39">
      <c r="A263" s="73">
        <v>257</v>
      </c>
      <c r="B263" s="98" t="s">
        <v>299</v>
      </c>
      <c r="C263" s="99">
        <f t="shared" si="73"/>
        <v>0.05</v>
      </c>
      <c r="D263" s="70">
        <v>0.05</v>
      </c>
      <c r="E263" s="70"/>
      <c r="F263" s="70"/>
      <c r="G263" s="70"/>
      <c r="H263" s="99">
        <f t="shared" si="74"/>
        <v>0.1</v>
      </c>
      <c r="I263" s="70">
        <v>0.1</v>
      </c>
      <c r="J263" s="70"/>
      <c r="K263" s="99">
        <f t="shared" si="75"/>
        <v>0</v>
      </c>
      <c r="L263" s="70"/>
      <c r="M263" s="70"/>
      <c r="N263" s="99">
        <f t="shared" si="76"/>
        <v>0</v>
      </c>
      <c r="O263" s="70"/>
      <c r="P263" s="70"/>
      <c r="Q263" s="70"/>
      <c r="R263" s="99">
        <f t="shared" si="77"/>
        <v>0.5</v>
      </c>
      <c r="S263" s="70">
        <v>0.5</v>
      </c>
      <c r="T263" s="70"/>
      <c r="U263" s="70"/>
      <c r="V263" s="70"/>
      <c r="W263" s="99">
        <f t="shared" si="78"/>
        <v>0.5</v>
      </c>
      <c r="X263" s="70"/>
      <c r="Y263" s="70">
        <v>0.5</v>
      </c>
      <c r="Z263" s="70"/>
      <c r="AA263" s="99">
        <f t="shared" si="79"/>
        <v>0.8</v>
      </c>
      <c r="AB263" s="70">
        <v>0.5</v>
      </c>
      <c r="AC263" s="70">
        <v>0.2</v>
      </c>
      <c r="AD263" s="70">
        <v>0.1</v>
      </c>
      <c r="AE263" s="99">
        <f t="shared" si="80"/>
        <v>0.2</v>
      </c>
      <c r="AF263" s="70">
        <v>0.2</v>
      </c>
      <c r="AG263" s="70"/>
      <c r="AH263" s="70"/>
      <c r="AI263" s="99">
        <f t="shared" si="81"/>
        <v>0</v>
      </c>
      <c r="AJ263" s="70"/>
      <c r="AK263" s="70"/>
      <c r="AL263" s="70"/>
      <c r="AM263" s="70"/>
    </row>
    <row r="264" customHeight="1" spans="1:39">
      <c r="A264" s="73">
        <v>258</v>
      </c>
      <c r="B264" s="98" t="s">
        <v>300</v>
      </c>
      <c r="C264" s="99">
        <f t="shared" si="73"/>
        <v>0.05</v>
      </c>
      <c r="D264" s="70">
        <v>0.05</v>
      </c>
      <c r="E264" s="70"/>
      <c r="F264" s="70"/>
      <c r="G264" s="70"/>
      <c r="H264" s="99">
        <f t="shared" si="74"/>
        <v>0.1</v>
      </c>
      <c r="I264" s="70">
        <v>0.1</v>
      </c>
      <c r="J264" s="70"/>
      <c r="K264" s="99">
        <f t="shared" si="75"/>
        <v>0</v>
      </c>
      <c r="L264" s="70"/>
      <c r="M264" s="70"/>
      <c r="N264" s="99">
        <f t="shared" si="76"/>
        <v>0</v>
      </c>
      <c r="O264" s="70"/>
      <c r="P264" s="70"/>
      <c r="Q264" s="70"/>
      <c r="R264" s="99">
        <f t="shared" si="77"/>
        <v>0.5</v>
      </c>
      <c r="S264" s="70">
        <v>0.5</v>
      </c>
      <c r="T264" s="70"/>
      <c r="U264" s="70"/>
      <c r="V264" s="70"/>
      <c r="W264" s="99">
        <f t="shared" si="78"/>
        <v>0.5</v>
      </c>
      <c r="X264" s="70"/>
      <c r="Y264" s="70">
        <v>0.5</v>
      </c>
      <c r="Z264" s="70"/>
      <c r="AA264" s="99">
        <f t="shared" si="79"/>
        <v>0.8</v>
      </c>
      <c r="AB264" s="70">
        <v>0.5</v>
      </c>
      <c r="AC264" s="70">
        <v>0.2</v>
      </c>
      <c r="AD264" s="70">
        <v>0.1</v>
      </c>
      <c r="AE264" s="99">
        <f t="shared" si="80"/>
        <v>0.2</v>
      </c>
      <c r="AF264" s="70">
        <v>0.2</v>
      </c>
      <c r="AG264" s="70"/>
      <c r="AH264" s="70"/>
      <c r="AI264" s="99">
        <f t="shared" si="81"/>
        <v>0</v>
      </c>
      <c r="AJ264" s="70"/>
      <c r="AK264" s="70"/>
      <c r="AL264" s="70"/>
      <c r="AM264" s="70"/>
    </row>
    <row r="265" customHeight="1" spans="1:39">
      <c r="A265" s="73">
        <v>259</v>
      </c>
      <c r="B265" s="98" t="s">
        <v>301</v>
      </c>
      <c r="C265" s="99">
        <f t="shared" si="73"/>
        <v>0.01</v>
      </c>
      <c r="D265" s="70">
        <v>0.01</v>
      </c>
      <c r="E265" s="70"/>
      <c r="F265" s="70"/>
      <c r="G265" s="70"/>
      <c r="H265" s="99">
        <f t="shared" si="74"/>
        <v>0.1</v>
      </c>
      <c r="I265" s="70">
        <v>0.1</v>
      </c>
      <c r="J265" s="70"/>
      <c r="K265" s="99">
        <f t="shared" si="75"/>
        <v>0</v>
      </c>
      <c r="L265" s="70"/>
      <c r="M265" s="70"/>
      <c r="N265" s="99">
        <f t="shared" si="76"/>
        <v>0</v>
      </c>
      <c r="O265" s="70"/>
      <c r="P265" s="70"/>
      <c r="Q265" s="70"/>
      <c r="R265" s="99">
        <f t="shared" si="77"/>
        <v>0.5</v>
      </c>
      <c r="S265" s="70">
        <v>0.5</v>
      </c>
      <c r="T265" s="70"/>
      <c r="U265" s="70"/>
      <c r="V265" s="70"/>
      <c r="W265" s="99">
        <f t="shared" si="78"/>
        <v>0.5</v>
      </c>
      <c r="X265" s="70"/>
      <c r="Y265" s="70">
        <v>0.5</v>
      </c>
      <c r="Z265" s="70"/>
      <c r="AA265" s="99">
        <f t="shared" si="79"/>
        <v>0.8</v>
      </c>
      <c r="AB265" s="70">
        <v>0.5</v>
      </c>
      <c r="AC265" s="70">
        <v>0.2</v>
      </c>
      <c r="AD265" s="70">
        <v>0.1</v>
      </c>
      <c r="AE265" s="99">
        <f t="shared" si="80"/>
        <v>0.2</v>
      </c>
      <c r="AF265" s="70">
        <v>0.2</v>
      </c>
      <c r="AG265" s="70"/>
      <c r="AH265" s="70"/>
      <c r="AI265" s="99">
        <f t="shared" si="81"/>
        <v>0</v>
      </c>
      <c r="AJ265" s="70"/>
      <c r="AK265" s="70"/>
      <c r="AL265" s="70"/>
      <c r="AM265" s="70"/>
    </row>
    <row r="266" customHeight="1" spans="1:39">
      <c r="A266" s="73">
        <v>260</v>
      </c>
      <c r="B266" s="98" t="s">
        <v>302</v>
      </c>
      <c r="C266" s="99">
        <f t="shared" si="73"/>
        <v>0.05</v>
      </c>
      <c r="D266" s="70">
        <v>0.05</v>
      </c>
      <c r="E266" s="70"/>
      <c r="F266" s="70"/>
      <c r="G266" s="70"/>
      <c r="H266" s="99">
        <f t="shared" si="74"/>
        <v>0.1</v>
      </c>
      <c r="I266" s="70">
        <v>0.1</v>
      </c>
      <c r="J266" s="70"/>
      <c r="K266" s="99">
        <f t="shared" si="75"/>
        <v>0</v>
      </c>
      <c r="L266" s="70"/>
      <c r="M266" s="70"/>
      <c r="N266" s="99">
        <f t="shared" si="76"/>
        <v>0</v>
      </c>
      <c r="O266" s="70"/>
      <c r="P266" s="70"/>
      <c r="Q266" s="70"/>
      <c r="R266" s="99">
        <f t="shared" si="77"/>
        <v>0.5</v>
      </c>
      <c r="S266" s="70">
        <v>0.5</v>
      </c>
      <c r="T266" s="70"/>
      <c r="U266" s="70"/>
      <c r="V266" s="70"/>
      <c r="W266" s="99">
        <f t="shared" si="78"/>
        <v>0.5</v>
      </c>
      <c r="X266" s="70"/>
      <c r="Y266" s="70">
        <v>0.5</v>
      </c>
      <c r="Z266" s="70"/>
      <c r="AA266" s="99">
        <f t="shared" si="79"/>
        <v>0.8</v>
      </c>
      <c r="AB266" s="70">
        <v>0.5</v>
      </c>
      <c r="AC266" s="70">
        <v>0.2</v>
      </c>
      <c r="AD266" s="70">
        <v>0.1</v>
      </c>
      <c r="AE266" s="99">
        <f t="shared" si="80"/>
        <v>0.2</v>
      </c>
      <c r="AF266" s="70">
        <v>0.2</v>
      </c>
      <c r="AG266" s="70"/>
      <c r="AH266" s="70"/>
      <c r="AI266" s="99">
        <f t="shared" si="81"/>
        <v>0</v>
      </c>
      <c r="AJ266" s="70"/>
      <c r="AK266" s="70"/>
      <c r="AL266" s="70"/>
      <c r="AM266" s="70"/>
    </row>
    <row r="267" customHeight="1" spans="1:39">
      <c r="A267" s="73">
        <v>261</v>
      </c>
      <c r="B267" s="98" t="s">
        <v>303</v>
      </c>
      <c r="C267" s="99">
        <f t="shared" si="73"/>
        <v>0.05</v>
      </c>
      <c r="D267" s="70">
        <v>0.05</v>
      </c>
      <c r="E267" s="70"/>
      <c r="F267" s="70"/>
      <c r="G267" s="70"/>
      <c r="H267" s="99">
        <f t="shared" si="74"/>
        <v>0.1</v>
      </c>
      <c r="I267" s="70">
        <v>0.1</v>
      </c>
      <c r="J267" s="70"/>
      <c r="K267" s="99">
        <f t="shared" si="75"/>
        <v>0</v>
      </c>
      <c r="L267" s="70"/>
      <c r="M267" s="70"/>
      <c r="N267" s="99">
        <f t="shared" si="76"/>
        <v>0</v>
      </c>
      <c r="O267" s="70"/>
      <c r="P267" s="70"/>
      <c r="Q267" s="70"/>
      <c r="R267" s="99">
        <f t="shared" si="77"/>
        <v>0.5</v>
      </c>
      <c r="S267" s="70">
        <v>0.5</v>
      </c>
      <c r="T267" s="70"/>
      <c r="U267" s="70"/>
      <c r="V267" s="70"/>
      <c r="W267" s="99">
        <f t="shared" si="78"/>
        <v>0.5</v>
      </c>
      <c r="X267" s="70"/>
      <c r="Y267" s="70">
        <v>0.5</v>
      </c>
      <c r="Z267" s="70"/>
      <c r="AA267" s="99">
        <f t="shared" si="79"/>
        <v>0.8</v>
      </c>
      <c r="AB267" s="70">
        <v>0.5</v>
      </c>
      <c r="AC267" s="70">
        <v>0.2</v>
      </c>
      <c r="AD267" s="70">
        <v>0.1</v>
      </c>
      <c r="AE267" s="99">
        <f t="shared" si="80"/>
        <v>0.2</v>
      </c>
      <c r="AF267" s="70">
        <v>0.2</v>
      </c>
      <c r="AG267" s="70"/>
      <c r="AH267" s="70"/>
      <c r="AI267" s="99">
        <f t="shared" si="81"/>
        <v>0</v>
      </c>
      <c r="AJ267" s="70"/>
      <c r="AK267" s="70"/>
      <c r="AL267" s="70"/>
      <c r="AM267" s="70"/>
    </row>
    <row r="268" customHeight="1" spans="1:39">
      <c r="A268" s="73">
        <v>262</v>
      </c>
      <c r="B268" s="98" t="s">
        <v>304</v>
      </c>
      <c r="C268" s="99">
        <f t="shared" si="73"/>
        <v>0.05</v>
      </c>
      <c r="D268" s="70">
        <v>0.05</v>
      </c>
      <c r="E268" s="70"/>
      <c r="F268" s="70"/>
      <c r="G268" s="70"/>
      <c r="H268" s="99">
        <f t="shared" si="74"/>
        <v>0.1</v>
      </c>
      <c r="I268" s="70">
        <v>0.1</v>
      </c>
      <c r="J268" s="70"/>
      <c r="K268" s="99">
        <f t="shared" si="75"/>
        <v>0</v>
      </c>
      <c r="L268" s="70"/>
      <c r="M268" s="70"/>
      <c r="N268" s="99">
        <f t="shared" si="76"/>
        <v>0</v>
      </c>
      <c r="O268" s="70"/>
      <c r="P268" s="70"/>
      <c r="Q268" s="70"/>
      <c r="R268" s="99">
        <f t="shared" si="77"/>
        <v>0.5</v>
      </c>
      <c r="S268" s="70">
        <v>0.5</v>
      </c>
      <c r="T268" s="70"/>
      <c r="U268" s="70"/>
      <c r="V268" s="70"/>
      <c r="W268" s="99">
        <f t="shared" si="78"/>
        <v>0.5</v>
      </c>
      <c r="X268" s="70"/>
      <c r="Y268" s="70">
        <v>0.5</v>
      </c>
      <c r="Z268" s="70"/>
      <c r="AA268" s="99">
        <f t="shared" si="79"/>
        <v>0.8</v>
      </c>
      <c r="AB268" s="70">
        <v>0.5</v>
      </c>
      <c r="AC268" s="70">
        <v>0.2</v>
      </c>
      <c r="AD268" s="70">
        <v>0.1</v>
      </c>
      <c r="AE268" s="99">
        <f t="shared" si="80"/>
        <v>0.2</v>
      </c>
      <c r="AF268" s="70">
        <v>0.2</v>
      </c>
      <c r="AG268" s="70"/>
      <c r="AH268" s="70"/>
      <c r="AI268" s="99">
        <f t="shared" si="81"/>
        <v>0</v>
      </c>
      <c r="AJ268" s="70"/>
      <c r="AK268" s="70"/>
      <c r="AL268" s="70"/>
      <c r="AM268" s="70"/>
    </row>
    <row r="269" customHeight="1" spans="1:39">
      <c r="A269" s="73">
        <v>263</v>
      </c>
      <c r="B269" s="98" t="s">
        <v>305</v>
      </c>
      <c r="C269" s="99">
        <f t="shared" si="73"/>
        <v>0.05</v>
      </c>
      <c r="D269" s="70">
        <v>0.05</v>
      </c>
      <c r="E269" s="70"/>
      <c r="F269" s="70"/>
      <c r="G269" s="70"/>
      <c r="H269" s="99">
        <f t="shared" si="74"/>
        <v>0.1</v>
      </c>
      <c r="I269" s="70">
        <v>0.1</v>
      </c>
      <c r="J269" s="70"/>
      <c r="K269" s="99">
        <f t="shared" si="75"/>
        <v>0</v>
      </c>
      <c r="L269" s="70"/>
      <c r="M269" s="70"/>
      <c r="N269" s="99">
        <f t="shared" si="76"/>
        <v>0</v>
      </c>
      <c r="O269" s="70"/>
      <c r="P269" s="70"/>
      <c r="Q269" s="70"/>
      <c r="R269" s="99">
        <f t="shared" si="77"/>
        <v>0.5</v>
      </c>
      <c r="S269" s="70">
        <v>0.5</v>
      </c>
      <c r="T269" s="70"/>
      <c r="U269" s="70"/>
      <c r="V269" s="70"/>
      <c r="W269" s="99">
        <f t="shared" si="78"/>
        <v>0.5</v>
      </c>
      <c r="X269" s="70"/>
      <c r="Y269" s="70">
        <v>0.5</v>
      </c>
      <c r="Z269" s="70"/>
      <c r="AA269" s="99">
        <f t="shared" si="79"/>
        <v>0.8</v>
      </c>
      <c r="AB269" s="70">
        <v>0.5</v>
      </c>
      <c r="AC269" s="70">
        <v>0.2</v>
      </c>
      <c r="AD269" s="70">
        <v>0.1</v>
      </c>
      <c r="AE269" s="99">
        <f t="shared" si="80"/>
        <v>0.2</v>
      </c>
      <c r="AF269" s="70">
        <v>0.2</v>
      </c>
      <c r="AG269" s="70"/>
      <c r="AH269" s="70"/>
      <c r="AI269" s="99">
        <f t="shared" si="81"/>
        <v>0</v>
      </c>
      <c r="AJ269" s="70"/>
      <c r="AK269" s="70"/>
      <c r="AL269" s="70"/>
      <c r="AM269" s="70"/>
    </row>
    <row r="270" customHeight="1" spans="1:39">
      <c r="A270" s="73">
        <v>264</v>
      </c>
      <c r="B270" s="98" t="s">
        <v>306</v>
      </c>
      <c r="C270" s="99">
        <f t="shared" si="73"/>
        <v>0.05</v>
      </c>
      <c r="D270" s="70">
        <v>0.05</v>
      </c>
      <c r="E270" s="70"/>
      <c r="F270" s="70"/>
      <c r="G270" s="70"/>
      <c r="H270" s="99">
        <f t="shared" si="74"/>
        <v>0.1</v>
      </c>
      <c r="I270" s="70">
        <v>0.1</v>
      </c>
      <c r="J270" s="70"/>
      <c r="K270" s="99">
        <f t="shared" si="75"/>
        <v>0</v>
      </c>
      <c r="L270" s="70"/>
      <c r="M270" s="70"/>
      <c r="N270" s="99">
        <f t="shared" si="76"/>
        <v>0</v>
      </c>
      <c r="O270" s="70"/>
      <c r="P270" s="70"/>
      <c r="Q270" s="70"/>
      <c r="R270" s="99">
        <f t="shared" si="77"/>
        <v>0.5</v>
      </c>
      <c r="S270" s="70">
        <v>0.5</v>
      </c>
      <c r="T270" s="70"/>
      <c r="U270" s="70"/>
      <c r="V270" s="70"/>
      <c r="W270" s="99">
        <f t="shared" si="78"/>
        <v>0.5</v>
      </c>
      <c r="X270" s="70"/>
      <c r="Y270" s="70">
        <v>0.5</v>
      </c>
      <c r="Z270" s="70"/>
      <c r="AA270" s="99">
        <f t="shared" si="79"/>
        <v>0.8</v>
      </c>
      <c r="AB270" s="70">
        <v>0.5</v>
      </c>
      <c r="AC270" s="70">
        <v>0.2</v>
      </c>
      <c r="AD270" s="70">
        <v>0.1</v>
      </c>
      <c r="AE270" s="99">
        <f t="shared" si="80"/>
        <v>0.2</v>
      </c>
      <c r="AF270" s="70">
        <v>0.2</v>
      </c>
      <c r="AG270" s="70"/>
      <c r="AH270" s="70"/>
      <c r="AI270" s="99">
        <f t="shared" si="81"/>
        <v>0</v>
      </c>
      <c r="AJ270" s="70"/>
      <c r="AK270" s="70"/>
      <c r="AL270" s="70"/>
      <c r="AM270" s="70"/>
    </row>
    <row r="271" customHeight="1" spans="1:39">
      <c r="A271" s="73">
        <v>265</v>
      </c>
      <c r="B271" s="98" t="s">
        <v>307</v>
      </c>
      <c r="C271" s="99">
        <f t="shared" si="73"/>
        <v>0.05</v>
      </c>
      <c r="D271" s="70">
        <v>0.05</v>
      </c>
      <c r="E271" s="70"/>
      <c r="F271" s="70"/>
      <c r="G271" s="70"/>
      <c r="H271" s="99">
        <f t="shared" si="74"/>
        <v>0.1</v>
      </c>
      <c r="I271" s="70">
        <v>0.1</v>
      </c>
      <c r="J271" s="70"/>
      <c r="K271" s="99">
        <f t="shared" si="75"/>
        <v>0</v>
      </c>
      <c r="L271" s="70"/>
      <c r="M271" s="70"/>
      <c r="N271" s="99">
        <f t="shared" si="76"/>
        <v>0</v>
      </c>
      <c r="O271" s="70"/>
      <c r="P271" s="70"/>
      <c r="Q271" s="70"/>
      <c r="R271" s="99">
        <f t="shared" si="77"/>
        <v>0.5</v>
      </c>
      <c r="S271" s="70">
        <v>0.5</v>
      </c>
      <c r="T271" s="70"/>
      <c r="U271" s="70"/>
      <c r="V271" s="70"/>
      <c r="W271" s="99">
        <f t="shared" si="78"/>
        <v>0.5</v>
      </c>
      <c r="X271" s="70"/>
      <c r="Y271" s="70">
        <v>0.5</v>
      </c>
      <c r="Z271" s="70"/>
      <c r="AA271" s="99">
        <f t="shared" si="79"/>
        <v>0.8</v>
      </c>
      <c r="AB271" s="70">
        <v>0.5</v>
      </c>
      <c r="AC271" s="70">
        <v>0.2</v>
      </c>
      <c r="AD271" s="70">
        <v>0.1</v>
      </c>
      <c r="AE271" s="99">
        <f t="shared" si="80"/>
        <v>0.4</v>
      </c>
      <c r="AF271" s="70">
        <v>0.2</v>
      </c>
      <c r="AG271" s="70">
        <v>0.2</v>
      </c>
      <c r="AH271" s="70"/>
      <c r="AI271" s="99">
        <f t="shared" si="81"/>
        <v>0</v>
      </c>
      <c r="AJ271" s="70"/>
      <c r="AK271" s="70"/>
      <c r="AL271" s="70"/>
      <c r="AM271" s="70"/>
    </row>
    <row r="272" customHeight="1" spans="1:39">
      <c r="A272" s="73">
        <v>266</v>
      </c>
      <c r="B272" s="98" t="s">
        <v>308</v>
      </c>
      <c r="C272" s="99">
        <f t="shared" si="73"/>
        <v>0.05</v>
      </c>
      <c r="D272" s="70">
        <v>0.05</v>
      </c>
      <c r="E272" s="70"/>
      <c r="F272" s="70"/>
      <c r="G272" s="70"/>
      <c r="H272" s="99">
        <f t="shared" si="74"/>
        <v>0.1</v>
      </c>
      <c r="I272" s="70">
        <v>0.1</v>
      </c>
      <c r="J272" s="70"/>
      <c r="K272" s="99">
        <f t="shared" si="75"/>
        <v>0</v>
      </c>
      <c r="L272" s="70"/>
      <c r="M272" s="70"/>
      <c r="N272" s="99">
        <f t="shared" si="76"/>
        <v>0</v>
      </c>
      <c r="O272" s="70"/>
      <c r="P272" s="70"/>
      <c r="Q272" s="70"/>
      <c r="R272" s="99">
        <f t="shared" si="77"/>
        <v>0.5</v>
      </c>
      <c r="S272" s="70">
        <v>0.5</v>
      </c>
      <c r="T272" s="70"/>
      <c r="U272" s="70"/>
      <c r="V272" s="70"/>
      <c r="W272" s="99">
        <f t="shared" si="78"/>
        <v>0.5</v>
      </c>
      <c r="X272" s="70"/>
      <c r="Y272" s="70">
        <v>0.5</v>
      </c>
      <c r="Z272" s="70"/>
      <c r="AA272" s="99">
        <f t="shared" si="79"/>
        <v>0.8</v>
      </c>
      <c r="AB272" s="70">
        <v>0.5</v>
      </c>
      <c r="AC272" s="70">
        <v>0.2</v>
      </c>
      <c r="AD272" s="70">
        <v>0.1</v>
      </c>
      <c r="AE272" s="99">
        <f t="shared" si="80"/>
        <v>0.2</v>
      </c>
      <c r="AF272" s="70">
        <v>0.2</v>
      </c>
      <c r="AG272" s="70"/>
      <c r="AH272" s="70"/>
      <c r="AI272" s="99">
        <f t="shared" si="81"/>
        <v>0</v>
      </c>
      <c r="AJ272" s="70"/>
      <c r="AK272" s="70"/>
      <c r="AL272" s="70"/>
      <c r="AM272" s="70"/>
    </row>
    <row r="273" customHeight="1" spans="1:39">
      <c r="A273" s="73">
        <v>267</v>
      </c>
      <c r="B273" s="98" t="s">
        <v>309</v>
      </c>
      <c r="C273" s="99">
        <f t="shared" si="73"/>
        <v>0.05</v>
      </c>
      <c r="D273" s="70">
        <v>0.05</v>
      </c>
      <c r="E273" s="70"/>
      <c r="F273" s="70"/>
      <c r="G273" s="70"/>
      <c r="H273" s="99">
        <f t="shared" si="74"/>
        <v>0.1</v>
      </c>
      <c r="I273" s="70">
        <v>0.1</v>
      </c>
      <c r="J273" s="70"/>
      <c r="K273" s="99">
        <f t="shared" si="75"/>
        <v>0</v>
      </c>
      <c r="L273" s="70"/>
      <c r="M273" s="70"/>
      <c r="N273" s="99">
        <f t="shared" si="76"/>
        <v>0</v>
      </c>
      <c r="O273" s="70"/>
      <c r="P273" s="70"/>
      <c r="Q273" s="70"/>
      <c r="R273" s="99">
        <f t="shared" si="77"/>
        <v>0.5</v>
      </c>
      <c r="S273" s="70">
        <v>0.5</v>
      </c>
      <c r="T273" s="70"/>
      <c r="U273" s="70"/>
      <c r="V273" s="70"/>
      <c r="W273" s="99">
        <f t="shared" si="78"/>
        <v>0.5</v>
      </c>
      <c r="X273" s="70"/>
      <c r="Y273" s="70">
        <v>0.5</v>
      </c>
      <c r="Z273" s="70"/>
      <c r="AA273" s="99">
        <f t="shared" si="79"/>
        <v>0.8</v>
      </c>
      <c r="AB273" s="70">
        <v>0.5</v>
      </c>
      <c r="AC273" s="70">
        <v>0.2</v>
      </c>
      <c r="AD273" s="70">
        <v>0.1</v>
      </c>
      <c r="AE273" s="99">
        <f t="shared" si="80"/>
        <v>0.2</v>
      </c>
      <c r="AF273" s="70">
        <v>0.2</v>
      </c>
      <c r="AG273" s="70"/>
      <c r="AH273" s="70"/>
      <c r="AI273" s="99">
        <f t="shared" si="81"/>
        <v>0</v>
      </c>
      <c r="AJ273" s="70"/>
      <c r="AK273" s="70"/>
      <c r="AL273" s="70"/>
      <c r="AM273" s="70"/>
    </row>
    <row r="274" customHeight="1" spans="1:39">
      <c r="A274" s="73">
        <v>268</v>
      </c>
      <c r="B274" s="98" t="s">
        <v>310</v>
      </c>
      <c r="C274" s="99">
        <f t="shared" si="73"/>
        <v>0.05</v>
      </c>
      <c r="D274" s="70">
        <v>0.05</v>
      </c>
      <c r="E274" s="70"/>
      <c r="F274" s="70"/>
      <c r="G274" s="70"/>
      <c r="H274" s="99">
        <f t="shared" si="74"/>
        <v>0.1</v>
      </c>
      <c r="I274" s="70">
        <v>0.1</v>
      </c>
      <c r="J274" s="70"/>
      <c r="K274" s="99">
        <f t="shared" si="75"/>
        <v>0</v>
      </c>
      <c r="L274" s="70"/>
      <c r="M274" s="70"/>
      <c r="N274" s="99">
        <f t="shared" si="76"/>
        <v>0.01</v>
      </c>
      <c r="O274" s="70"/>
      <c r="P274" s="70">
        <v>0.01</v>
      </c>
      <c r="Q274" s="70"/>
      <c r="R274" s="99">
        <f t="shared" si="77"/>
        <v>0.5</v>
      </c>
      <c r="S274" s="70">
        <v>0.5</v>
      </c>
      <c r="T274" s="70"/>
      <c r="U274" s="70"/>
      <c r="V274" s="70"/>
      <c r="W274" s="99">
        <f t="shared" si="78"/>
        <v>0.5</v>
      </c>
      <c r="X274" s="70"/>
      <c r="Y274" s="70">
        <v>0.5</v>
      </c>
      <c r="Z274" s="70"/>
      <c r="AA274" s="99">
        <f t="shared" si="79"/>
        <v>0.8</v>
      </c>
      <c r="AB274" s="70">
        <v>0.5</v>
      </c>
      <c r="AC274" s="70">
        <v>0.2</v>
      </c>
      <c r="AD274" s="70">
        <v>0.1</v>
      </c>
      <c r="AE274" s="99">
        <f t="shared" si="80"/>
        <v>0.2</v>
      </c>
      <c r="AF274" s="70">
        <v>0.2</v>
      </c>
      <c r="AG274" s="70"/>
      <c r="AH274" s="70"/>
      <c r="AI274" s="99">
        <f t="shared" si="81"/>
        <v>0</v>
      </c>
      <c r="AJ274" s="70"/>
      <c r="AK274" s="70"/>
      <c r="AL274" s="70"/>
      <c r="AM274" s="70"/>
    </row>
    <row r="275" customHeight="1" spans="1:39">
      <c r="A275" s="73">
        <v>269</v>
      </c>
      <c r="B275" s="98" t="s">
        <v>311</v>
      </c>
      <c r="C275" s="99">
        <f t="shared" si="73"/>
        <v>0.05</v>
      </c>
      <c r="D275" s="70">
        <v>0.05</v>
      </c>
      <c r="E275" s="70"/>
      <c r="F275" s="70"/>
      <c r="G275" s="70"/>
      <c r="H275" s="99">
        <f t="shared" si="74"/>
        <v>0.1</v>
      </c>
      <c r="I275" s="70">
        <v>0.1</v>
      </c>
      <c r="J275" s="70"/>
      <c r="K275" s="99">
        <f t="shared" si="75"/>
        <v>0</v>
      </c>
      <c r="L275" s="70"/>
      <c r="M275" s="70"/>
      <c r="N275" s="99">
        <f t="shared" si="76"/>
        <v>0</v>
      </c>
      <c r="O275" s="70"/>
      <c r="P275" s="70"/>
      <c r="Q275" s="70"/>
      <c r="R275" s="99">
        <f t="shared" si="77"/>
        <v>0.5</v>
      </c>
      <c r="S275" s="70">
        <v>0.5</v>
      </c>
      <c r="T275" s="70"/>
      <c r="U275" s="70"/>
      <c r="V275" s="70"/>
      <c r="W275" s="99">
        <f t="shared" si="78"/>
        <v>0.5</v>
      </c>
      <c r="X275" s="70"/>
      <c r="Y275" s="70">
        <v>0.5</v>
      </c>
      <c r="Z275" s="70"/>
      <c r="AA275" s="99">
        <f t="shared" si="79"/>
        <v>0.8</v>
      </c>
      <c r="AB275" s="70">
        <v>0.5</v>
      </c>
      <c r="AC275" s="70">
        <v>0.2</v>
      </c>
      <c r="AD275" s="70">
        <v>0.1</v>
      </c>
      <c r="AE275" s="99">
        <f t="shared" si="80"/>
        <v>0.2</v>
      </c>
      <c r="AF275" s="70">
        <v>0.2</v>
      </c>
      <c r="AG275" s="70"/>
      <c r="AH275" s="70"/>
      <c r="AI275" s="99">
        <f t="shared" si="81"/>
        <v>0</v>
      </c>
      <c r="AJ275" s="70"/>
      <c r="AK275" s="70"/>
      <c r="AL275" s="70"/>
      <c r="AM275" s="70"/>
    </row>
    <row r="276" customHeight="1" spans="1:39">
      <c r="A276" s="73">
        <v>270</v>
      </c>
      <c r="B276" s="98" t="s">
        <v>312</v>
      </c>
      <c r="C276" s="99">
        <f t="shared" si="73"/>
        <v>0.05</v>
      </c>
      <c r="D276" s="70">
        <v>0.05</v>
      </c>
      <c r="E276" s="70"/>
      <c r="F276" s="70"/>
      <c r="G276" s="70"/>
      <c r="H276" s="99">
        <f t="shared" si="74"/>
        <v>0.1</v>
      </c>
      <c r="I276" s="70">
        <v>0.1</v>
      </c>
      <c r="J276" s="70"/>
      <c r="K276" s="99">
        <f t="shared" si="75"/>
        <v>0</v>
      </c>
      <c r="L276" s="70"/>
      <c r="M276" s="70"/>
      <c r="N276" s="99">
        <f t="shared" si="76"/>
        <v>0.1</v>
      </c>
      <c r="O276" s="70">
        <v>0.1</v>
      </c>
      <c r="P276" s="70"/>
      <c r="Q276" s="70"/>
      <c r="R276" s="99">
        <f t="shared" si="77"/>
        <v>0.5</v>
      </c>
      <c r="S276" s="70">
        <v>0.5</v>
      </c>
      <c r="T276" s="70"/>
      <c r="U276" s="70"/>
      <c r="V276" s="70"/>
      <c r="W276" s="99">
        <f t="shared" si="78"/>
        <v>0.5</v>
      </c>
      <c r="X276" s="70"/>
      <c r="Y276" s="70">
        <v>0.5</v>
      </c>
      <c r="Z276" s="70"/>
      <c r="AA276" s="99">
        <f t="shared" si="79"/>
        <v>0.8</v>
      </c>
      <c r="AB276" s="70">
        <v>0.5</v>
      </c>
      <c r="AC276" s="70">
        <v>0.2</v>
      </c>
      <c r="AD276" s="70">
        <v>0.1</v>
      </c>
      <c r="AE276" s="99">
        <f t="shared" si="80"/>
        <v>0.2</v>
      </c>
      <c r="AF276" s="70">
        <v>0.2</v>
      </c>
      <c r="AG276" s="70"/>
      <c r="AH276" s="70"/>
      <c r="AI276" s="99">
        <f t="shared" si="81"/>
        <v>0</v>
      </c>
      <c r="AJ276" s="70"/>
      <c r="AK276" s="70"/>
      <c r="AL276" s="70"/>
      <c r="AM276" s="70"/>
    </row>
    <row r="277" customHeight="1" spans="1:39">
      <c r="A277" s="73">
        <v>271</v>
      </c>
      <c r="B277" s="98" t="s">
        <v>313</v>
      </c>
      <c r="C277" s="99">
        <f t="shared" si="73"/>
        <v>0.1</v>
      </c>
      <c r="D277" s="70">
        <v>0.1</v>
      </c>
      <c r="E277" s="70"/>
      <c r="F277" s="70"/>
      <c r="G277" s="70"/>
      <c r="H277" s="99">
        <f t="shared" si="74"/>
        <v>0.1</v>
      </c>
      <c r="I277" s="70">
        <v>0.1</v>
      </c>
      <c r="J277" s="70"/>
      <c r="K277" s="99">
        <f t="shared" si="75"/>
        <v>0</v>
      </c>
      <c r="L277" s="70"/>
      <c r="M277" s="70"/>
      <c r="N277" s="99">
        <f t="shared" si="76"/>
        <v>0</v>
      </c>
      <c r="O277" s="70"/>
      <c r="P277" s="70"/>
      <c r="Q277" s="70"/>
      <c r="R277" s="99">
        <f t="shared" si="77"/>
        <v>0.5</v>
      </c>
      <c r="S277" s="70">
        <v>0.5</v>
      </c>
      <c r="T277" s="70"/>
      <c r="U277" s="70"/>
      <c r="V277" s="70"/>
      <c r="W277" s="99">
        <f t="shared" si="78"/>
        <v>0.5</v>
      </c>
      <c r="X277" s="70"/>
      <c r="Y277" s="70">
        <v>0.5</v>
      </c>
      <c r="Z277" s="70"/>
      <c r="AA277" s="99">
        <f t="shared" si="79"/>
        <v>0.8</v>
      </c>
      <c r="AB277" s="70">
        <v>0.5</v>
      </c>
      <c r="AC277" s="70">
        <v>0.2</v>
      </c>
      <c r="AD277" s="70">
        <v>0.1</v>
      </c>
      <c r="AE277" s="99">
        <f t="shared" si="80"/>
        <v>0.2</v>
      </c>
      <c r="AF277" s="70">
        <v>0.2</v>
      </c>
      <c r="AG277" s="70"/>
      <c r="AH277" s="70"/>
      <c r="AI277" s="99">
        <f t="shared" si="81"/>
        <v>0</v>
      </c>
      <c r="AJ277" s="70"/>
      <c r="AK277" s="70"/>
      <c r="AL277" s="70"/>
      <c r="AM277" s="70"/>
    </row>
  </sheetData>
  <mergeCells count="15">
    <mergeCell ref="A1:AM1"/>
    <mergeCell ref="B2:AM2"/>
    <mergeCell ref="B3:AL3"/>
    <mergeCell ref="C4:G4"/>
    <mergeCell ref="H4:J4"/>
    <mergeCell ref="K4:M4"/>
    <mergeCell ref="N4:Q4"/>
    <mergeCell ref="R4:V4"/>
    <mergeCell ref="W4:Y4"/>
    <mergeCell ref="AA4:AD4"/>
    <mergeCell ref="AE4:AH4"/>
    <mergeCell ref="AI4:AM4"/>
    <mergeCell ref="A6:B6"/>
    <mergeCell ref="A4:A5"/>
    <mergeCell ref="B4:B5"/>
  </mergeCells>
  <pageMargins left="0.196850393700787" right="0" top="0.354330708661417" bottom="0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G8"/>
  <sheetViews>
    <sheetView tabSelected="1" topLeftCell="P1" workbookViewId="0">
      <selection activeCell="AT10" sqref="AT10"/>
    </sheetView>
  </sheetViews>
  <sheetFormatPr defaultColWidth="5.75" defaultRowHeight="13.5" outlineLevelRow="7"/>
  <cols>
    <col min="1" max="1" width="3.125" customWidth="1"/>
    <col min="18" max="18" width="6.625"/>
    <col min="24" max="24" width="6.625"/>
    <col min="26" max="27" width="6.625"/>
    <col min="31" max="31" width="6.625"/>
  </cols>
  <sheetData>
    <row r="1" ht="27.75" customHeight="1" spans="1:111">
      <c r="A1" s="59" t="s">
        <v>314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BQ1" s="86" t="s">
        <v>315</v>
      </c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</row>
    <row r="2" spans="1:69">
      <c r="A2" s="60" t="s">
        <v>316</v>
      </c>
      <c r="B2" s="60"/>
      <c r="C2" s="60" t="s">
        <v>317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BQ2" t="s">
        <v>316</v>
      </c>
    </row>
    <row r="3" ht="38.25" customHeight="1" spans="1:45">
      <c r="A3" s="61" t="s">
        <v>3</v>
      </c>
      <c r="B3" s="62" t="s">
        <v>5</v>
      </c>
      <c r="C3" s="63"/>
      <c r="D3" s="63"/>
      <c r="E3" s="63"/>
      <c r="F3" s="64"/>
      <c r="G3" s="62" t="s">
        <v>6</v>
      </c>
      <c r="H3" s="63"/>
      <c r="I3" s="64"/>
      <c r="J3" s="62" t="s">
        <v>7</v>
      </c>
      <c r="K3" s="63"/>
      <c r="L3" s="64"/>
      <c r="M3" s="62" t="s">
        <v>8</v>
      </c>
      <c r="N3" s="63"/>
      <c r="O3" s="63"/>
      <c r="P3" s="64"/>
      <c r="Q3" s="62" t="s">
        <v>9</v>
      </c>
      <c r="R3" s="63"/>
      <c r="S3" s="63"/>
      <c r="T3" s="63"/>
      <c r="U3" s="64"/>
      <c r="V3" s="62" t="s">
        <v>10</v>
      </c>
      <c r="W3" s="63"/>
      <c r="X3" s="63"/>
      <c r="Y3" s="62" t="s">
        <v>11</v>
      </c>
      <c r="Z3" s="63"/>
      <c r="AA3" s="63"/>
      <c r="AB3" s="63"/>
      <c r="AC3" s="64"/>
      <c r="AD3" s="62" t="s">
        <v>12</v>
      </c>
      <c r="AE3" s="63"/>
      <c r="AF3" s="63"/>
      <c r="AG3" s="64"/>
      <c r="AH3" s="63"/>
      <c r="AI3" s="76" t="s">
        <v>318</v>
      </c>
      <c r="AJ3" s="77"/>
      <c r="AK3" s="77"/>
      <c r="AL3" s="77"/>
      <c r="AM3" s="77"/>
      <c r="AN3" s="78"/>
      <c r="AO3" s="73" t="s">
        <v>13</v>
      </c>
      <c r="AP3" s="73"/>
      <c r="AQ3" s="73"/>
      <c r="AR3" s="73"/>
      <c r="AS3" s="73"/>
    </row>
    <row r="4" customHeight="1" spans="1:45">
      <c r="A4" s="65"/>
      <c r="B4" s="66"/>
      <c r="C4" s="67"/>
      <c r="D4" s="67"/>
      <c r="E4" s="67"/>
      <c r="F4" s="68"/>
      <c r="G4" s="66"/>
      <c r="H4" s="67"/>
      <c r="I4" s="68"/>
      <c r="J4" s="66"/>
      <c r="K4" s="67"/>
      <c r="L4" s="68"/>
      <c r="M4" s="66"/>
      <c r="N4" s="67"/>
      <c r="O4" s="67"/>
      <c r="P4" s="68"/>
      <c r="Q4" s="66"/>
      <c r="R4" s="67"/>
      <c r="S4" s="67"/>
      <c r="T4" s="67"/>
      <c r="U4" s="68"/>
      <c r="V4" s="66"/>
      <c r="W4" s="67"/>
      <c r="X4" s="67"/>
      <c r="Y4" s="66"/>
      <c r="Z4" s="67"/>
      <c r="AA4" s="67"/>
      <c r="AB4" s="67"/>
      <c r="AC4" s="68"/>
      <c r="AD4" s="66"/>
      <c r="AE4" s="67"/>
      <c r="AF4" s="67"/>
      <c r="AG4" s="68"/>
      <c r="AH4" s="79" t="s">
        <v>14</v>
      </c>
      <c r="AI4" s="80" t="s">
        <v>319</v>
      </c>
      <c r="AJ4" s="81"/>
      <c r="AK4" s="81"/>
      <c r="AL4" s="80" t="s">
        <v>320</v>
      </c>
      <c r="AM4" s="81"/>
      <c r="AN4" s="81"/>
      <c r="AO4" s="69"/>
      <c r="AP4" s="69"/>
      <c r="AQ4" s="69"/>
      <c r="AR4" s="69"/>
      <c r="AS4" s="73"/>
    </row>
    <row r="5" ht="90" spans="1:45">
      <c r="A5" s="69"/>
      <c r="B5" s="70" t="s">
        <v>14</v>
      </c>
      <c r="C5" s="70" t="s">
        <v>15</v>
      </c>
      <c r="D5" s="70" t="s">
        <v>16</v>
      </c>
      <c r="E5" s="70" t="s">
        <v>17</v>
      </c>
      <c r="F5" s="71" t="s">
        <v>321</v>
      </c>
      <c r="G5" s="72" t="s">
        <v>14</v>
      </c>
      <c r="H5" s="70" t="s">
        <v>19</v>
      </c>
      <c r="I5" s="70" t="s">
        <v>20</v>
      </c>
      <c r="J5" s="70" t="s">
        <v>14</v>
      </c>
      <c r="K5" s="70" t="s">
        <v>21</v>
      </c>
      <c r="L5" s="71" t="s">
        <v>322</v>
      </c>
      <c r="M5" s="70" t="s">
        <v>14</v>
      </c>
      <c r="N5" s="70" t="s">
        <v>23</v>
      </c>
      <c r="O5" s="70" t="s">
        <v>24</v>
      </c>
      <c r="P5" s="71" t="s">
        <v>323</v>
      </c>
      <c r="Q5" s="70" t="s">
        <v>14</v>
      </c>
      <c r="R5" s="70" t="s">
        <v>26</v>
      </c>
      <c r="S5" s="70" t="s">
        <v>27</v>
      </c>
      <c r="T5" s="70" t="s">
        <v>28</v>
      </c>
      <c r="U5" s="71" t="s">
        <v>324</v>
      </c>
      <c r="V5" s="70" t="s">
        <v>14</v>
      </c>
      <c r="W5" s="70" t="s">
        <v>325</v>
      </c>
      <c r="X5" s="70" t="s">
        <v>326</v>
      </c>
      <c r="Y5" s="70" t="s">
        <v>14</v>
      </c>
      <c r="Z5" s="70" t="s">
        <v>33</v>
      </c>
      <c r="AA5" s="70" t="s">
        <v>327</v>
      </c>
      <c r="AB5" s="70" t="s">
        <v>35</v>
      </c>
      <c r="AC5" s="71" t="s">
        <v>328</v>
      </c>
      <c r="AD5" s="70" t="s">
        <v>14</v>
      </c>
      <c r="AE5" s="70" t="s">
        <v>36</v>
      </c>
      <c r="AF5" s="70" t="s">
        <v>37</v>
      </c>
      <c r="AG5" s="71" t="s">
        <v>329</v>
      </c>
      <c r="AH5" s="82"/>
      <c r="AI5" s="83" t="s">
        <v>14</v>
      </c>
      <c r="AJ5" s="83" t="s">
        <v>330</v>
      </c>
      <c r="AK5" s="83" t="s">
        <v>331</v>
      </c>
      <c r="AL5" s="83" t="s">
        <v>14</v>
      </c>
      <c r="AM5" s="83" t="s">
        <v>332</v>
      </c>
      <c r="AN5" s="83" t="s">
        <v>331</v>
      </c>
      <c r="AO5" s="85" t="s">
        <v>14</v>
      </c>
      <c r="AP5" s="85" t="s">
        <v>39</v>
      </c>
      <c r="AQ5" s="85" t="s">
        <v>40</v>
      </c>
      <c r="AR5" s="85" t="s">
        <v>41</v>
      </c>
      <c r="AS5" s="71" t="s">
        <v>333</v>
      </c>
    </row>
    <row r="6" s="58" customFormat="1" ht="27.75" customHeight="1" spans="1:45">
      <c r="A6" s="73">
        <v>1</v>
      </c>
      <c r="B6" s="74">
        <f>C6+D6+E6+F6</f>
        <v>24780</v>
      </c>
      <c r="C6" s="73">
        <v>24780</v>
      </c>
      <c r="D6" s="73">
        <v>0</v>
      </c>
      <c r="E6" s="73">
        <v>0</v>
      </c>
      <c r="F6" s="73">
        <v>0</v>
      </c>
      <c r="G6" s="74">
        <f>H6+I6</f>
        <v>71000</v>
      </c>
      <c r="H6" s="73">
        <v>71000</v>
      </c>
      <c r="I6" s="73">
        <v>0</v>
      </c>
      <c r="J6" s="74">
        <f>K6+L6</f>
        <v>0</v>
      </c>
      <c r="K6" s="73">
        <v>0</v>
      </c>
      <c r="L6" s="73">
        <v>0</v>
      </c>
      <c r="M6" s="74">
        <f>N6+O6+P6</f>
        <v>5040</v>
      </c>
      <c r="N6" s="73">
        <v>4500</v>
      </c>
      <c r="O6" s="73">
        <v>540</v>
      </c>
      <c r="P6" s="73">
        <v>0</v>
      </c>
      <c r="Q6" s="74">
        <f>R6+S6+T6+U6</f>
        <v>330000</v>
      </c>
      <c r="R6" s="73">
        <v>330000</v>
      </c>
      <c r="S6" s="73">
        <v>0</v>
      </c>
      <c r="T6" s="73">
        <v>0</v>
      </c>
      <c r="U6" s="73">
        <v>0</v>
      </c>
      <c r="V6" s="74">
        <f>W6+X6</f>
        <v>426000</v>
      </c>
      <c r="W6" s="73">
        <v>0</v>
      </c>
      <c r="X6" s="73">
        <v>426000</v>
      </c>
      <c r="Y6" s="74">
        <f>Z6+AA6+AB6+AC6</f>
        <v>595300</v>
      </c>
      <c r="Z6" s="73">
        <v>411600</v>
      </c>
      <c r="AA6" s="73">
        <v>105600</v>
      </c>
      <c r="AB6" s="73">
        <v>78100</v>
      </c>
      <c r="AC6" s="73"/>
      <c r="AD6" s="74">
        <f>AE6+AF6+AG6</f>
        <v>121200</v>
      </c>
      <c r="AE6" s="73">
        <v>107200</v>
      </c>
      <c r="AF6" s="73">
        <v>14000</v>
      </c>
      <c r="AG6" s="73"/>
      <c r="AH6" s="74">
        <f>AI6+AL6</f>
        <v>0</v>
      </c>
      <c r="AI6" s="84">
        <f>AJ6+AK6</f>
        <v>0</v>
      </c>
      <c r="AJ6" s="84"/>
      <c r="AK6" s="84"/>
      <c r="AL6" s="84">
        <f>AM6+AN6</f>
        <v>0</v>
      </c>
      <c r="AM6" s="84"/>
      <c r="AN6" s="84"/>
      <c r="AO6" s="74">
        <f>AP6+AQ6+AR6+AS6</f>
        <v>50000</v>
      </c>
      <c r="AP6" s="73">
        <v>30000</v>
      </c>
      <c r="AQ6" s="73">
        <v>20000</v>
      </c>
      <c r="AR6" s="73"/>
      <c r="AS6" s="73"/>
    </row>
    <row r="8" ht="32.25" customHeight="1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</sheetData>
  <mergeCells count="17">
    <mergeCell ref="A1:AV1"/>
    <mergeCell ref="BQ1:DG1"/>
    <mergeCell ref="AI3:AN3"/>
    <mergeCell ref="AO3:AS3"/>
    <mergeCell ref="AI4:AK4"/>
    <mergeCell ref="AL4:AN4"/>
    <mergeCell ref="A8:L8"/>
    <mergeCell ref="A3:A5"/>
    <mergeCell ref="AH4:AH5"/>
    <mergeCell ref="M3:P4"/>
    <mergeCell ref="Y3:AC4"/>
    <mergeCell ref="AD3:AG4"/>
    <mergeCell ref="B3:F4"/>
    <mergeCell ref="Q3:U4"/>
    <mergeCell ref="G3:I4"/>
    <mergeCell ref="J3:L4"/>
    <mergeCell ref="V3:X4"/>
  </mergeCell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1"/>
  <sheetViews>
    <sheetView workbookViewId="0">
      <selection activeCell="F11" sqref="F11"/>
    </sheetView>
  </sheetViews>
  <sheetFormatPr defaultColWidth="9" defaultRowHeight="20.25" customHeight="1"/>
  <cols>
    <col min="1" max="1" width="7" customWidth="1"/>
    <col min="2" max="2" width="9.375" customWidth="1"/>
    <col min="3" max="31" width="7" customWidth="1"/>
  </cols>
  <sheetData>
    <row r="1" customHeight="1" spans="1:31">
      <c r="A1" s="39" t="s">
        <v>334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customHeight="1" spans="1:31">
      <c r="A2" s="40" t="s">
        <v>335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0" t="s">
        <v>336</v>
      </c>
      <c r="P2" s="40" t="s">
        <v>337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43.5" customHeight="1" spans="1:31">
      <c r="A3" s="41" t="s">
        <v>338</v>
      </c>
      <c r="B3" s="42" t="s">
        <v>339</v>
      </c>
      <c r="C3" s="43" t="s">
        <v>340</v>
      </c>
      <c r="D3" s="44"/>
      <c r="E3" s="43" t="s">
        <v>341</v>
      </c>
      <c r="F3" s="44"/>
      <c r="G3" s="43" t="s">
        <v>342</v>
      </c>
      <c r="H3" s="44"/>
      <c r="I3" s="43" t="s">
        <v>343</v>
      </c>
      <c r="J3" s="44"/>
      <c r="K3" s="43" t="s">
        <v>344</v>
      </c>
      <c r="L3" s="44"/>
      <c r="M3" s="43" t="s">
        <v>345</v>
      </c>
      <c r="N3" s="44"/>
      <c r="O3" s="43" t="s">
        <v>346</v>
      </c>
      <c r="P3" s="44"/>
      <c r="Q3" s="43" t="s">
        <v>347</v>
      </c>
      <c r="R3" s="44"/>
      <c r="S3" s="43" t="s">
        <v>348</v>
      </c>
      <c r="T3" s="44"/>
      <c r="U3" s="43" t="s">
        <v>349</v>
      </c>
      <c r="V3" s="44"/>
      <c r="W3" s="51" t="s">
        <v>350</v>
      </c>
      <c r="X3" s="51" t="s">
        <v>351</v>
      </c>
      <c r="Y3" s="52" t="s">
        <v>352</v>
      </c>
      <c r="Z3" s="51" t="s">
        <v>353</v>
      </c>
      <c r="AA3" s="51" t="s">
        <v>354</v>
      </c>
      <c r="AB3" s="51" t="s">
        <v>355</v>
      </c>
      <c r="AC3" s="51" t="s">
        <v>356</v>
      </c>
      <c r="AD3" s="51" t="s">
        <v>357</v>
      </c>
      <c r="AE3" s="53" t="s">
        <v>358</v>
      </c>
    </row>
    <row r="4" ht="30.75" customHeight="1" spans="1:31">
      <c r="A4" s="41"/>
      <c r="B4" s="42"/>
      <c r="C4" s="42" t="s">
        <v>359</v>
      </c>
      <c r="D4" s="45" t="s">
        <v>360</v>
      </c>
      <c r="E4" s="45" t="s">
        <v>361</v>
      </c>
      <c r="F4" s="45" t="s">
        <v>360</v>
      </c>
      <c r="G4" s="45" t="s">
        <v>361</v>
      </c>
      <c r="H4" s="45" t="s">
        <v>360</v>
      </c>
      <c r="I4" s="45" t="s">
        <v>361</v>
      </c>
      <c r="J4" s="45" t="s">
        <v>360</v>
      </c>
      <c r="K4" s="45" t="s">
        <v>361</v>
      </c>
      <c r="L4" s="45" t="s">
        <v>360</v>
      </c>
      <c r="M4" s="45" t="s">
        <v>361</v>
      </c>
      <c r="N4" s="45" t="s">
        <v>360</v>
      </c>
      <c r="O4" s="45" t="s">
        <v>361</v>
      </c>
      <c r="P4" s="45" t="s">
        <v>360</v>
      </c>
      <c r="Q4" s="45" t="s">
        <v>361</v>
      </c>
      <c r="R4" s="45" t="s">
        <v>360</v>
      </c>
      <c r="S4" s="45" t="s">
        <v>361</v>
      </c>
      <c r="T4" s="45" t="s">
        <v>360</v>
      </c>
      <c r="U4" s="45" t="s">
        <v>361</v>
      </c>
      <c r="V4" s="45" t="s">
        <v>360</v>
      </c>
      <c r="W4" s="45" t="s">
        <v>361</v>
      </c>
      <c r="X4" s="45" t="s">
        <v>360</v>
      </c>
      <c r="Y4" s="45" t="s">
        <v>360</v>
      </c>
      <c r="Z4" s="45" t="s">
        <v>360</v>
      </c>
      <c r="AA4" s="45" t="s">
        <v>360</v>
      </c>
      <c r="AB4" s="54" t="s">
        <v>360</v>
      </c>
      <c r="AC4" s="55" t="s">
        <v>362</v>
      </c>
      <c r="AD4" s="55" t="s">
        <v>363</v>
      </c>
      <c r="AE4" s="56" t="s">
        <v>363</v>
      </c>
    </row>
    <row r="5" customHeight="1" spans="1:32">
      <c r="A5" s="46" t="s">
        <v>364</v>
      </c>
      <c r="B5" s="47"/>
      <c r="C5" s="46">
        <f>SUM(C6:C40)</f>
        <v>0</v>
      </c>
      <c r="D5" s="46">
        <f t="shared" ref="D5:AF5" si="0">SUM(D6:D40)</f>
        <v>0</v>
      </c>
      <c r="E5" s="46">
        <f t="shared" si="0"/>
        <v>0</v>
      </c>
      <c r="F5" s="46">
        <f t="shared" si="0"/>
        <v>0</v>
      </c>
      <c r="G5" s="46">
        <f t="shared" si="0"/>
        <v>0</v>
      </c>
      <c r="H5" s="46">
        <f t="shared" si="0"/>
        <v>0</v>
      </c>
      <c r="I5" s="46">
        <f t="shared" si="0"/>
        <v>0</v>
      </c>
      <c r="J5" s="46">
        <f t="shared" si="0"/>
        <v>0</v>
      </c>
      <c r="K5" s="46">
        <f t="shared" si="0"/>
        <v>0</v>
      </c>
      <c r="L5" s="46">
        <f t="shared" si="0"/>
        <v>0</v>
      </c>
      <c r="M5" s="46">
        <f t="shared" si="0"/>
        <v>0</v>
      </c>
      <c r="N5" s="46">
        <f t="shared" si="0"/>
        <v>0</v>
      </c>
      <c r="O5" s="46">
        <f t="shared" si="0"/>
        <v>0</v>
      </c>
      <c r="P5" s="46">
        <f t="shared" si="0"/>
        <v>0</v>
      </c>
      <c r="Q5" s="46">
        <f t="shared" si="0"/>
        <v>0</v>
      </c>
      <c r="R5" s="46">
        <f t="shared" si="0"/>
        <v>0</v>
      </c>
      <c r="S5" s="46">
        <f t="shared" si="0"/>
        <v>0</v>
      </c>
      <c r="T5" s="46">
        <f t="shared" si="0"/>
        <v>0</v>
      </c>
      <c r="U5" s="46">
        <f t="shared" si="0"/>
        <v>0</v>
      </c>
      <c r="V5" s="46">
        <f t="shared" si="0"/>
        <v>0</v>
      </c>
      <c r="W5" s="46">
        <f t="shared" si="0"/>
        <v>0</v>
      </c>
      <c r="X5" s="46">
        <f t="shared" si="0"/>
        <v>0</v>
      </c>
      <c r="Y5" s="46">
        <f t="shared" si="0"/>
        <v>0</v>
      </c>
      <c r="Z5" s="46">
        <f t="shared" si="0"/>
        <v>0</v>
      </c>
      <c r="AA5" s="46">
        <f t="shared" si="0"/>
        <v>0</v>
      </c>
      <c r="AB5" s="46">
        <f t="shared" si="0"/>
        <v>0</v>
      </c>
      <c r="AC5" s="46">
        <f t="shared" si="0"/>
        <v>0</v>
      </c>
      <c r="AD5" s="46">
        <f t="shared" si="0"/>
        <v>0</v>
      </c>
      <c r="AE5" s="46">
        <f t="shared" si="0"/>
        <v>0</v>
      </c>
      <c r="AF5" s="46">
        <f t="shared" si="0"/>
        <v>0</v>
      </c>
    </row>
    <row r="6" customHeight="1" spans="1:31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7"/>
    </row>
    <row r="7" customHeight="1" spans="1:31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7"/>
    </row>
    <row r="8" customHeight="1" spans="1:31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7"/>
    </row>
    <row r="9" customHeight="1" spans="1:31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7"/>
    </row>
    <row r="10" customHeight="1" spans="1:31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7"/>
    </row>
    <row r="11" customHeight="1" spans="1:31">
      <c r="A11" s="48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7"/>
    </row>
    <row r="12" customHeight="1" spans="1:31">
      <c r="A12" s="48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7"/>
    </row>
    <row r="13" customHeight="1" spans="1:31">
      <c r="A13" s="48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7"/>
    </row>
    <row r="14" customHeight="1" spans="1:31">
      <c r="A14" s="48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7"/>
    </row>
    <row r="15" customHeight="1" spans="1:31">
      <c r="A15" s="48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7"/>
    </row>
    <row r="16" customHeight="1" spans="1:31">
      <c r="A16" s="48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7"/>
    </row>
    <row r="17" customHeight="1" spans="1:31">
      <c r="A17" s="48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7"/>
    </row>
    <row r="18" customHeight="1" spans="1:31">
      <c r="A18" s="48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7"/>
    </row>
    <row r="19" customHeight="1" spans="1:31">
      <c r="A19" s="48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7"/>
    </row>
    <row r="20" customHeight="1" spans="1:31">
      <c r="A20" s="48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7"/>
    </row>
    <row r="21" customHeight="1" spans="1:3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365</v>
      </c>
      <c r="X21" s="2"/>
      <c r="Y21" s="2"/>
      <c r="Z21" s="2"/>
      <c r="AA21" s="2"/>
      <c r="AB21" s="2"/>
      <c r="AC21" s="2"/>
      <c r="AD21" s="2"/>
      <c r="AE21" s="2"/>
    </row>
  </sheetData>
  <mergeCells count="14">
    <mergeCell ref="A1:AE1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5:B5"/>
    <mergeCell ref="A3:A4"/>
    <mergeCell ref="B3:B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topLeftCell="A31" workbookViewId="0">
      <selection activeCell="A39" sqref="$A39:$XFD39"/>
    </sheetView>
  </sheetViews>
  <sheetFormatPr defaultColWidth="9" defaultRowHeight="13.5"/>
  <cols>
    <col min="1" max="1" width="15.75" customWidth="1"/>
    <col min="4" max="4" width="9" style="1"/>
  </cols>
  <sheetData>
    <row r="1" ht="23.25" spans="1:20">
      <c r="A1" s="2"/>
      <c r="B1" s="2"/>
      <c r="C1" s="2"/>
      <c r="D1" s="3"/>
      <c r="E1" s="4" t="s">
        <v>366</v>
      </c>
      <c r="F1" s="4"/>
      <c r="G1" s="4"/>
      <c r="H1" s="4"/>
      <c r="I1" s="4"/>
      <c r="J1" s="4"/>
      <c r="K1" s="4"/>
      <c r="L1" s="4"/>
      <c r="M1" s="2"/>
      <c r="N1" s="2"/>
      <c r="O1" s="2"/>
      <c r="P1" s="2"/>
      <c r="Q1" s="2"/>
      <c r="R1" s="2"/>
      <c r="S1" s="33"/>
      <c r="T1" s="33"/>
    </row>
    <row r="2" ht="14.25" spans="1:20">
      <c r="A2" s="5" t="s">
        <v>367</v>
      </c>
      <c r="B2" s="2"/>
      <c r="C2" s="2"/>
      <c r="D2" s="3"/>
      <c r="E2" s="2"/>
      <c r="F2" s="2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3"/>
      <c r="T2" s="33"/>
    </row>
    <row r="3" ht="15" spans="1:20">
      <c r="A3" s="7" t="s">
        <v>368</v>
      </c>
      <c r="B3" s="8" t="s">
        <v>369</v>
      </c>
      <c r="C3" s="8" t="s">
        <v>370</v>
      </c>
      <c r="D3" s="8"/>
      <c r="E3" s="8"/>
      <c r="F3" s="8"/>
      <c r="G3" s="8"/>
      <c r="H3" s="8"/>
      <c r="I3" s="8"/>
      <c r="J3" s="8"/>
      <c r="K3" s="30" t="s">
        <v>371</v>
      </c>
      <c r="L3" s="30"/>
      <c r="M3" s="30"/>
      <c r="N3" s="30"/>
      <c r="O3" s="30"/>
      <c r="P3" s="30"/>
      <c r="Q3" s="30"/>
      <c r="R3" s="30"/>
      <c r="S3" s="33"/>
      <c r="T3" s="33"/>
    </row>
    <row r="4" ht="15" spans="1:20">
      <c r="A4" s="7"/>
      <c r="B4" s="8"/>
      <c r="C4" s="9" t="s">
        <v>372</v>
      </c>
      <c r="D4" s="9"/>
      <c r="E4" s="9"/>
      <c r="F4" s="9"/>
      <c r="G4" s="9" t="s">
        <v>373</v>
      </c>
      <c r="H4" s="9"/>
      <c r="I4" s="9"/>
      <c r="J4" s="9"/>
      <c r="K4" s="9" t="s">
        <v>372</v>
      </c>
      <c r="L4" s="9"/>
      <c r="M4" s="9"/>
      <c r="N4" s="9"/>
      <c r="O4" s="31" t="s">
        <v>373</v>
      </c>
      <c r="P4" s="31"/>
      <c r="Q4" s="31"/>
      <c r="R4" s="31"/>
      <c r="S4" s="34" t="s">
        <v>374</v>
      </c>
      <c r="T4" s="35"/>
    </row>
    <row r="5" ht="23.25" spans="1:20">
      <c r="A5" s="7"/>
      <c r="B5" s="8"/>
      <c r="C5" s="9" t="s">
        <v>375</v>
      </c>
      <c r="D5" s="10" t="s">
        <v>376</v>
      </c>
      <c r="E5" s="9" t="s">
        <v>377</v>
      </c>
      <c r="F5" s="9" t="s">
        <v>378</v>
      </c>
      <c r="G5" s="9" t="s">
        <v>375</v>
      </c>
      <c r="H5" s="9" t="s">
        <v>376</v>
      </c>
      <c r="I5" s="9" t="s">
        <v>377</v>
      </c>
      <c r="J5" s="9" t="s">
        <v>378</v>
      </c>
      <c r="K5" s="9" t="s">
        <v>375</v>
      </c>
      <c r="L5" s="9" t="s">
        <v>376</v>
      </c>
      <c r="M5" s="9" t="s">
        <v>377</v>
      </c>
      <c r="N5" s="9" t="s">
        <v>378</v>
      </c>
      <c r="O5" s="9" t="s">
        <v>375</v>
      </c>
      <c r="P5" s="9" t="s">
        <v>376</v>
      </c>
      <c r="Q5" s="9" t="s">
        <v>377</v>
      </c>
      <c r="R5" s="31" t="s">
        <v>378</v>
      </c>
      <c r="S5" s="36" t="s">
        <v>375</v>
      </c>
      <c r="T5" s="36" t="s">
        <v>376</v>
      </c>
    </row>
    <row r="6" spans="1:20">
      <c r="A6" s="11" t="s">
        <v>379</v>
      </c>
      <c r="B6" s="9" t="s">
        <v>380</v>
      </c>
      <c r="C6" s="9" t="s">
        <v>381</v>
      </c>
      <c r="D6" s="10" t="s">
        <v>382</v>
      </c>
      <c r="E6" s="9" t="s">
        <v>383</v>
      </c>
      <c r="F6" s="9" t="s">
        <v>384</v>
      </c>
      <c r="G6" s="9" t="s">
        <v>385</v>
      </c>
      <c r="H6" s="9" t="s">
        <v>386</v>
      </c>
      <c r="I6" s="9" t="s">
        <v>387</v>
      </c>
      <c r="J6" s="9" t="s">
        <v>388</v>
      </c>
      <c r="K6" s="9" t="s">
        <v>389</v>
      </c>
      <c r="L6" s="9" t="s">
        <v>390</v>
      </c>
      <c r="M6" s="9" t="s">
        <v>391</v>
      </c>
      <c r="N6" s="9" t="s">
        <v>392</v>
      </c>
      <c r="O6" s="9" t="s">
        <v>393</v>
      </c>
      <c r="P6" s="9" t="s">
        <v>394</v>
      </c>
      <c r="Q6" s="9" t="s">
        <v>395</v>
      </c>
      <c r="R6" s="31" t="s">
        <v>396</v>
      </c>
      <c r="S6" s="36"/>
      <c r="T6" s="36"/>
    </row>
    <row r="7" spans="1:20">
      <c r="A7" s="12" t="s">
        <v>397</v>
      </c>
      <c r="B7" s="9" t="s">
        <v>398</v>
      </c>
      <c r="C7" s="13">
        <f>C8+C13+C16+C19+C25+C30+C34+C38+C42+C44</f>
        <v>299.28</v>
      </c>
      <c r="D7" s="14">
        <f>D8+D13+D16+D19+D25+D30+D34+D38+D42+D44</f>
        <v>0</v>
      </c>
      <c r="E7" s="15">
        <f>C7-D7</f>
        <v>299.28</v>
      </c>
      <c r="F7" s="16" t="e">
        <f>E7/D7*100</f>
        <v>#DIV/0!</v>
      </c>
      <c r="G7" s="13">
        <f>G8+G13+G16+G19+G25+G30+G34+G38+G42+G44+G45</f>
        <v>786.66</v>
      </c>
      <c r="H7" s="14">
        <f>H8+H13+H16+H19+H25+H30+H34+H38+H42+H44+H45</f>
        <v>0</v>
      </c>
      <c r="I7" s="15">
        <f>G7-H7</f>
        <v>786.66</v>
      </c>
      <c r="J7" s="16" t="e">
        <f>I7/H7*100</f>
        <v>#DIV/0!</v>
      </c>
      <c r="K7" s="15">
        <f>C7</f>
        <v>299.28</v>
      </c>
      <c r="L7" s="15">
        <v>0</v>
      </c>
      <c r="M7" s="15">
        <f>K7-L7</f>
        <v>299.28</v>
      </c>
      <c r="N7" s="16" t="e">
        <f>M7/L7*100</f>
        <v>#DIV/0!</v>
      </c>
      <c r="O7" s="15">
        <f>G7</f>
        <v>786.66</v>
      </c>
      <c r="P7" s="15">
        <v>0</v>
      </c>
      <c r="Q7" s="15">
        <f>O7-P7</f>
        <v>786.66</v>
      </c>
      <c r="R7" s="37" t="e">
        <f>Q7/P7*100</f>
        <v>#DIV/0!</v>
      </c>
      <c r="S7" s="36">
        <f>O7*1000/K7</f>
        <v>2628.5084202085</v>
      </c>
      <c r="T7" s="36" t="e">
        <f>P7*1000/L7</f>
        <v>#DIV/0!</v>
      </c>
    </row>
    <row r="8" spans="1:20">
      <c r="A8" s="12" t="s">
        <v>399</v>
      </c>
      <c r="B8" s="9" t="s">
        <v>400</v>
      </c>
      <c r="C8" s="13">
        <f>C9+C10+C11+C12</f>
        <v>8.26</v>
      </c>
      <c r="D8" s="14">
        <f>D9+D10+D11+D12</f>
        <v>0</v>
      </c>
      <c r="E8" s="15">
        <f t="shared" ref="E8:E44" si="0">C8-D8</f>
        <v>8.26</v>
      </c>
      <c r="F8" s="16" t="e">
        <f t="shared" ref="F8:F44" si="1">E8/D8*100</f>
        <v>#DIV/0!</v>
      </c>
      <c r="G8" s="13">
        <f>G9+G10+G11+G12</f>
        <v>12.39</v>
      </c>
      <c r="H8" s="14">
        <f>H9+H10+H11+H12</f>
        <v>0</v>
      </c>
      <c r="I8" s="15">
        <f t="shared" ref="I8:I55" si="2">G8-H8</f>
        <v>12.39</v>
      </c>
      <c r="J8" s="16" t="e">
        <f t="shared" ref="J8:J55" si="3">I8/H8*100</f>
        <v>#DIV/0!</v>
      </c>
      <c r="K8" s="15">
        <f t="shared" ref="K8:K55" si="4">C8</f>
        <v>8.26</v>
      </c>
      <c r="L8" s="15">
        <v>0</v>
      </c>
      <c r="M8" s="15">
        <f t="shared" ref="M8:M44" si="5">K8-L8</f>
        <v>8.26</v>
      </c>
      <c r="N8" s="16" t="e">
        <f t="shared" ref="N8:N44" si="6">M8/L8*100</f>
        <v>#DIV/0!</v>
      </c>
      <c r="O8" s="15">
        <f t="shared" ref="O8:O55" si="7">G8</f>
        <v>12.39</v>
      </c>
      <c r="P8" s="15">
        <v>0</v>
      </c>
      <c r="Q8" s="15">
        <f t="shared" ref="Q8:Q55" si="8">O8-P8</f>
        <v>12.39</v>
      </c>
      <c r="R8" s="37" t="e">
        <f t="shared" ref="R8:R55" si="9">Q8/P8*100</f>
        <v>#DIV/0!</v>
      </c>
      <c r="S8" s="36">
        <f t="shared" ref="S8:T44" si="10">O8*1000/K8</f>
        <v>1500</v>
      </c>
      <c r="T8" s="36" t="e">
        <f t="shared" si="10"/>
        <v>#DIV/0!</v>
      </c>
    </row>
    <row r="9" spans="1:20">
      <c r="A9" s="12" t="s">
        <v>401</v>
      </c>
      <c r="B9" s="9" t="s">
        <v>402</v>
      </c>
      <c r="C9" s="17">
        <v>8.26</v>
      </c>
      <c r="D9" s="18"/>
      <c r="E9" s="15">
        <f t="shared" si="0"/>
        <v>8.26</v>
      </c>
      <c r="F9" s="16" t="e">
        <f t="shared" si="1"/>
        <v>#DIV/0!</v>
      </c>
      <c r="G9" s="17">
        <v>12.39</v>
      </c>
      <c r="H9" s="18"/>
      <c r="I9" s="15">
        <f t="shared" si="2"/>
        <v>12.39</v>
      </c>
      <c r="J9" s="16" t="e">
        <f t="shared" si="3"/>
        <v>#DIV/0!</v>
      </c>
      <c r="K9" s="15">
        <f t="shared" si="4"/>
        <v>8.26</v>
      </c>
      <c r="L9" s="15">
        <v>0</v>
      </c>
      <c r="M9" s="15">
        <f t="shared" si="5"/>
        <v>8.26</v>
      </c>
      <c r="N9" s="16" t="e">
        <f t="shared" si="6"/>
        <v>#DIV/0!</v>
      </c>
      <c r="O9" s="15">
        <f t="shared" si="7"/>
        <v>12.39</v>
      </c>
      <c r="P9" s="15">
        <v>0</v>
      </c>
      <c r="Q9" s="15">
        <f t="shared" si="8"/>
        <v>12.39</v>
      </c>
      <c r="R9" s="37" t="e">
        <f t="shared" si="9"/>
        <v>#DIV/0!</v>
      </c>
      <c r="S9" s="36">
        <f t="shared" si="10"/>
        <v>1500</v>
      </c>
      <c r="T9" s="36" t="e">
        <f t="shared" si="10"/>
        <v>#DIV/0!</v>
      </c>
    </row>
    <row r="10" spans="1:20">
      <c r="A10" s="12" t="s">
        <v>403</v>
      </c>
      <c r="B10" s="9" t="s">
        <v>404</v>
      </c>
      <c r="C10" s="17">
        <v>0</v>
      </c>
      <c r="D10" s="18"/>
      <c r="E10" s="15">
        <f t="shared" si="0"/>
        <v>0</v>
      </c>
      <c r="F10" s="16" t="e">
        <f t="shared" si="1"/>
        <v>#DIV/0!</v>
      </c>
      <c r="G10" s="17">
        <v>0</v>
      </c>
      <c r="H10" s="18"/>
      <c r="I10" s="15">
        <f t="shared" si="2"/>
        <v>0</v>
      </c>
      <c r="J10" s="16" t="e">
        <f t="shared" si="3"/>
        <v>#DIV/0!</v>
      </c>
      <c r="K10" s="15">
        <f t="shared" si="4"/>
        <v>0</v>
      </c>
      <c r="L10" s="15">
        <v>0</v>
      </c>
      <c r="M10" s="15">
        <f t="shared" si="5"/>
        <v>0</v>
      </c>
      <c r="N10" s="16" t="e">
        <f t="shared" si="6"/>
        <v>#DIV/0!</v>
      </c>
      <c r="O10" s="15">
        <f t="shared" si="7"/>
        <v>0</v>
      </c>
      <c r="P10" s="15">
        <v>0</v>
      </c>
      <c r="Q10" s="15">
        <f t="shared" si="8"/>
        <v>0</v>
      </c>
      <c r="R10" s="37" t="e">
        <f t="shared" si="9"/>
        <v>#DIV/0!</v>
      </c>
      <c r="S10" s="36" t="e">
        <f t="shared" si="10"/>
        <v>#DIV/0!</v>
      </c>
      <c r="T10" s="36" t="e">
        <f t="shared" si="10"/>
        <v>#DIV/0!</v>
      </c>
    </row>
    <row r="11" spans="1:20">
      <c r="A11" s="12" t="s">
        <v>405</v>
      </c>
      <c r="B11" s="9" t="s">
        <v>406</v>
      </c>
      <c r="C11" s="17">
        <v>0</v>
      </c>
      <c r="D11" s="18"/>
      <c r="E11" s="15">
        <f t="shared" si="0"/>
        <v>0</v>
      </c>
      <c r="F11" s="16" t="e">
        <f t="shared" si="1"/>
        <v>#DIV/0!</v>
      </c>
      <c r="G11" s="17">
        <v>0</v>
      </c>
      <c r="H11" s="18"/>
      <c r="I11" s="15">
        <f t="shared" si="2"/>
        <v>0</v>
      </c>
      <c r="J11" s="16" t="e">
        <f t="shared" si="3"/>
        <v>#DIV/0!</v>
      </c>
      <c r="K11" s="15">
        <f t="shared" si="4"/>
        <v>0</v>
      </c>
      <c r="L11" s="15">
        <v>0</v>
      </c>
      <c r="M11" s="15">
        <f t="shared" si="5"/>
        <v>0</v>
      </c>
      <c r="N11" s="16" t="e">
        <f t="shared" si="6"/>
        <v>#DIV/0!</v>
      </c>
      <c r="O11" s="15">
        <f t="shared" si="7"/>
        <v>0</v>
      </c>
      <c r="P11" s="15">
        <v>0</v>
      </c>
      <c r="Q11" s="15">
        <f t="shared" si="8"/>
        <v>0</v>
      </c>
      <c r="R11" s="37" t="e">
        <f t="shared" si="9"/>
        <v>#DIV/0!</v>
      </c>
      <c r="S11" s="36" t="e">
        <f t="shared" si="10"/>
        <v>#DIV/0!</v>
      </c>
      <c r="T11" s="36" t="e">
        <f t="shared" si="10"/>
        <v>#DIV/0!</v>
      </c>
    </row>
    <row r="12" ht="44.25" customHeight="1" spans="1:20">
      <c r="A12" s="19" t="s">
        <v>407</v>
      </c>
      <c r="B12" s="9"/>
      <c r="C12" s="17">
        <v>0</v>
      </c>
      <c r="D12" s="18"/>
      <c r="E12" s="15">
        <f t="shared" si="0"/>
        <v>0</v>
      </c>
      <c r="F12" s="16" t="e">
        <f t="shared" si="1"/>
        <v>#DIV/0!</v>
      </c>
      <c r="G12" s="17">
        <v>0</v>
      </c>
      <c r="H12" s="18"/>
      <c r="I12" s="15">
        <f t="shared" si="2"/>
        <v>0</v>
      </c>
      <c r="J12" s="16" t="e">
        <f t="shared" si="3"/>
        <v>#DIV/0!</v>
      </c>
      <c r="K12" s="15">
        <f t="shared" si="4"/>
        <v>0</v>
      </c>
      <c r="L12" s="15">
        <v>0</v>
      </c>
      <c r="M12" s="15">
        <f t="shared" si="5"/>
        <v>0</v>
      </c>
      <c r="N12" s="16" t="e">
        <f t="shared" si="6"/>
        <v>#DIV/0!</v>
      </c>
      <c r="O12" s="15">
        <f t="shared" si="7"/>
        <v>0</v>
      </c>
      <c r="P12" s="15">
        <v>0</v>
      </c>
      <c r="Q12" s="15">
        <f t="shared" si="8"/>
        <v>0</v>
      </c>
      <c r="R12" s="37" t="e">
        <f t="shared" si="9"/>
        <v>#DIV/0!</v>
      </c>
      <c r="S12" s="36" t="e">
        <f t="shared" si="10"/>
        <v>#DIV/0!</v>
      </c>
      <c r="T12" s="36" t="e">
        <f t="shared" si="10"/>
        <v>#DIV/0!</v>
      </c>
    </row>
    <row r="13" spans="1:20">
      <c r="A13" s="12" t="s">
        <v>408</v>
      </c>
      <c r="B13" s="9" t="s">
        <v>409</v>
      </c>
      <c r="C13" s="13">
        <f>C14+C15</f>
        <v>14.2</v>
      </c>
      <c r="D13" s="14">
        <f>D14+D15</f>
        <v>0</v>
      </c>
      <c r="E13" s="15">
        <f t="shared" si="0"/>
        <v>14.2</v>
      </c>
      <c r="F13" s="16" t="e">
        <f t="shared" si="1"/>
        <v>#DIV/0!</v>
      </c>
      <c r="G13" s="13">
        <f>G14+G15</f>
        <v>35.5</v>
      </c>
      <c r="H13" s="14">
        <f>H14+H15</f>
        <v>0</v>
      </c>
      <c r="I13" s="15">
        <f t="shared" si="2"/>
        <v>35.5</v>
      </c>
      <c r="J13" s="16" t="e">
        <f t="shared" si="3"/>
        <v>#DIV/0!</v>
      </c>
      <c r="K13" s="15">
        <f t="shared" si="4"/>
        <v>14.2</v>
      </c>
      <c r="L13" s="15">
        <v>0</v>
      </c>
      <c r="M13" s="15">
        <f t="shared" si="5"/>
        <v>14.2</v>
      </c>
      <c r="N13" s="16" t="e">
        <f t="shared" si="6"/>
        <v>#DIV/0!</v>
      </c>
      <c r="O13" s="15">
        <f t="shared" si="7"/>
        <v>35.5</v>
      </c>
      <c r="P13" s="15">
        <v>0</v>
      </c>
      <c r="Q13" s="15">
        <f t="shared" si="8"/>
        <v>35.5</v>
      </c>
      <c r="R13" s="37" t="e">
        <f t="shared" si="9"/>
        <v>#DIV/0!</v>
      </c>
      <c r="S13" s="36">
        <f t="shared" si="10"/>
        <v>2500</v>
      </c>
      <c r="T13" s="36" t="e">
        <f t="shared" si="10"/>
        <v>#DIV/0!</v>
      </c>
    </row>
    <row r="14" spans="1:20">
      <c r="A14" s="12" t="s">
        <v>410</v>
      </c>
      <c r="B14" s="9" t="s">
        <v>411</v>
      </c>
      <c r="C14" s="17">
        <v>14.2</v>
      </c>
      <c r="D14" s="18"/>
      <c r="E14" s="15">
        <f t="shared" si="0"/>
        <v>14.2</v>
      </c>
      <c r="F14" s="16" t="e">
        <f t="shared" si="1"/>
        <v>#DIV/0!</v>
      </c>
      <c r="G14" s="17">
        <v>35.5</v>
      </c>
      <c r="H14" s="18"/>
      <c r="I14" s="15">
        <f t="shared" si="2"/>
        <v>35.5</v>
      </c>
      <c r="J14" s="16" t="e">
        <f t="shared" si="3"/>
        <v>#DIV/0!</v>
      </c>
      <c r="K14" s="15">
        <f t="shared" si="4"/>
        <v>14.2</v>
      </c>
      <c r="L14" s="15">
        <v>0</v>
      </c>
      <c r="M14" s="15">
        <f t="shared" si="5"/>
        <v>14.2</v>
      </c>
      <c r="N14" s="16" t="e">
        <f t="shared" si="6"/>
        <v>#DIV/0!</v>
      </c>
      <c r="O14" s="15">
        <f t="shared" si="7"/>
        <v>35.5</v>
      </c>
      <c r="P14" s="15">
        <v>0</v>
      </c>
      <c r="Q14" s="15">
        <f t="shared" si="8"/>
        <v>35.5</v>
      </c>
      <c r="R14" s="37" t="e">
        <f t="shared" si="9"/>
        <v>#DIV/0!</v>
      </c>
      <c r="S14" s="36">
        <f t="shared" si="10"/>
        <v>2500</v>
      </c>
      <c r="T14" s="36" t="e">
        <f t="shared" si="10"/>
        <v>#DIV/0!</v>
      </c>
    </row>
    <row r="15" ht="22.5" spans="1:20">
      <c r="A15" s="12" t="s">
        <v>412</v>
      </c>
      <c r="B15" s="9"/>
      <c r="C15" s="17">
        <v>0</v>
      </c>
      <c r="D15" s="18"/>
      <c r="E15" s="15">
        <f t="shared" si="0"/>
        <v>0</v>
      </c>
      <c r="F15" s="16" t="e">
        <f t="shared" si="1"/>
        <v>#DIV/0!</v>
      </c>
      <c r="G15" s="17">
        <v>0</v>
      </c>
      <c r="H15" s="18"/>
      <c r="I15" s="15">
        <f t="shared" si="2"/>
        <v>0</v>
      </c>
      <c r="J15" s="16" t="e">
        <f t="shared" si="3"/>
        <v>#DIV/0!</v>
      </c>
      <c r="K15" s="15">
        <f t="shared" si="4"/>
        <v>0</v>
      </c>
      <c r="L15" s="15">
        <v>0</v>
      </c>
      <c r="M15" s="15">
        <f t="shared" si="5"/>
        <v>0</v>
      </c>
      <c r="N15" s="16" t="e">
        <f t="shared" si="6"/>
        <v>#DIV/0!</v>
      </c>
      <c r="O15" s="15">
        <f t="shared" si="7"/>
        <v>0</v>
      </c>
      <c r="P15" s="15">
        <v>0</v>
      </c>
      <c r="Q15" s="15">
        <f t="shared" si="8"/>
        <v>0</v>
      </c>
      <c r="R15" s="37" t="e">
        <f t="shared" si="9"/>
        <v>#DIV/0!</v>
      </c>
      <c r="S15" s="36" t="e">
        <f t="shared" si="10"/>
        <v>#DIV/0!</v>
      </c>
      <c r="T15" s="36" t="e">
        <f t="shared" si="10"/>
        <v>#DIV/0!</v>
      </c>
    </row>
    <row r="16" spans="1:20">
      <c r="A16" s="12" t="s">
        <v>413</v>
      </c>
      <c r="B16" s="9" t="s">
        <v>414</v>
      </c>
      <c r="C16" s="13">
        <f>C17+C18</f>
        <v>0</v>
      </c>
      <c r="D16" s="14">
        <f>D17+D18</f>
        <v>0</v>
      </c>
      <c r="E16" s="15">
        <f t="shared" si="0"/>
        <v>0</v>
      </c>
      <c r="F16" s="16" t="e">
        <f t="shared" si="1"/>
        <v>#DIV/0!</v>
      </c>
      <c r="G16" s="13">
        <f>G17+G18</f>
        <v>0</v>
      </c>
      <c r="H16" s="14">
        <f>H17+H18</f>
        <v>0</v>
      </c>
      <c r="I16" s="15">
        <f t="shared" si="2"/>
        <v>0</v>
      </c>
      <c r="J16" s="16" t="e">
        <f t="shared" si="3"/>
        <v>#DIV/0!</v>
      </c>
      <c r="K16" s="15">
        <f t="shared" si="4"/>
        <v>0</v>
      </c>
      <c r="L16" s="15">
        <v>0</v>
      </c>
      <c r="M16" s="15">
        <f t="shared" si="5"/>
        <v>0</v>
      </c>
      <c r="N16" s="16" t="e">
        <f t="shared" si="6"/>
        <v>#DIV/0!</v>
      </c>
      <c r="O16" s="15">
        <f t="shared" si="7"/>
        <v>0</v>
      </c>
      <c r="P16" s="15">
        <v>0</v>
      </c>
      <c r="Q16" s="15">
        <f t="shared" si="8"/>
        <v>0</v>
      </c>
      <c r="R16" s="37" t="e">
        <f t="shared" si="9"/>
        <v>#DIV/0!</v>
      </c>
      <c r="S16" s="36" t="e">
        <f t="shared" si="10"/>
        <v>#DIV/0!</v>
      </c>
      <c r="T16" s="36" t="e">
        <f t="shared" si="10"/>
        <v>#DIV/0!</v>
      </c>
    </row>
    <row r="17" ht="22.5" spans="1:20">
      <c r="A17" s="12" t="s">
        <v>415</v>
      </c>
      <c r="B17" s="9" t="s">
        <v>416</v>
      </c>
      <c r="C17" s="17">
        <v>0</v>
      </c>
      <c r="D17" s="18"/>
      <c r="E17" s="15">
        <f t="shared" si="0"/>
        <v>0</v>
      </c>
      <c r="F17" s="16" t="e">
        <f t="shared" si="1"/>
        <v>#DIV/0!</v>
      </c>
      <c r="G17" s="17">
        <v>0</v>
      </c>
      <c r="H17" s="18"/>
      <c r="I17" s="15">
        <f t="shared" si="2"/>
        <v>0</v>
      </c>
      <c r="J17" s="16" t="e">
        <f t="shared" si="3"/>
        <v>#DIV/0!</v>
      </c>
      <c r="K17" s="15">
        <f t="shared" si="4"/>
        <v>0</v>
      </c>
      <c r="L17" s="15">
        <v>0</v>
      </c>
      <c r="M17" s="15">
        <f t="shared" si="5"/>
        <v>0</v>
      </c>
      <c r="N17" s="16" t="e">
        <f t="shared" si="6"/>
        <v>#DIV/0!</v>
      </c>
      <c r="O17" s="15">
        <f t="shared" si="7"/>
        <v>0</v>
      </c>
      <c r="P17" s="15">
        <v>0</v>
      </c>
      <c r="Q17" s="15">
        <f t="shared" si="8"/>
        <v>0</v>
      </c>
      <c r="R17" s="37" t="e">
        <f t="shared" si="9"/>
        <v>#DIV/0!</v>
      </c>
      <c r="S17" s="36" t="e">
        <f t="shared" si="10"/>
        <v>#DIV/0!</v>
      </c>
      <c r="T17" s="36" t="e">
        <f t="shared" si="10"/>
        <v>#DIV/0!</v>
      </c>
    </row>
    <row r="18" ht="33.75" spans="1:20">
      <c r="A18" s="12" t="s">
        <v>417</v>
      </c>
      <c r="B18" s="9"/>
      <c r="C18" s="17">
        <v>0</v>
      </c>
      <c r="D18" s="18"/>
      <c r="E18" s="15">
        <f t="shared" si="0"/>
        <v>0</v>
      </c>
      <c r="F18" s="16" t="e">
        <f t="shared" si="1"/>
        <v>#DIV/0!</v>
      </c>
      <c r="G18" s="17">
        <v>0</v>
      </c>
      <c r="H18" s="18"/>
      <c r="I18" s="15">
        <f t="shared" si="2"/>
        <v>0</v>
      </c>
      <c r="J18" s="16" t="e">
        <f t="shared" si="3"/>
        <v>#DIV/0!</v>
      </c>
      <c r="K18" s="15">
        <f t="shared" si="4"/>
        <v>0</v>
      </c>
      <c r="L18" s="15">
        <v>0</v>
      </c>
      <c r="M18" s="15">
        <f t="shared" si="5"/>
        <v>0</v>
      </c>
      <c r="N18" s="16" t="e">
        <f t="shared" si="6"/>
        <v>#DIV/0!</v>
      </c>
      <c r="O18" s="15">
        <f t="shared" si="7"/>
        <v>0</v>
      </c>
      <c r="P18" s="15">
        <v>0</v>
      </c>
      <c r="Q18" s="15">
        <f t="shared" si="8"/>
        <v>0</v>
      </c>
      <c r="R18" s="37" t="e">
        <f t="shared" si="9"/>
        <v>#DIV/0!</v>
      </c>
      <c r="S18" s="36" t="e">
        <f t="shared" si="10"/>
        <v>#DIV/0!</v>
      </c>
      <c r="T18" s="36" t="e">
        <f t="shared" si="10"/>
        <v>#DIV/0!</v>
      </c>
    </row>
    <row r="19" spans="1:20">
      <c r="A19" s="12" t="s">
        <v>418</v>
      </c>
      <c r="B19" s="9" t="s">
        <v>390</v>
      </c>
      <c r="C19" s="13">
        <f>C20+C21+C22+C23+C24</f>
        <v>1.02</v>
      </c>
      <c r="D19" s="14">
        <f>D20+D21+D22+D23+D24</f>
        <v>0</v>
      </c>
      <c r="E19" s="15">
        <f t="shared" si="0"/>
        <v>1.02</v>
      </c>
      <c r="F19" s="16" t="e">
        <f t="shared" si="1"/>
        <v>#DIV/0!</v>
      </c>
      <c r="G19" s="13">
        <f>G20+G21+G22+G23+G24</f>
        <v>2.52</v>
      </c>
      <c r="H19" s="14">
        <f>H20+H21+H22+H23+H24</f>
        <v>0</v>
      </c>
      <c r="I19" s="15">
        <f t="shared" si="2"/>
        <v>2.52</v>
      </c>
      <c r="J19" s="16" t="e">
        <f t="shared" si="3"/>
        <v>#DIV/0!</v>
      </c>
      <c r="K19" s="15">
        <f t="shared" si="4"/>
        <v>1.02</v>
      </c>
      <c r="L19" s="15">
        <v>0</v>
      </c>
      <c r="M19" s="15">
        <f t="shared" si="5"/>
        <v>1.02</v>
      </c>
      <c r="N19" s="16" t="e">
        <f t="shared" si="6"/>
        <v>#DIV/0!</v>
      </c>
      <c r="O19" s="15">
        <f t="shared" si="7"/>
        <v>2.52</v>
      </c>
      <c r="P19" s="15">
        <v>0</v>
      </c>
      <c r="Q19" s="15">
        <f t="shared" si="8"/>
        <v>2.52</v>
      </c>
      <c r="R19" s="37" t="e">
        <f t="shared" si="9"/>
        <v>#DIV/0!</v>
      </c>
      <c r="S19" s="36">
        <f t="shared" si="10"/>
        <v>2470.58823529412</v>
      </c>
      <c r="T19" s="36" t="e">
        <f t="shared" si="10"/>
        <v>#DIV/0!</v>
      </c>
    </row>
    <row r="20" spans="1:20">
      <c r="A20" s="12" t="s">
        <v>419</v>
      </c>
      <c r="B20" s="9" t="s">
        <v>391</v>
      </c>
      <c r="C20" s="17">
        <v>0.9</v>
      </c>
      <c r="D20" s="18"/>
      <c r="E20" s="15">
        <f t="shared" si="0"/>
        <v>0.9</v>
      </c>
      <c r="F20" s="16" t="e">
        <f t="shared" si="1"/>
        <v>#DIV/0!</v>
      </c>
      <c r="G20" s="17">
        <v>2.25</v>
      </c>
      <c r="H20" s="18"/>
      <c r="I20" s="15">
        <f t="shared" si="2"/>
        <v>2.25</v>
      </c>
      <c r="J20" s="16" t="e">
        <f t="shared" si="3"/>
        <v>#DIV/0!</v>
      </c>
      <c r="K20" s="15">
        <f t="shared" si="4"/>
        <v>0.9</v>
      </c>
      <c r="L20" s="15">
        <v>0</v>
      </c>
      <c r="M20" s="15">
        <f t="shared" si="5"/>
        <v>0.9</v>
      </c>
      <c r="N20" s="16" t="e">
        <f t="shared" si="6"/>
        <v>#DIV/0!</v>
      </c>
      <c r="O20" s="15">
        <f t="shared" si="7"/>
        <v>2.25</v>
      </c>
      <c r="P20" s="15">
        <v>0</v>
      </c>
      <c r="Q20" s="15">
        <f t="shared" si="8"/>
        <v>2.25</v>
      </c>
      <c r="R20" s="37" t="e">
        <f t="shared" si="9"/>
        <v>#DIV/0!</v>
      </c>
      <c r="S20" s="36">
        <f t="shared" si="10"/>
        <v>2500</v>
      </c>
      <c r="T20" s="36" t="e">
        <f t="shared" si="10"/>
        <v>#DIV/0!</v>
      </c>
    </row>
    <row r="21" spans="1:20">
      <c r="A21" s="12" t="s">
        <v>420</v>
      </c>
      <c r="B21" s="9" t="s">
        <v>392</v>
      </c>
      <c r="C21" s="17">
        <v>0.12</v>
      </c>
      <c r="D21" s="18"/>
      <c r="E21" s="15">
        <f t="shared" si="0"/>
        <v>0.12</v>
      </c>
      <c r="F21" s="16" t="e">
        <f t="shared" si="1"/>
        <v>#DIV/0!</v>
      </c>
      <c r="G21" s="17">
        <v>0.27</v>
      </c>
      <c r="H21" s="18"/>
      <c r="I21" s="15">
        <f t="shared" si="2"/>
        <v>0.27</v>
      </c>
      <c r="J21" s="16" t="e">
        <f t="shared" si="3"/>
        <v>#DIV/0!</v>
      </c>
      <c r="K21" s="15">
        <f t="shared" si="4"/>
        <v>0.12</v>
      </c>
      <c r="L21" s="15">
        <v>0</v>
      </c>
      <c r="M21" s="15">
        <f t="shared" si="5"/>
        <v>0.12</v>
      </c>
      <c r="N21" s="16" t="e">
        <f t="shared" si="6"/>
        <v>#DIV/0!</v>
      </c>
      <c r="O21" s="15">
        <f t="shared" si="7"/>
        <v>0.27</v>
      </c>
      <c r="P21" s="15">
        <v>0</v>
      </c>
      <c r="Q21" s="15">
        <f t="shared" si="8"/>
        <v>0.27</v>
      </c>
      <c r="R21" s="37" t="e">
        <f t="shared" si="9"/>
        <v>#DIV/0!</v>
      </c>
      <c r="S21" s="36">
        <f t="shared" si="10"/>
        <v>2250</v>
      </c>
      <c r="T21" s="36" t="e">
        <f t="shared" si="10"/>
        <v>#DIV/0!</v>
      </c>
    </row>
    <row r="22" spans="1:20">
      <c r="A22" s="12" t="s">
        <v>421</v>
      </c>
      <c r="B22" s="9" t="s">
        <v>393</v>
      </c>
      <c r="C22" s="17">
        <v>0</v>
      </c>
      <c r="D22" s="18"/>
      <c r="E22" s="15">
        <f t="shared" si="0"/>
        <v>0</v>
      </c>
      <c r="F22" s="16" t="e">
        <f t="shared" si="1"/>
        <v>#DIV/0!</v>
      </c>
      <c r="G22" s="17">
        <v>0</v>
      </c>
      <c r="H22" s="18"/>
      <c r="I22" s="15">
        <f t="shared" si="2"/>
        <v>0</v>
      </c>
      <c r="J22" s="16" t="e">
        <f t="shared" si="3"/>
        <v>#DIV/0!</v>
      </c>
      <c r="K22" s="15">
        <f t="shared" si="4"/>
        <v>0</v>
      </c>
      <c r="L22" s="15">
        <v>0</v>
      </c>
      <c r="M22" s="15">
        <f t="shared" si="5"/>
        <v>0</v>
      </c>
      <c r="N22" s="16" t="e">
        <f t="shared" si="6"/>
        <v>#DIV/0!</v>
      </c>
      <c r="O22" s="15">
        <f t="shared" si="7"/>
        <v>0</v>
      </c>
      <c r="P22" s="15">
        <v>0</v>
      </c>
      <c r="Q22" s="15">
        <f t="shared" si="8"/>
        <v>0</v>
      </c>
      <c r="R22" s="37" t="e">
        <f t="shared" si="9"/>
        <v>#DIV/0!</v>
      </c>
      <c r="S22" s="36" t="e">
        <f t="shared" si="10"/>
        <v>#DIV/0!</v>
      </c>
      <c r="T22" s="36" t="e">
        <f t="shared" si="10"/>
        <v>#DIV/0!</v>
      </c>
    </row>
    <row r="23" spans="1:20">
      <c r="A23" s="12" t="s">
        <v>422</v>
      </c>
      <c r="B23" s="9" t="s">
        <v>394</v>
      </c>
      <c r="C23" s="17">
        <v>0</v>
      </c>
      <c r="D23" s="18"/>
      <c r="E23" s="15">
        <f t="shared" si="0"/>
        <v>0</v>
      </c>
      <c r="F23" s="16" t="e">
        <f t="shared" si="1"/>
        <v>#DIV/0!</v>
      </c>
      <c r="G23" s="17">
        <v>0</v>
      </c>
      <c r="H23" s="18"/>
      <c r="I23" s="15">
        <f t="shared" si="2"/>
        <v>0</v>
      </c>
      <c r="J23" s="16" t="e">
        <f t="shared" si="3"/>
        <v>#DIV/0!</v>
      </c>
      <c r="K23" s="15">
        <f t="shared" si="4"/>
        <v>0</v>
      </c>
      <c r="L23" s="15">
        <v>0</v>
      </c>
      <c r="M23" s="15">
        <f t="shared" si="5"/>
        <v>0</v>
      </c>
      <c r="N23" s="16" t="e">
        <f t="shared" si="6"/>
        <v>#DIV/0!</v>
      </c>
      <c r="O23" s="15">
        <f t="shared" si="7"/>
        <v>0</v>
      </c>
      <c r="P23" s="15">
        <v>0</v>
      </c>
      <c r="Q23" s="15">
        <f t="shared" si="8"/>
        <v>0</v>
      </c>
      <c r="R23" s="37" t="e">
        <f t="shared" si="9"/>
        <v>#DIV/0!</v>
      </c>
      <c r="S23" s="36" t="e">
        <f t="shared" si="10"/>
        <v>#DIV/0!</v>
      </c>
      <c r="T23" s="36" t="e">
        <f t="shared" si="10"/>
        <v>#DIV/0!</v>
      </c>
    </row>
    <row r="24" ht="31.5" spans="1:20">
      <c r="A24" s="19" t="s">
        <v>423</v>
      </c>
      <c r="B24" s="9"/>
      <c r="C24" s="17">
        <v>0</v>
      </c>
      <c r="D24" s="18"/>
      <c r="E24" s="15">
        <f t="shared" si="0"/>
        <v>0</v>
      </c>
      <c r="F24" s="16" t="e">
        <f t="shared" si="1"/>
        <v>#DIV/0!</v>
      </c>
      <c r="G24" s="17">
        <v>0</v>
      </c>
      <c r="H24" s="18"/>
      <c r="I24" s="15">
        <f t="shared" si="2"/>
        <v>0</v>
      </c>
      <c r="J24" s="16" t="e">
        <f t="shared" si="3"/>
        <v>#DIV/0!</v>
      </c>
      <c r="K24" s="15">
        <f t="shared" si="4"/>
        <v>0</v>
      </c>
      <c r="L24" s="15">
        <v>0</v>
      </c>
      <c r="M24" s="15">
        <f t="shared" si="5"/>
        <v>0</v>
      </c>
      <c r="N24" s="16" t="e">
        <f t="shared" si="6"/>
        <v>#DIV/0!</v>
      </c>
      <c r="O24" s="15">
        <f t="shared" si="7"/>
        <v>0</v>
      </c>
      <c r="P24" s="15">
        <v>0</v>
      </c>
      <c r="Q24" s="15">
        <f t="shared" si="8"/>
        <v>0</v>
      </c>
      <c r="R24" s="37" t="e">
        <f t="shared" si="9"/>
        <v>#DIV/0!</v>
      </c>
      <c r="S24" s="36" t="e">
        <f t="shared" si="10"/>
        <v>#DIV/0!</v>
      </c>
      <c r="T24" s="36" t="e">
        <f t="shared" si="10"/>
        <v>#DIV/0!</v>
      </c>
    </row>
    <row r="25" spans="1:20">
      <c r="A25" s="12" t="s">
        <v>424</v>
      </c>
      <c r="B25" s="9" t="s">
        <v>395</v>
      </c>
      <c r="C25" s="13">
        <f>C26+C27+C28+C29</f>
        <v>66</v>
      </c>
      <c r="D25" s="14">
        <f>D26+D27+D28+D29</f>
        <v>0</v>
      </c>
      <c r="E25" s="15">
        <f t="shared" si="0"/>
        <v>66</v>
      </c>
      <c r="F25" s="16" t="e">
        <f t="shared" si="1"/>
        <v>#DIV/0!</v>
      </c>
      <c r="G25" s="13">
        <f>G26+G27+G28+G29</f>
        <v>165</v>
      </c>
      <c r="H25" s="14">
        <f>H26+H27+H28+H29</f>
        <v>0</v>
      </c>
      <c r="I25" s="15">
        <f t="shared" si="2"/>
        <v>165</v>
      </c>
      <c r="J25" s="16" t="e">
        <f t="shared" si="3"/>
        <v>#DIV/0!</v>
      </c>
      <c r="K25" s="15">
        <f t="shared" si="4"/>
        <v>66</v>
      </c>
      <c r="L25" s="15">
        <v>0</v>
      </c>
      <c r="M25" s="15">
        <f t="shared" si="5"/>
        <v>66</v>
      </c>
      <c r="N25" s="16" t="e">
        <f t="shared" si="6"/>
        <v>#DIV/0!</v>
      </c>
      <c r="O25" s="15">
        <f t="shared" si="7"/>
        <v>165</v>
      </c>
      <c r="P25" s="15">
        <v>0</v>
      </c>
      <c r="Q25" s="15">
        <f t="shared" si="8"/>
        <v>165</v>
      </c>
      <c r="R25" s="37" t="e">
        <f t="shared" si="9"/>
        <v>#DIV/0!</v>
      </c>
      <c r="S25" s="36">
        <f t="shared" si="10"/>
        <v>2500</v>
      </c>
      <c r="T25" s="36" t="e">
        <f t="shared" si="10"/>
        <v>#DIV/0!</v>
      </c>
    </row>
    <row r="26" spans="1:20">
      <c r="A26" s="12" t="s">
        <v>425</v>
      </c>
      <c r="B26" s="9" t="s">
        <v>396</v>
      </c>
      <c r="C26" s="17">
        <v>66</v>
      </c>
      <c r="D26" s="18"/>
      <c r="E26" s="15">
        <f t="shared" si="0"/>
        <v>66</v>
      </c>
      <c r="F26" s="16" t="e">
        <f t="shared" si="1"/>
        <v>#DIV/0!</v>
      </c>
      <c r="G26" s="17">
        <v>165</v>
      </c>
      <c r="H26" s="18"/>
      <c r="I26" s="15">
        <f t="shared" si="2"/>
        <v>165</v>
      </c>
      <c r="J26" s="16" t="e">
        <f t="shared" si="3"/>
        <v>#DIV/0!</v>
      </c>
      <c r="K26" s="15">
        <f t="shared" si="4"/>
        <v>66</v>
      </c>
      <c r="L26" s="15">
        <v>0</v>
      </c>
      <c r="M26" s="15">
        <f t="shared" si="5"/>
        <v>66</v>
      </c>
      <c r="N26" s="16" t="e">
        <f t="shared" si="6"/>
        <v>#DIV/0!</v>
      </c>
      <c r="O26" s="15">
        <f t="shared" si="7"/>
        <v>165</v>
      </c>
      <c r="P26" s="15">
        <v>0</v>
      </c>
      <c r="Q26" s="15">
        <f t="shared" si="8"/>
        <v>165</v>
      </c>
      <c r="R26" s="37" t="e">
        <f t="shared" si="9"/>
        <v>#DIV/0!</v>
      </c>
      <c r="S26" s="36">
        <f t="shared" si="10"/>
        <v>2500</v>
      </c>
      <c r="T26" s="36" t="e">
        <f t="shared" si="10"/>
        <v>#DIV/0!</v>
      </c>
    </row>
    <row r="27" spans="1:20">
      <c r="A27" s="12" t="s">
        <v>426</v>
      </c>
      <c r="B27" s="9" t="s">
        <v>427</v>
      </c>
      <c r="C27" s="17">
        <v>0</v>
      </c>
      <c r="D27" s="18"/>
      <c r="E27" s="15">
        <f t="shared" si="0"/>
        <v>0</v>
      </c>
      <c r="F27" s="16" t="e">
        <f t="shared" si="1"/>
        <v>#DIV/0!</v>
      </c>
      <c r="G27" s="17">
        <v>0</v>
      </c>
      <c r="H27" s="18"/>
      <c r="I27" s="15">
        <f t="shared" si="2"/>
        <v>0</v>
      </c>
      <c r="J27" s="16" t="e">
        <f t="shared" si="3"/>
        <v>#DIV/0!</v>
      </c>
      <c r="K27" s="15">
        <f t="shared" si="4"/>
        <v>0</v>
      </c>
      <c r="L27" s="15">
        <v>0</v>
      </c>
      <c r="M27" s="15">
        <f t="shared" si="5"/>
        <v>0</v>
      </c>
      <c r="N27" s="16" t="e">
        <f t="shared" si="6"/>
        <v>#DIV/0!</v>
      </c>
      <c r="O27" s="15">
        <f t="shared" si="7"/>
        <v>0</v>
      </c>
      <c r="P27" s="15">
        <v>0</v>
      </c>
      <c r="Q27" s="15">
        <f t="shared" si="8"/>
        <v>0</v>
      </c>
      <c r="R27" s="37" t="e">
        <f t="shared" si="9"/>
        <v>#DIV/0!</v>
      </c>
      <c r="S27" s="36" t="e">
        <f t="shared" si="10"/>
        <v>#DIV/0!</v>
      </c>
      <c r="T27" s="36" t="e">
        <f t="shared" si="10"/>
        <v>#DIV/0!</v>
      </c>
    </row>
    <row r="28" spans="1:20">
      <c r="A28" s="12" t="s">
        <v>428</v>
      </c>
      <c r="B28" s="9" t="s">
        <v>429</v>
      </c>
      <c r="C28" s="17">
        <v>0</v>
      </c>
      <c r="D28" s="18"/>
      <c r="E28" s="15">
        <f t="shared" si="0"/>
        <v>0</v>
      </c>
      <c r="F28" s="16" t="e">
        <f t="shared" si="1"/>
        <v>#DIV/0!</v>
      </c>
      <c r="G28" s="17">
        <v>0</v>
      </c>
      <c r="H28" s="18"/>
      <c r="I28" s="15">
        <f t="shared" si="2"/>
        <v>0</v>
      </c>
      <c r="J28" s="16" t="e">
        <f t="shared" si="3"/>
        <v>#DIV/0!</v>
      </c>
      <c r="K28" s="15">
        <f t="shared" si="4"/>
        <v>0</v>
      </c>
      <c r="L28" s="15">
        <v>0</v>
      </c>
      <c r="M28" s="15">
        <f t="shared" si="5"/>
        <v>0</v>
      </c>
      <c r="N28" s="16" t="e">
        <f t="shared" si="6"/>
        <v>#DIV/0!</v>
      </c>
      <c r="O28" s="15">
        <f t="shared" si="7"/>
        <v>0</v>
      </c>
      <c r="P28" s="15">
        <v>0</v>
      </c>
      <c r="Q28" s="15">
        <f t="shared" si="8"/>
        <v>0</v>
      </c>
      <c r="R28" s="37" t="e">
        <f t="shared" si="9"/>
        <v>#DIV/0!</v>
      </c>
      <c r="S28" s="36" t="e">
        <f t="shared" si="10"/>
        <v>#DIV/0!</v>
      </c>
      <c r="T28" s="36" t="e">
        <f t="shared" si="10"/>
        <v>#DIV/0!</v>
      </c>
    </row>
    <row r="29" ht="33.75" spans="1:20">
      <c r="A29" s="12" t="s">
        <v>430</v>
      </c>
      <c r="B29" s="9"/>
      <c r="C29" s="17">
        <v>0</v>
      </c>
      <c r="D29" s="18"/>
      <c r="E29" s="15">
        <f t="shared" si="0"/>
        <v>0</v>
      </c>
      <c r="F29" s="16" t="e">
        <f t="shared" si="1"/>
        <v>#DIV/0!</v>
      </c>
      <c r="G29" s="17">
        <v>0</v>
      </c>
      <c r="H29" s="18"/>
      <c r="I29" s="15">
        <f t="shared" si="2"/>
        <v>0</v>
      </c>
      <c r="J29" s="16" t="e">
        <f t="shared" si="3"/>
        <v>#DIV/0!</v>
      </c>
      <c r="K29" s="15">
        <f t="shared" si="4"/>
        <v>0</v>
      </c>
      <c r="L29" s="15">
        <v>0</v>
      </c>
      <c r="M29" s="15">
        <f t="shared" si="5"/>
        <v>0</v>
      </c>
      <c r="N29" s="16" t="e">
        <f t="shared" si="6"/>
        <v>#DIV/0!</v>
      </c>
      <c r="O29" s="15">
        <f t="shared" si="7"/>
        <v>0</v>
      </c>
      <c r="P29" s="15">
        <v>0</v>
      </c>
      <c r="Q29" s="15">
        <f t="shared" si="8"/>
        <v>0</v>
      </c>
      <c r="R29" s="37" t="e">
        <f t="shared" si="9"/>
        <v>#DIV/0!</v>
      </c>
      <c r="S29" s="36" t="e">
        <f t="shared" si="10"/>
        <v>#DIV/0!</v>
      </c>
      <c r="T29" s="36" t="e">
        <f t="shared" si="10"/>
        <v>#DIV/0!</v>
      </c>
    </row>
    <row r="30" spans="1:20">
      <c r="A30" s="12" t="s">
        <v>431</v>
      </c>
      <c r="B30" s="9" t="s">
        <v>432</v>
      </c>
      <c r="C30" s="13">
        <f>C31+C32+C33</f>
        <v>71</v>
      </c>
      <c r="D30" s="14">
        <f>D31+D32+D33</f>
        <v>0</v>
      </c>
      <c r="E30" s="15">
        <f t="shared" si="0"/>
        <v>71</v>
      </c>
      <c r="F30" s="16" t="e">
        <f t="shared" si="1"/>
        <v>#DIV/0!</v>
      </c>
      <c r="G30" s="13">
        <f>G31+G32+G33</f>
        <v>213</v>
      </c>
      <c r="H30" s="14">
        <f>H31+H32+H33</f>
        <v>0</v>
      </c>
      <c r="I30" s="15">
        <f t="shared" si="2"/>
        <v>213</v>
      </c>
      <c r="J30" s="16" t="e">
        <f t="shared" si="3"/>
        <v>#DIV/0!</v>
      </c>
      <c r="K30" s="15">
        <f t="shared" si="4"/>
        <v>71</v>
      </c>
      <c r="L30" s="15">
        <v>0</v>
      </c>
      <c r="M30" s="15">
        <f t="shared" si="5"/>
        <v>71</v>
      </c>
      <c r="N30" s="16" t="e">
        <f t="shared" si="6"/>
        <v>#DIV/0!</v>
      </c>
      <c r="O30" s="15">
        <f t="shared" si="7"/>
        <v>213</v>
      </c>
      <c r="P30" s="15">
        <v>0</v>
      </c>
      <c r="Q30" s="15">
        <f t="shared" si="8"/>
        <v>213</v>
      </c>
      <c r="R30" s="37" t="e">
        <f t="shared" si="9"/>
        <v>#DIV/0!</v>
      </c>
      <c r="S30" s="36">
        <f t="shared" si="10"/>
        <v>3000</v>
      </c>
      <c r="T30" s="36" t="e">
        <f t="shared" si="10"/>
        <v>#DIV/0!</v>
      </c>
    </row>
    <row r="31" ht="22.5" spans="1:20">
      <c r="A31" s="12" t="s">
        <v>433</v>
      </c>
      <c r="B31" s="9" t="s">
        <v>434</v>
      </c>
      <c r="C31" s="17">
        <v>0</v>
      </c>
      <c r="D31" s="18"/>
      <c r="E31" s="15">
        <f t="shared" si="0"/>
        <v>0</v>
      </c>
      <c r="F31" s="16" t="e">
        <f t="shared" si="1"/>
        <v>#DIV/0!</v>
      </c>
      <c r="G31" s="17">
        <v>0</v>
      </c>
      <c r="H31" s="18"/>
      <c r="I31" s="15">
        <f t="shared" si="2"/>
        <v>0</v>
      </c>
      <c r="J31" s="16" t="e">
        <f t="shared" si="3"/>
        <v>#DIV/0!</v>
      </c>
      <c r="K31" s="15">
        <f t="shared" si="4"/>
        <v>0</v>
      </c>
      <c r="L31" s="15">
        <v>0</v>
      </c>
      <c r="M31" s="15">
        <f t="shared" si="5"/>
        <v>0</v>
      </c>
      <c r="N31" s="16" t="e">
        <f t="shared" si="6"/>
        <v>#DIV/0!</v>
      </c>
      <c r="O31" s="15">
        <f t="shared" si="7"/>
        <v>0</v>
      </c>
      <c r="P31" s="15">
        <v>0</v>
      </c>
      <c r="Q31" s="15">
        <f t="shared" si="8"/>
        <v>0</v>
      </c>
      <c r="R31" s="37" t="e">
        <f t="shared" si="9"/>
        <v>#DIV/0!</v>
      </c>
      <c r="S31" s="36" t="e">
        <f t="shared" si="10"/>
        <v>#DIV/0!</v>
      </c>
      <c r="T31" s="36" t="e">
        <f t="shared" si="10"/>
        <v>#DIV/0!</v>
      </c>
    </row>
    <row r="32" spans="1:20">
      <c r="A32" s="12" t="s">
        <v>435</v>
      </c>
      <c r="B32" s="9" t="s">
        <v>436</v>
      </c>
      <c r="C32" s="17">
        <v>71</v>
      </c>
      <c r="D32" s="18"/>
      <c r="E32" s="15">
        <f t="shared" si="0"/>
        <v>71</v>
      </c>
      <c r="F32" s="16" t="e">
        <f t="shared" si="1"/>
        <v>#DIV/0!</v>
      </c>
      <c r="G32" s="17">
        <v>213</v>
      </c>
      <c r="H32" s="18"/>
      <c r="I32" s="15">
        <f t="shared" si="2"/>
        <v>213</v>
      </c>
      <c r="J32" s="16" t="e">
        <f t="shared" si="3"/>
        <v>#DIV/0!</v>
      </c>
      <c r="K32" s="15">
        <f t="shared" si="4"/>
        <v>71</v>
      </c>
      <c r="L32" s="15">
        <v>0</v>
      </c>
      <c r="M32" s="15">
        <f t="shared" si="5"/>
        <v>71</v>
      </c>
      <c r="N32" s="16" t="e">
        <f t="shared" si="6"/>
        <v>#DIV/0!</v>
      </c>
      <c r="O32" s="15">
        <f t="shared" si="7"/>
        <v>213</v>
      </c>
      <c r="P32" s="15">
        <v>0</v>
      </c>
      <c r="Q32" s="15">
        <f t="shared" si="8"/>
        <v>213</v>
      </c>
      <c r="R32" s="37" t="e">
        <f t="shared" si="9"/>
        <v>#DIV/0!</v>
      </c>
      <c r="S32" s="36">
        <f t="shared" si="10"/>
        <v>3000</v>
      </c>
      <c r="T32" s="36" t="e">
        <f t="shared" si="10"/>
        <v>#DIV/0!</v>
      </c>
    </row>
    <row r="33" ht="22.5" spans="1:20">
      <c r="A33" s="12" t="s">
        <v>437</v>
      </c>
      <c r="B33" s="9"/>
      <c r="C33" s="17">
        <v>0</v>
      </c>
      <c r="D33" s="18"/>
      <c r="E33" s="15">
        <f t="shared" si="0"/>
        <v>0</v>
      </c>
      <c r="F33" s="16" t="e">
        <f t="shared" si="1"/>
        <v>#DIV/0!</v>
      </c>
      <c r="G33" s="17">
        <v>0</v>
      </c>
      <c r="H33" s="18"/>
      <c r="I33" s="15">
        <f t="shared" si="2"/>
        <v>0</v>
      </c>
      <c r="J33" s="16" t="e">
        <f t="shared" si="3"/>
        <v>#DIV/0!</v>
      </c>
      <c r="K33" s="15">
        <f t="shared" si="4"/>
        <v>0</v>
      </c>
      <c r="L33" s="15">
        <v>0</v>
      </c>
      <c r="M33" s="15">
        <f t="shared" si="5"/>
        <v>0</v>
      </c>
      <c r="N33" s="16" t="e">
        <f t="shared" si="6"/>
        <v>#DIV/0!</v>
      </c>
      <c r="O33" s="15">
        <f t="shared" si="7"/>
        <v>0</v>
      </c>
      <c r="P33" s="15">
        <v>0</v>
      </c>
      <c r="Q33" s="15">
        <f t="shared" si="8"/>
        <v>0</v>
      </c>
      <c r="R33" s="37" t="e">
        <f t="shared" si="9"/>
        <v>#DIV/0!</v>
      </c>
      <c r="S33" s="36" t="e">
        <f t="shared" si="10"/>
        <v>#DIV/0!</v>
      </c>
      <c r="T33" s="36" t="e">
        <f t="shared" si="10"/>
        <v>#DIV/0!</v>
      </c>
    </row>
    <row r="34" spans="1:20">
      <c r="A34" s="12" t="s">
        <v>438</v>
      </c>
      <c r="B34" s="9" t="s">
        <v>439</v>
      </c>
      <c r="C34" s="13">
        <f>C35+C36+C37</f>
        <v>109.2</v>
      </c>
      <c r="D34" s="14">
        <f>D35+D36+D37</f>
        <v>0</v>
      </c>
      <c r="E34" s="15">
        <f t="shared" si="0"/>
        <v>109.2</v>
      </c>
      <c r="F34" s="16" t="e">
        <f t="shared" si="1"/>
        <v>#DIV/0!</v>
      </c>
      <c r="G34" s="13">
        <f>G35+G36+G37</f>
        <v>297.65</v>
      </c>
      <c r="H34" s="14">
        <f>H35+H36+H37</f>
        <v>0</v>
      </c>
      <c r="I34" s="15">
        <f t="shared" si="2"/>
        <v>297.65</v>
      </c>
      <c r="J34" s="16" t="e">
        <f t="shared" si="3"/>
        <v>#DIV/0!</v>
      </c>
      <c r="K34" s="15">
        <f t="shared" si="4"/>
        <v>109.2</v>
      </c>
      <c r="L34" s="15">
        <v>0</v>
      </c>
      <c r="M34" s="15">
        <f t="shared" si="5"/>
        <v>109.2</v>
      </c>
      <c r="N34" s="16" t="e">
        <f t="shared" si="6"/>
        <v>#DIV/0!</v>
      </c>
      <c r="O34" s="15">
        <f t="shared" si="7"/>
        <v>297.65</v>
      </c>
      <c r="P34" s="15">
        <v>0</v>
      </c>
      <c r="Q34" s="15">
        <f t="shared" si="8"/>
        <v>297.65</v>
      </c>
      <c r="R34" s="37" t="e">
        <f t="shared" si="9"/>
        <v>#DIV/0!</v>
      </c>
      <c r="S34" s="36">
        <f t="shared" si="10"/>
        <v>2725.7326007326</v>
      </c>
      <c r="T34" s="36" t="e">
        <f t="shared" si="10"/>
        <v>#DIV/0!</v>
      </c>
    </row>
    <row r="35" spans="1:20">
      <c r="A35" s="12" t="s">
        <v>440</v>
      </c>
      <c r="B35" s="9" t="s">
        <v>441</v>
      </c>
      <c r="C35" s="17">
        <v>68.6</v>
      </c>
      <c r="D35" s="18"/>
      <c r="E35" s="15">
        <f t="shared" si="0"/>
        <v>68.6</v>
      </c>
      <c r="F35" s="16" t="e">
        <f t="shared" si="1"/>
        <v>#DIV/0!</v>
      </c>
      <c r="G35" s="20">
        <v>205.8</v>
      </c>
      <c r="H35" s="14"/>
      <c r="I35" s="15">
        <f t="shared" si="2"/>
        <v>205.8</v>
      </c>
      <c r="J35" s="16" t="e">
        <f t="shared" si="3"/>
        <v>#DIV/0!</v>
      </c>
      <c r="K35" s="15">
        <f t="shared" si="4"/>
        <v>68.6</v>
      </c>
      <c r="L35" s="15">
        <v>0</v>
      </c>
      <c r="M35" s="15">
        <f t="shared" si="5"/>
        <v>68.6</v>
      </c>
      <c r="N35" s="16" t="e">
        <f t="shared" si="6"/>
        <v>#DIV/0!</v>
      </c>
      <c r="O35" s="15">
        <f t="shared" si="7"/>
        <v>205.8</v>
      </c>
      <c r="P35" s="15">
        <v>0</v>
      </c>
      <c r="Q35" s="15">
        <f t="shared" si="8"/>
        <v>205.8</v>
      </c>
      <c r="R35" s="37" t="e">
        <f t="shared" si="9"/>
        <v>#DIV/0!</v>
      </c>
      <c r="S35" s="36">
        <f t="shared" si="10"/>
        <v>3000</v>
      </c>
      <c r="T35" s="36" t="e">
        <f t="shared" si="10"/>
        <v>#DIV/0!</v>
      </c>
    </row>
    <row r="36" spans="1:20">
      <c r="A36" s="12" t="s">
        <v>442</v>
      </c>
      <c r="B36" s="9" t="s">
        <v>443</v>
      </c>
      <c r="C36" s="17">
        <v>26.4</v>
      </c>
      <c r="D36" s="18"/>
      <c r="E36" s="15">
        <f t="shared" si="0"/>
        <v>26.4</v>
      </c>
      <c r="F36" s="16" t="e">
        <f t="shared" si="1"/>
        <v>#DIV/0!</v>
      </c>
      <c r="G36" s="17">
        <v>52.8</v>
      </c>
      <c r="H36" s="18"/>
      <c r="I36" s="15">
        <f t="shared" si="2"/>
        <v>52.8</v>
      </c>
      <c r="J36" s="16" t="e">
        <f t="shared" si="3"/>
        <v>#DIV/0!</v>
      </c>
      <c r="K36" s="15">
        <f t="shared" si="4"/>
        <v>26.4</v>
      </c>
      <c r="L36" s="15">
        <v>0</v>
      </c>
      <c r="M36" s="15">
        <f t="shared" si="5"/>
        <v>26.4</v>
      </c>
      <c r="N36" s="16" t="e">
        <f t="shared" si="6"/>
        <v>#DIV/0!</v>
      </c>
      <c r="O36" s="15">
        <f t="shared" si="7"/>
        <v>52.8</v>
      </c>
      <c r="P36" s="15">
        <v>0</v>
      </c>
      <c r="Q36" s="15">
        <f t="shared" si="8"/>
        <v>52.8</v>
      </c>
      <c r="R36" s="37" t="e">
        <f t="shared" si="9"/>
        <v>#DIV/0!</v>
      </c>
      <c r="S36" s="36">
        <f t="shared" si="10"/>
        <v>2000</v>
      </c>
      <c r="T36" s="36" t="e">
        <f t="shared" si="10"/>
        <v>#DIV/0!</v>
      </c>
    </row>
    <row r="37" spans="1:20">
      <c r="A37" s="12" t="s">
        <v>444</v>
      </c>
      <c r="B37" s="9" t="s">
        <v>445</v>
      </c>
      <c r="C37" s="17">
        <v>14.2</v>
      </c>
      <c r="D37" s="18"/>
      <c r="E37" s="15">
        <f t="shared" si="0"/>
        <v>14.2</v>
      </c>
      <c r="F37" s="16" t="e">
        <f t="shared" si="1"/>
        <v>#DIV/0!</v>
      </c>
      <c r="G37" s="17">
        <v>39.05</v>
      </c>
      <c r="H37" s="18"/>
      <c r="I37" s="15">
        <f t="shared" si="2"/>
        <v>39.05</v>
      </c>
      <c r="J37" s="16" t="e">
        <f t="shared" si="3"/>
        <v>#DIV/0!</v>
      </c>
      <c r="K37" s="15">
        <f t="shared" si="4"/>
        <v>14.2</v>
      </c>
      <c r="L37" s="15">
        <v>0</v>
      </c>
      <c r="M37" s="15">
        <f t="shared" si="5"/>
        <v>14.2</v>
      </c>
      <c r="N37" s="16" t="e">
        <f t="shared" si="6"/>
        <v>#DIV/0!</v>
      </c>
      <c r="O37" s="15">
        <f t="shared" si="7"/>
        <v>39.05</v>
      </c>
      <c r="P37" s="15">
        <v>0</v>
      </c>
      <c r="Q37" s="15">
        <f t="shared" si="8"/>
        <v>39.05</v>
      </c>
      <c r="R37" s="37" t="e">
        <f t="shared" si="9"/>
        <v>#DIV/0!</v>
      </c>
      <c r="S37" s="36">
        <f t="shared" si="10"/>
        <v>2750</v>
      </c>
      <c r="T37" s="36" t="e">
        <f t="shared" si="10"/>
        <v>#DIV/0!</v>
      </c>
    </row>
    <row r="38" spans="1:20">
      <c r="A38" s="12" t="s">
        <v>446</v>
      </c>
      <c r="B38" s="9" t="s">
        <v>447</v>
      </c>
      <c r="C38" s="13">
        <f>C39+C40+C41</f>
        <v>29.6</v>
      </c>
      <c r="D38" s="14">
        <f>D39+D40+D41</f>
        <v>0</v>
      </c>
      <c r="E38" s="15">
        <f t="shared" si="0"/>
        <v>29.6</v>
      </c>
      <c r="F38" s="16" t="e">
        <f t="shared" si="1"/>
        <v>#DIV/0!</v>
      </c>
      <c r="G38" s="13">
        <f>G39+G40+G41</f>
        <v>60.6</v>
      </c>
      <c r="H38" s="14">
        <f>H39+H40+H41</f>
        <v>0</v>
      </c>
      <c r="I38" s="15">
        <f t="shared" si="2"/>
        <v>60.6</v>
      </c>
      <c r="J38" s="16" t="e">
        <f t="shared" si="3"/>
        <v>#DIV/0!</v>
      </c>
      <c r="K38" s="15">
        <f t="shared" si="4"/>
        <v>29.6</v>
      </c>
      <c r="L38" s="15">
        <v>0</v>
      </c>
      <c r="M38" s="15">
        <f t="shared" si="5"/>
        <v>29.6</v>
      </c>
      <c r="N38" s="16" t="e">
        <f t="shared" si="6"/>
        <v>#DIV/0!</v>
      </c>
      <c r="O38" s="15">
        <f t="shared" si="7"/>
        <v>60.6</v>
      </c>
      <c r="P38" s="15">
        <v>0</v>
      </c>
      <c r="Q38" s="15">
        <f t="shared" si="8"/>
        <v>60.6</v>
      </c>
      <c r="R38" s="37" t="e">
        <f t="shared" si="9"/>
        <v>#DIV/0!</v>
      </c>
      <c r="S38" s="36">
        <f t="shared" si="10"/>
        <v>2047.2972972973</v>
      </c>
      <c r="T38" s="36" t="e">
        <f t="shared" si="10"/>
        <v>#DIV/0!</v>
      </c>
    </row>
    <row r="39" spans="1:20">
      <c r="A39" s="12" t="s">
        <v>448</v>
      </c>
      <c r="B39" s="9" t="s">
        <v>449</v>
      </c>
      <c r="C39" s="17">
        <v>26.8</v>
      </c>
      <c r="D39" s="18"/>
      <c r="E39" s="15">
        <f t="shared" si="0"/>
        <v>26.8</v>
      </c>
      <c r="F39" s="16" t="e">
        <f t="shared" si="1"/>
        <v>#DIV/0!</v>
      </c>
      <c r="G39" s="17">
        <v>53.6</v>
      </c>
      <c r="H39" s="18"/>
      <c r="I39" s="15">
        <f t="shared" si="2"/>
        <v>53.6</v>
      </c>
      <c r="J39" s="16" t="e">
        <f t="shared" si="3"/>
        <v>#DIV/0!</v>
      </c>
      <c r="K39" s="15">
        <f t="shared" si="4"/>
        <v>26.8</v>
      </c>
      <c r="L39" s="15">
        <v>0</v>
      </c>
      <c r="M39" s="15">
        <f t="shared" si="5"/>
        <v>26.8</v>
      </c>
      <c r="N39" s="16" t="e">
        <f t="shared" si="6"/>
        <v>#DIV/0!</v>
      </c>
      <c r="O39" s="15">
        <f t="shared" si="7"/>
        <v>53.6</v>
      </c>
      <c r="P39" s="15">
        <v>0</v>
      </c>
      <c r="Q39" s="15">
        <f t="shared" si="8"/>
        <v>53.6</v>
      </c>
      <c r="R39" s="37" t="e">
        <f t="shared" si="9"/>
        <v>#DIV/0!</v>
      </c>
      <c r="S39" s="36">
        <f t="shared" si="10"/>
        <v>2000</v>
      </c>
      <c r="T39" s="36" t="e">
        <f t="shared" si="10"/>
        <v>#DIV/0!</v>
      </c>
    </row>
    <row r="40" spans="1:20">
      <c r="A40" s="12" t="s">
        <v>450</v>
      </c>
      <c r="B40" s="9" t="s">
        <v>451</v>
      </c>
      <c r="C40" s="17">
        <v>2.8</v>
      </c>
      <c r="D40" s="18"/>
      <c r="E40" s="15">
        <f t="shared" si="0"/>
        <v>2.8</v>
      </c>
      <c r="F40" s="16" t="e">
        <f t="shared" si="1"/>
        <v>#DIV/0!</v>
      </c>
      <c r="G40" s="17">
        <v>7</v>
      </c>
      <c r="H40" s="18"/>
      <c r="I40" s="15">
        <f t="shared" si="2"/>
        <v>7</v>
      </c>
      <c r="J40" s="16" t="e">
        <f t="shared" si="3"/>
        <v>#DIV/0!</v>
      </c>
      <c r="K40" s="15">
        <f t="shared" si="4"/>
        <v>2.8</v>
      </c>
      <c r="L40" s="15">
        <v>0</v>
      </c>
      <c r="M40" s="15">
        <f t="shared" si="5"/>
        <v>2.8</v>
      </c>
      <c r="N40" s="16" t="e">
        <f t="shared" si="6"/>
        <v>#DIV/0!</v>
      </c>
      <c r="O40" s="15">
        <f t="shared" si="7"/>
        <v>7</v>
      </c>
      <c r="P40" s="15">
        <v>0</v>
      </c>
      <c r="Q40" s="15">
        <f t="shared" si="8"/>
        <v>7</v>
      </c>
      <c r="R40" s="37" t="e">
        <f t="shared" si="9"/>
        <v>#DIV/0!</v>
      </c>
      <c r="S40" s="36">
        <f t="shared" si="10"/>
        <v>2500</v>
      </c>
      <c r="T40" s="36" t="e">
        <f t="shared" si="10"/>
        <v>#DIV/0!</v>
      </c>
    </row>
    <row r="41" ht="45" spans="1:20">
      <c r="A41" s="12" t="s">
        <v>452</v>
      </c>
      <c r="B41" s="9"/>
      <c r="C41" s="17">
        <v>0</v>
      </c>
      <c r="D41" s="18"/>
      <c r="E41" s="15">
        <f t="shared" si="0"/>
        <v>0</v>
      </c>
      <c r="F41" s="16" t="e">
        <f t="shared" si="1"/>
        <v>#DIV/0!</v>
      </c>
      <c r="G41" s="17">
        <v>0</v>
      </c>
      <c r="H41" s="18"/>
      <c r="I41" s="15">
        <f t="shared" si="2"/>
        <v>0</v>
      </c>
      <c r="J41" s="16" t="e">
        <f t="shared" si="3"/>
        <v>#DIV/0!</v>
      </c>
      <c r="K41" s="15">
        <f t="shared" si="4"/>
        <v>0</v>
      </c>
      <c r="L41" s="15">
        <v>0</v>
      </c>
      <c r="M41" s="15">
        <f t="shared" si="5"/>
        <v>0</v>
      </c>
      <c r="N41" s="16" t="e">
        <f t="shared" si="6"/>
        <v>#DIV/0!</v>
      </c>
      <c r="O41" s="15">
        <f t="shared" si="7"/>
        <v>0</v>
      </c>
      <c r="P41" s="15">
        <v>0</v>
      </c>
      <c r="Q41" s="15">
        <f t="shared" si="8"/>
        <v>0</v>
      </c>
      <c r="R41" s="37" t="e">
        <f t="shared" si="9"/>
        <v>#DIV/0!</v>
      </c>
      <c r="S41" s="36" t="e">
        <f t="shared" si="10"/>
        <v>#DIV/0!</v>
      </c>
      <c r="T41" s="36" t="e">
        <f t="shared" si="10"/>
        <v>#DIV/0!</v>
      </c>
    </row>
    <row r="42" spans="1:20">
      <c r="A42" s="12" t="s">
        <v>453</v>
      </c>
      <c r="B42" s="9" t="s">
        <v>454</v>
      </c>
      <c r="C42" s="13">
        <v>0</v>
      </c>
      <c r="D42" s="14">
        <v>0</v>
      </c>
      <c r="E42" s="15">
        <f t="shared" si="0"/>
        <v>0</v>
      </c>
      <c r="F42" s="16" t="e">
        <f t="shared" si="1"/>
        <v>#DIV/0!</v>
      </c>
      <c r="G42" s="13">
        <v>0</v>
      </c>
      <c r="H42" s="14">
        <v>0</v>
      </c>
      <c r="I42" s="15">
        <f t="shared" si="2"/>
        <v>0</v>
      </c>
      <c r="J42" s="16" t="e">
        <f t="shared" si="3"/>
        <v>#DIV/0!</v>
      </c>
      <c r="K42" s="15">
        <f t="shared" si="4"/>
        <v>0</v>
      </c>
      <c r="L42" s="15">
        <v>0</v>
      </c>
      <c r="M42" s="15">
        <f t="shared" si="5"/>
        <v>0</v>
      </c>
      <c r="N42" s="16" t="e">
        <f t="shared" si="6"/>
        <v>#DIV/0!</v>
      </c>
      <c r="O42" s="15">
        <f t="shared" si="7"/>
        <v>0</v>
      </c>
      <c r="P42" s="15">
        <v>0</v>
      </c>
      <c r="Q42" s="15">
        <f t="shared" si="8"/>
        <v>0</v>
      </c>
      <c r="R42" s="37" t="e">
        <f t="shared" si="9"/>
        <v>#DIV/0!</v>
      </c>
      <c r="S42" s="36" t="e">
        <f t="shared" si="10"/>
        <v>#DIV/0!</v>
      </c>
      <c r="T42" s="36" t="e">
        <f t="shared" si="10"/>
        <v>#DIV/0!</v>
      </c>
    </row>
    <row r="43" spans="1:20">
      <c r="A43" s="12" t="s">
        <v>455</v>
      </c>
      <c r="B43" s="9" t="s">
        <v>456</v>
      </c>
      <c r="C43" s="13">
        <v>0</v>
      </c>
      <c r="D43" s="14">
        <v>0</v>
      </c>
      <c r="E43" s="15">
        <f t="shared" si="0"/>
        <v>0</v>
      </c>
      <c r="F43" s="16" t="e">
        <f t="shared" si="1"/>
        <v>#DIV/0!</v>
      </c>
      <c r="G43" s="13">
        <v>0</v>
      </c>
      <c r="H43" s="14">
        <v>0</v>
      </c>
      <c r="I43" s="15">
        <f t="shared" si="2"/>
        <v>0</v>
      </c>
      <c r="J43" s="16" t="e">
        <f t="shared" si="3"/>
        <v>#DIV/0!</v>
      </c>
      <c r="K43" s="15">
        <f t="shared" si="4"/>
        <v>0</v>
      </c>
      <c r="L43" s="15">
        <v>0</v>
      </c>
      <c r="M43" s="15">
        <f t="shared" si="5"/>
        <v>0</v>
      </c>
      <c r="N43" s="16" t="e">
        <f t="shared" si="6"/>
        <v>#DIV/0!</v>
      </c>
      <c r="O43" s="15">
        <f t="shared" si="7"/>
        <v>0</v>
      </c>
      <c r="P43" s="15">
        <v>0</v>
      </c>
      <c r="Q43" s="15">
        <f t="shared" si="8"/>
        <v>0</v>
      </c>
      <c r="R43" s="37" t="e">
        <f t="shared" si="9"/>
        <v>#DIV/0!</v>
      </c>
      <c r="S43" s="36" t="e">
        <f t="shared" si="10"/>
        <v>#DIV/0!</v>
      </c>
      <c r="T43" s="36" t="e">
        <f t="shared" si="10"/>
        <v>#DIV/0!</v>
      </c>
    </row>
    <row r="44" ht="22.5" spans="1:20">
      <c r="A44" s="12" t="s">
        <v>457</v>
      </c>
      <c r="B44" s="9" t="s">
        <v>458</v>
      </c>
      <c r="C44" s="17">
        <v>0</v>
      </c>
      <c r="D44" s="18"/>
      <c r="E44" s="15">
        <f t="shared" si="0"/>
        <v>0</v>
      </c>
      <c r="F44" s="16" t="e">
        <f t="shared" si="1"/>
        <v>#DIV/0!</v>
      </c>
      <c r="G44" s="17">
        <v>0</v>
      </c>
      <c r="H44" s="18"/>
      <c r="I44" s="15">
        <f t="shared" si="2"/>
        <v>0</v>
      </c>
      <c r="J44" s="16" t="e">
        <f t="shared" si="3"/>
        <v>#DIV/0!</v>
      </c>
      <c r="K44" s="15">
        <f t="shared" si="4"/>
        <v>0</v>
      </c>
      <c r="L44" s="15">
        <v>0</v>
      </c>
      <c r="M44" s="15">
        <f t="shared" si="5"/>
        <v>0</v>
      </c>
      <c r="N44" s="16" t="e">
        <f t="shared" si="6"/>
        <v>#DIV/0!</v>
      </c>
      <c r="O44" s="15">
        <f t="shared" si="7"/>
        <v>0</v>
      </c>
      <c r="P44" s="15">
        <v>0</v>
      </c>
      <c r="Q44" s="15">
        <f t="shared" si="8"/>
        <v>0</v>
      </c>
      <c r="R44" s="37" t="e">
        <f t="shared" si="9"/>
        <v>#DIV/0!</v>
      </c>
      <c r="S44" s="36" t="e">
        <f t="shared" si="10"/>
        <v>#DIV/0!</v>
      </c>
      <c r="T44" s="36" t="e">
        <f t="shared" si="10"/>
        <v>#DIV/0!</v>
      </c>
    </row>
    <row r="45" spans="1:20">
      <c r="A45" s="12" t="s">
        <v>459</v>
      </c>
      <c r="B45" s="9" t="s">
        <v>460</v>
      </c>
      <c r="C45" s="21" t="s">
        <v>461</v>
      </c>
      <c r="D45" s="22" t="s">
        <v>461</v>
      </c>
      <c r="E45" s="21" t="s">
        <v>461</v>
      </c>
      <c r="F45" s="16" t="s">
        <v>461</v>
      </c>
      <c r="G45" s="13">
        <f>G46+G49</f>
        <v>0</v>
      </c>
      <c r="H45" s="14">
        <f>H46+H49</f>
        <v>0</v>
      </c>
      <c r="I45" s="15">
        <f t="shared" si="2"/>
        <v>0</v>
      </c>
      <c r="J45" s="16" t="e">
        <f t="shared" si="3"/>
        <v>#DIV/0!</v>
      </c>
      <c r="K45" s="15" t="s">
        <v>461</v>
      </c>
      <c r="L45" s="21" t="s">
        <v>461</v>
      </c>
      <c r="M45" s="21" t="s">
        <v>461</v>
      </c>
      <c r="N45" s="21" t="s">
        <v>461</v>
      </c>
      <c r="O45" s="15">
        <f t="shared" si="7"/>
        <v>0</v>
      </c>
      <c r="P45" s="15">
        <v>0</v>
      </c>
      <c r="Q45" s="15">
        <f t="shared" si="8"/>
        <v>0</v>
      </c>
      <c r="R45" s="37" t="e">
        <f t="shared" si="9"/>
        <v>#DIV/0!</v>
      </c>
      <c r="S45" s="36"/>
      <c r="T45" s="36"/>
    </row>
    <row r="46" spans="1:20">
      <c r="A46" s="12" t="s">
        <v>462</v>
      </c>
      <c r="B46" s="9" t="s">
        <v>463</v>
      </c>
      <c r="C46" s="21" t="s">
        <v>461</v>
      </c>
      <c r="D46" s="22" t="s">
        <v>461</v>
      </c>
      <c r="E46" s="21" t="s">
        <v>461</v>
      </c>
      <c r="F46" s="16" t="s">
        <v>461</v>
      </c>
      <c r="G46" s="17">
        <v>0</v>
      </c>
      <c r="H46" s="18"/>
      <c r="I46" s="15">
        <f t="shared" si="2"/>
        <v>0</v>
      </c>
      <c r="J46" s="16" t="e">
        <f t="shared" si="3"/>
        <v>#DIV/0!</v>
      </c>
      <c r="K46" s="15" t="s">
        <v>461</v>
      </c>
      <c r="L46" s="21" t="s">
        <v>461</v>
      </c>
      <c r="M46" s="21" t="s">
        <v>461</v>
      </c>
      <c r="N46" s="21" t="s">
        <v>461</v>
      </c>
      <c r="O46" s="15">
        <f t="shared" si="7"/>
        <v>0</v>
      </c>
      <c r="P46" s="15">
        <v>0</v>
      </c>
      <c r="Q46" s="15">
        <f t="shared" si="8"/>
        <v>0</v>
      </c>
      <c r="R46" s="37" t="e">
        <f t="shared" si="9"/>
        <v>#DIV/0!</v>
      </c>
      <c r="S46" s="36"/>
      <c r="T46" s="36"/>
    </row>
    <row r="47" ht="22.5" spans="1:20">
      <c r="A47" s="12" t="s">
        <v>464</v>
      </c>
      <c r="B47" s="9" t="s">
        <v>465</v>
      </c>
      <c r="C47" s="21" t="s">
        <v>461</v>
      </c>
      <c r="D47" s="22" t="s">
        <v>461</v>
      </c>
      <c r="E47" s="21" t="s">
        <v>461</v>
      </c>
      <c r="F47" s="16" t="s">
        <v>461</v>
      </c>
      <c r="G47" s="17">
        <v>0</v>
      </c>
      <c r="H47" s="18"/>
      <c r="I47" s="15">
        <f t="shared" si="2"/>
        <v>0</v>
      </c>
      <c r="J47" s="16" t="e">
        <f t="shared" si="3"/>
        <v>#DIV/0!</v>
      </c>
      <c r="K47" s="15" t="s">
        <v>461</v>
      </c>
      <c r="L47" s="21" t="s">
        <v>461</v>
      </c>
      <c r="M47" s="21" t="s">
        <v>461</v>
      </c>
      <c r="N47" s="21" t="s">
        <v>461</v>
      </c>
      <c r="O47" s="15">
        <f t="shared" si="7"/>
        <v>0</v>
      </c>
      <c r="P47" s="15">
        <v>0</v>
      </c>
      <c r="Q47" s="15">
        <f t="shared" si="8"/>
        <v>0</v>
      </c>
      <c r="R47" s="37" t="e">
        <f t="shared" si="9"/>
        <v>#DIV/0!</v>
      </c>
      <c r="S47" s="36"/>
      <c r="T47" s="36"/>
    </row>
    <row r="48" ht="22.5" spans="1:20">
      <c r="A48" s="12" t="s">
        <v>466</v>
      </c>
      <c r="B48" s="9" t="s">
        <v>467</v>
      </c>
      <c r="C48" s="21" t="s">
        <v>461</v>
      </c>
      <c r="D48" s="22" t="s">
        <v>461</v>
      </c>
      <c r="E48" s="21" t="s">
        <v>461</v>
      </c>
      <c r="F48" s="16" t="s">
        <v>461</v>
      </c>
      <c r="G48" s="17">
        <v>0</v>
      </c>
      <c r="H48" s="18"/>
      <c r="I48" s="15">
        <f t="shared" si="2"/>
        <v>0</v>
      </c>
      <c r="J48" s="16" t="e">
        <f t="shared" si="3"/>
        <v>#DIV/0!</v>
      </c>
      <c r="K48" s="15" t="s">
        <v>461</v>
      </c>
      <c r="L48" s="21" t="s">
        <v>461</v>
      </c>
      <c r="M48" s="21" t="s">
        <v>461</v>
      </c>
      <c r="N48" s="21" t="s">
        <v>461</v>
      </c>
      <c r="O48" s="15">
        <f t="shared" si="7"/>
        <v>0</v>
      </c>
      <c r="P48" s="15">
        <v>0</v>
      </c>
      <c r="Q48" s="15">
        <f t="shared" si="8"/>
        <v>0</v>
      </c>
      <c r="R48" s="37" t="e">
        <f t="shared" si="9"/>
        <v>#DIV/0!</v>
      </c>
      <c r="S48" s="36"/>
      <c r="T48" s="36"/>
    </row>
    <row r="49" spans="1:20">
      <c r="A49" s="12" t="s">
        <v>468</v>
      </c>
      <c r="B49" s="9" t="s">
        <v>469</v>
      </c>
      <c r="C49" s="21" t="s">
        <v>461</v>
      </c>
      <c r="D49" s="22" t="s">
        <v>461</v>
      </c>
      <c r="E49" s="21" t="s">
        <v>461</v>
      </c>
      <c r="F49" s="16" t="s">
        <v>461</v>
      </c>
      <c r="G49" s="17">
        <v>0</v>
      </c>
      <c r="H49" s="18"/>
      <c r="I49" s="15">
        <f t="shared" si="2"/>
        <v>0</v>
      </c>
      <c r="J49" s="16" t="e">
        <f t="shared" si="3"/>
        <v>#DIV/0!</v>
      </c>
      <c r="K49" s="15" t="s">
        <v>461</v>
      </c>
      <c r="L49" s="21" t="s">
        <v>461</v>
      </c>
      <c r="M49" s="21" t="s">
        <v>461</v>
      </c>
      <c r="N49" s="21" t="s">
        <v>461</v>
      </c>
      <c r="O49" s="15">
        <f t="shared" si="7"/>
        <v>0</v>
      </c>
      <c r="P49" s="15">
        <v>0</v>
      </c>
      <c r="Q49" s="15">
        <f t="shared" si="8"/>
        <v>0</v>
      </c>
      <c r="R49" s="37" t="e">
        <f t="shared" si="9"/>
        <v>#DIV/0!</v>
      </c>
      <c r="S49" s="36"/>
      <c r="T49" s="36"/>
    </row>
    <row r="50" ht="22.5" spans="1:20">
      <c r="A50" s="12" t="s">
        <v>470</v>
      </c>
      <c r="B50" s="9" t="s">
        <v>471</v>
      </c>
      <c r="C50" s="21" t="s">
        <v>461</v>
      </c>
      <c r="D50" s="22" t="s">
        <v>461</v>
      </c>
      <c r="E50" s="21" t="s">
        <v>461</v>
      </c>
      <c r="F50" s="16" t="s">
        <v>461</v>
      </c>
      <c r="G50" s="17">
        <v>0</v>
      </c>
      <c r="H50" s="18"/>
      <c r="I50" s="15">
        <f t="shared" si="2"/>
        <v>0</v>
      </c>
      <c r="J50" s="16" t="e">
        <f t="shared" si="3"/>
        <v>#DIV/0!</v>
      </c>
      <c r="K50" s="15" t="s">
        <v>461</v>
      </c>
      <c r="L50" s="21" t="s">
        <v>461</v>
      </c>
      <c r="M50" s="21" t="s">
        <v>461</v>
      </c>
      <c r="N50" s="21" t="s">
        <v>461</v>
      </c>
      <c r="O50" s="15">
        <f t="shared" si="7"/>
        <v>0</v>
      </c>
      <c r="P50" s="15">
        <v>0</v>
      </c>
      <c r="Q50" s="15">
        <f t="shared" si="8"/>
        <v>0</v>
      </c>
      <c r="R50" s="37" t="e">
        <f t="shared" si="9"/>
        <v>#DIV/0!</v>
      </c>
      <c r="S50" s="36"/>
      <c r="T50" s="36"/>
    </row>
    <row r="51" spans="1:20">
      <c r="A51" s="12" t="s">
        <v>348</v>
      </c>
      <c r="B51" s="9" t="s">
        <v>472</v>
      </c>
      <c r="C51" s="13">
        <f>C52+C53+C54+C55</f>
        <v>10</v>
      </c>
      <c r="D51" s="14">
        <f>D52+D53+D54+D55</f>
        <v>0</v>
      </c>
      <c r="E51" s="15">
        <f>C51-D51</f>
        <v>10</v>
      </c>
      <c r="F51" s="16" t="e">
        <f>E51/D51*100</f>
        <v>#DIV/0!</v>
      </c>
      <c r="G51" s="13">
        <f>G52+G53+G54+G55</f>
        <v>25</v>
      </c>
      <c r="H51" s="14">
        <f>H52+H53+H54+H55</f>
        <v>0</v>
      </c>
      <c r="I51" s="15">
        <f t="shared" si="2"/>
        <v>25</v>
      </c>
      <c r="J51" s="16" t="e">
        <f t="shared" si="3"/>
        <v>#DIV/0!</v>
      </c>
      <c r="K51" s="15">
        <f t="shared" si="4"/>
        <v>10</v>
      </c>
      <c r="L51" s="15">
        <v>0</v>
      </c>
      <c r="M51" s="15">
        <f>K51-L51</f>
        <v>10</v>
      </c>
      <c r="N51" s="16" t="e">
        <f>M51/L51*100</f>
        <v>#DIV/0!</v>
      </c>
      <c r="O51" s="15">
        <f t="shared" si="7"/>
        <v>25</v>
      </c>
      <c r="P51" s="15">
        <v>0</v>
      </c>
      <c r="Q51" s="15">
        <f t="shared" si="8"/>
        <v>25</v>
      </c>
      <c r="R51" s="37" t="e">
        <f t="shared" si="9"/>
        <v>#DIV/0!</v>
      </c>
      <c r="S51" s="36">
        <f t="shared" ref="S51:T55" si="11">O51*1000/K51</f>
        <v>2500</v>
      </c>
      <c r="T51" s="36" t="e">
        <f t="shared" si="11"/>
        <v>#DIV/0!</v>
      </c>
    </row>
    <row r="52" spans="1:20">
      <c r="A52" s="12" t="s">
        <v>473</v>
      </c>
      <c r="B52" s="9" t="s">
        <v>474</v>
      </c>
      <c r="C52" s="17">
        <v>6</v>
      </c>
      <c r="D52" s="18"/>
      <c r="E52" s="15">
        <f>C52-D52</f>
        <v>6</v>
      </c>
      <c r="F52" s="16" t="e">
        <f>E52/D52*100</f>
        <v>#DIV/0!</v>
      </c>
      <c r="G52" s="17">
        <v>15</v>
      </c>
      <c r="H52" s="18"/>
      <c r="I52" s="15">
        <f t="shared" si="2"/>
        <v>15</v>
      </c>
      <c r="J52" s="16" t="e">
        <f t="shared" si="3"/>
        <v>#DIV/0!</v>
      </c>
      <c r="K52" s="15">
        <f t="shared" si="4"/>
        <v>6</v>
      </c>
      <c r="L52" s="15">
        <v>0</v>
      </c>
      <c r="M52" s="15">
        <f>K52-L52</f>
        <v>6</v>
      </c>
      <c r="N52" s="16" t="e">
        <f>M52/L52*100</f>
        <v>#DIV/0!</v>
      </c>
      <c r="O52" s="15">
        <f t="shared" si="7"/>
        <v>15</v>
      </c>
      <c r="P52" s="15">
        <v>0</v>
      </c>
      <c r="Q52" s="15">
        <f t="shared" si="8"/>
        <v>15</v>
      </c>
      <c r="R52" s="37" t="e">
        <f t="shared" si="9"/>
        <v>#DIV/0!</v>
      </c>
      <c r="S52" s="36">
        <f t="shared" si="11"/>
        <v>2500</v>
      </c>
      <c r="T52" s="36" t="e">
        <f t="shared" si="11"/>
        <v>#DIV/0!</v>
      </c>
    </row>
    <row r="53" ht="22.5" spans="1:20">
      <c r="A53" s="12" t="s">
        <v>475</v>
      </c>
      <c r="B53" s="9" t="s">
        <v>476</v>
      </c>
      <c r="C53" s="17">
        <v>4</v>
      </c>
      <c r="D53" s="18"/>
      <c r="E53" s="15">
        <f>C53-D53</f>
        <v>4</v>
      </c>
      <c r="F53" s="16" t="e">
        <f>E53/D53*100</f>
        <v>#DIV/0!</v>
      </c>
      <c r="G53" s="17">
        <v>10</v>
      </c>
      <c r="H53" s="18"/>
      <c r="I53" s="15">
        <f t="shared" si="2"/>
        <v>10</v>
      </c>
      <c r="J53" s="16" t="e">
        <f t="shared" si="3"/>
        <v>#DIV/0!</v>
      </c>
      <c r="K53" s="15">
        <f t="shared" si="4"/>
        <v>4</v>
      </c>
      <c r="L53" s="15">
        <v>0</v>
      </c>
      <c r="M53" s="15">
        <f>K53-L53</f>
        <v>4</v>
      </c>
      <c r="N53" s="16" t="e">
        <f>M53/L53*100</f>
        <v>#DIV/0!</v>
      </c>
      <c r="O53" s="15">
        <f t="shared" si="7"/>
        <v>10</v>
      </c>
      <c r="P53" s="15">
        <v>0</v>
      </c>
      <c r="Q53" s="15">
        <f t="shared" si="8"/>
        <v>10</v>
      </c>
      <c r="R53" s="37" t="e">
        <f t="shared" si="9"/>
        <v>#DIV/0!</v>
      </c>
      <c r="S53" s="36">
        <f t="shared" si="11"/>
        <v>2500</v>
      </c>
      <c r="T53" s="36" t="e">
        <f t="shared" si="11"/>
        <v>#DIV/0!</v>
      </c>
    </row>
    <row r="54" spans="1:20">
      <c r="A54" s="12" t="s">
        <v>477</v>
      </c>
      <c r="B54" s="9" t="s">
        <v>478</v>
      </c>
      <c r="C54" s="17">
        <v>0</v>
      </c>
      <c r="D54" s="18"/>
      <c r="E54" s="15">
        <f>C54-D54</f>
        <v>0</v>
      </c>
      <c r="F54" s="16" t="e">
        <f>E54/D54*100</f>
        <v>#DIV/0!</v>
      </c>
      <c r="G54" s="17"/>
      <c r="H54" s="18"/>
      <c r="I54" s="15">
        <f t="shared" si="2"/>
        <v>0</v>
      </c>
      <c r="J54" s="16" t="e">
        <f t="shared" si="3"/>
        <v>#DIV/0!</v>
      </c>
      <c r="K54" s="15">
        <f t="shared" si="4"/>
        <v>0</v>
      </c>
      <c r="L54" s="15">
        <v>0</v>
      </c>
      <c r="M54" s="15">
        <f>K54-L54</f>
        <v>0</v>
      </c>
      <c r="N54" s="16" t="e">
        <f>M54/L54*100</f>
        <v>#DIV/0!</v>
      </c>
      <c r="O54" s="15">
        <f t="shared" si="7"/>
        <v>0</v>
      </c>
      <c r="P54" s="15">
        <v>0</v>
      </c>
      <c r="Q54" s="15">
        <f t="shared" si="8"/>
        <v>0</v>
      </c>
      <c r="R54" s="37" t="e">
        <f t="shared" si="9"/>
        <v>#DIV/0!</v>
      </c>
      <c r="S54" s="36" t="e">
        <f t="shared" si="11"/>
        <v>#DIV/0!</v>
      </c>
      <c r="T54" s="36" t="e">
        <f t="shared" si="11"/>
        <v>#DIV/0!</v>
      </c>
    </row>
    <row r="55" spans="1:20">
      <c r="A55" s="23" t="s">
        <v>479</v>
      </c>
      <c r="B55" s="24"/>
      <c r="C55" s="25"/>
      <c r="D55" s="26"/>
      <c r="E55" s="27">
        <f>C55-D55</f>
        <v>0</v>
      </c>
      <c r="F55" s="16" t="e">
        <f>E55/D55*100</f>
        <v>#DIV/0!</v>
      </c>
      <c r="G55" s="28"/>
      <c r="H55" s="29"/>
      <c r="I55" s="32">
        <f t="shared" si="2"/>
        <v>0</v>
      </c>
      <c r="J55" s="16" t="e">
        <f t="shared" si="3"/>
        <v>#DIV/0!</v>
      </c>
      <c r="K55" s="27">
        <f t="shared" si="4"/>
        <v>0</v>
      </c>
      <c r="L55" s="32">
        <v>0</v>
      </c>
      <c r="M55" s="32"/>
      <c r="N55" s="32"/>
      <c r="O55" s="27">
        <f t="shared" si="7"/>
        <v>0</v>
      </c>
      <c r="P55" s="32">
        <v>0</v>
      </c>
      <c r="Q55" s="32">
        <f t="shared" si="8"/>
        <v>0</v>
      </c>
      <c r="R55" s="38" t="e">
        <f t="shared" si="9"/>
        <v>#DIV/0!</v>
      </c>
      <c r="S55" s="36" t="e">
        <f t="shared" si="11"/>
        <v>#DIV/0!</v>
      </c>
      <c r="T55" s="36" t="e">
        <f t="shared" si="11"/>
        <v>#DIV/0!</v>
      </c>
    </row>
    <row r="56" spans="1:20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3"/>
      <c r="T56" s="33"/>
    </row>
    <row r="57" spans="1:20">
      <c r="A57" s="5" t="s">
        <v>480</v>
      </c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33"/>
      <c r="T57" s="33"/>
    </row>
    <row r="58" spans="1:20">
      <c r="A58" s="5" t="s">
        <v>481</v>
      </c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33"/>
      <c r="T58" s="33"/>
    </row>
  </sheetData>
  <mergeCells count="11">
    <mergeCell ref="E1:L1"/>
    <mergeCell ref="G2:K2"/>
    <mergeCell ref="C3:J3"/>
    <mergeCell ref="K3:R3"/>
    <mergeCell ref="C4:F4"/>
    <mergeCell ref="G4:J4"/>
    <mergeCell ref="K4:N4"/>
    <mergeCell ref="O4:R4"/>
    <mergeCell ref="S4:T4"/>
    <mergeCell ref="A3:A5"/>
    <mergeCell ref="B3:B5"/>
  </mergeCells>
  <conditionalFormatting sqref="G46">
    <cfRule type="cellIs" dxfId="0" priority="4" stopIfTrue="1" operator="lessThan">
      <formula>$G$47+$G$48</formula>
    </cfRule>
  </conditionalFormatting>
  <conditionalFormatting sqref="H46">
    <cfRule type="cellIs" dxfId="0" priority="2" stopIfTrue="1" operator="lessThan">
      <formula>$G$47+$G$48</formula>
    </cfRule>
  </conditionalFormatting>
  <conditionalFormatting sqref="G49">
    <cfRule type="cellIs" dxfId="0" priority="3" stopIfTrue="1" operator="lessThan">
      <formula>$G$50</formula>
    </cfRule>
  </conditionalFormatting>
  <conditionalFormatting sqref="H49">
    <cfRule type="cellIs" dxfId="0" priority="1" stopIfTrue="1" operator="lessThan">
      <formula>$G$50</formula>
    </cfRule>
  </conditionalFormatting>
  <conditionalFormatting sqref="J7:J55">
    <cfRule type="cellIs" dxfId="1" priority="5" stopIfTrue="1" operator="lessThan">
      <formula>-20</formula>
    </cfRule>
    <cfRule type="cellIs" dxfId="0" priority="6" stopIfTrue="1" operator="greaterThan">
      <formula>20</formula>
    </cfRule>
  </conditionalFormatting>
  <conditionalFormatting sqref="F7:F44 F51:F55">
    <cfRule type="cellIs" dxfId="1" priority="7" stopIfTrue="1" operator="lessThan">
      <formula>-20</formula>
    </cfRule>
    <cfRule type="cellIs" dxfId="0" priority="8" stopIfTrue="1" operator="greaterThan">
      <formula>20</formula>
    </cfRule>
  </conditionalFormatting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蔬菜瓜果面积台账</vt:lpstr>
      <vt:lpstr>蔬菜瓜果产量台账</vt:lpstr>
      <vt:lpstr>设施台账</vt:lpstr>
      <vt:lpstr>A412表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王继磊</cp:lastModifiedBy>
  <dcterms:created xsi:type="dcterms:W3CDTF">2018-06-14T07:34:00Z</dcterms:created>
  <cp:lastPrinted>2019-09-02T07:07:00Z</cp:lastPrinted>
  <dcterms:modified xsi:type="dcterms:W3CDTF">2021-09-09T00:26:29Z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A0BB6E06CA9B434497C4D29B11CD148D</vt:lpwstr>
  </property>
</Properties>
</file>