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01" sheetId="1" r:id="rId1"/>
    <sheet name="Sheet3" sheetId="3" r:id="rId2"/>
  </sheets>
  <definedNames>
    <definedName name="_xlnm.Print_Titles" localSheetId="0">'01'!$3:$4</definedName>
  </definedNames>
  <calcPr calcId="144525"/>
</workbook>
</file>

<file path=xl/sharedStrings.xml><?xml version="1.0" encoding="utf-8"?>
<sst xmlns="http://schemas.openxmlformats.org/spreadsheetml/2006/main" count="979" uniqueCount="522">
  <si>
    <t>（提木日筒嘎查）村“十个全覆盖”环境整治付款表</t>
  </si>
  <si>
    <t>八仙筒镇提木日筒嘎查</t>
  </si>
  <si>
    <t>债权人姓名</t>
  </si>
  <si>
    <t>债权人身份证号码</t>
  </si>
  <si>
    <t>信用社卡号</t>
  </si>
  <si>
    <t>分段付款</t>
  </si>
  <si>
    <t>1000元以下
全清</t>
  </si>
  <si>
    <t>1000-2000元之间50%</t>
  </si>
  <si>
    <t>2000元至10000元30%</t>
  </si>
  <si>
    <t>10000元以上10%</t>
  </si>
  <si>
    <t>放弃       8%金额</t>
  </si>
  <si>
    <t>扣除税款4.74%</t>
  </si>
  <si>
    <t>实付金额</t>
  </si>
  <si>
    <t>备注</t>
  </si>
  <si>
    <t>陈小明</t>
  </si>
  <si>
    <t xml:space="preserve">152326198407273571
</t>
  </si>
  <si>
    <t>6217370140502360753</t>
  </si>
  <si>
    <t>黄海侠</t>
  </si>
  <si>
    <t>152326197805113608</t>
  </si>
  <si>
    <t>6217370140501390231</t>
  </si>
  <si>
    <t>姜涛</t>
  </si>
  <si>
    <t>152326199011123571</t>
  </si>
  <si>
    <t>6217370140502374937</t>
  </si>
  <si>
    <t>王丽娜</t>
  </si>
  <si>
    <t>152326199108223587</t>
  </si>
  <si>
    <t>6217370140502454226</t>
  </si>
  <si>
    <t>王艳苹</t>
  </si>
  <si>
    <t xml:space="preserve">152326197406013589
</t>
  </si>
  <si>
    <t>6217370140502418445</t>
  </si>
  <si>
    <t>闫树玲</t>
  </si>
  <si>
    <t>朱桂侠</t>
  </si>
  <si>
    <t>152326196902203600</t>
  </si>
  <si>
    <t>6217370140501390595</t>
  </si>
  <si>
    <t>宝艳芹</t>
  </si>
  <si>
    <t>152326196804133581</t>
  </si>
  <si>
    <t>6217370140501390108</t>
  </si>
  <si>
    <t>白玉香</t>
  </si>
  <si>
    <t>152326199209183588</t>
  </si>
  <si>
    <t>6217370140502456494</t>
  </si>
  <si>
    <t>贺金花</t>
  </si>
  <si>
    <t>王瑞林</t>
  </si>
  <si>
    <t>152326195011293599</t>
  </si>
  <si>
    <t>6217370140500707070</t>
  </si>
  <si>
    <t>王树芬</t>
  </si>
  <si>
    <t>152326196407283586</t>
  </si>
  <si>
    <t>6217370140502402985</t>
  </si>
  <si>
    <t>白万军</t>
  </si>
  <si>
    <t>152326197310063573</t>
  </si>
  <si>
    <t>6217370140502337439</t>
  </si>
  <si>
    <t>王显华</t>
  </si>
  <si>
    <t>李慧杰</t>
  </si>
  <si>
    <t>152326195205303601</t>
  </si>
  <si>
    <t>6217370140500706692</t>
  </si>
  <si>
    <t>刘井生</t>
  </si>
  <si>
    <t xml:space="preserve">152326196610173614
</t>
  </si>
  <si>
    <t>6217370140502325624</t>
  </si>
  <si>
    <t>邰树花</t>
  </si>
  <si>
    <t>152326195608263587</t>
  </si>
  <si>
    <t>6217370140502396344</t>
  </si>
  <si>
    <t>王领小</t>
  </si>
  <si>
    <t>152326197206111184</t>
  </si>
  <si>
    <t>6217370140501390371</t>
  </si>
  <si>
    <t>王秋玲</t>
  </si>
  <si>
    <t>152326197309283587</t>
  </si>
  <si>
    <t>6217370140501753230</t>
  </si>
  <si>
    <t>徐林江</t>
  </si>
  <si>
    <t>152326196503283578</t>
  </si>
  <si>
    <t>6217370140502323439</t>
  </si>
  <si>
    <t>李欣</t>
  </si>
  <si>
    <t xml:space="preserve">152326197306033574
</t>
  </si>
  <si>
    <t>6217370140502336837</t>
  </si>
  <si>
    <t>赵玉荣</t>
  </si>
  <si>
    <t>包领兄</t>
  </si>
  <si>
    <t>152326196412063588</t>
  </si>
  <si>
    <t>6217370140501752687</t>
  </si>
  <si>
    <t>谷艳华</t>
  </si>
  <si>
    <t>15232619920204362X</t>
  </si>
  <si>
    <t>6217370140502455173</t>
  </si>
  <si>
    <t>刘艳苹</t>
  </si>
  <si>
    <t>15232619701209358X</t>
  </si>
  <si>
    <t>6217370140503912651</t>
  </si>
  <si>
    <t>王秀兰</t>
  </si>
  <si>
    <t xml:space="preserve">152326196710223586
</t>
  </si>
  <si>
    <t>6217370140502407570</t>
  </si>
  <si>
    <t>吴艳娟</t>
  </si>
  <si>
    <t xml:space="preserve">152326198410103629
</t>
  </si>
  <si>
    <t>6217370140501934004</t>
  </si>
  <si>
    <t>于玲</t>
  </si>
  <si>
    <t xml:space="preserve">152326196806153586
</t>
  </si>
  <si>
    <t>6217370140502408446</t>
  </si>
  <si>
    <t>张音朋</t>
  </si>
  <si>
    <t>152326195407063597</t>
  </si>
  <si>
    <t>6217370140501753586</t>
  </si>
  <si>
    <t>白利芳</t>
  </si>
  <si>
    <t>152326196905133580</t>
  </si>
  <si>
    <t>6217370140502409766</t>
  </si>
  <si>
    <t>华萨仁格日乐</t>
  </si>
  <si>
    <t xml:space="preserve">152326196403103605
</t>
  </si>
  <si>
    <t>6217370140501752935</t>
  </si>
  <si>
    <t>陈曙光</t>
  </si>
  <si>
    <t>陈卫民</t>
  </si>
  <si>
    <t>152326196301021174</t>
  </si>
  <si>
    <t>6217370140501332761</t>
  </si>
  <si>
    <t>陈秀兰</t>
  </si>
  <si>
    <t>152326196611053585</t>
  </si>
  <si>
    <t>6217370140502406218</t>
  </si>
  <si>
    <t>戴翠芳</t>
  </si>
  <si>
    <t>152326195905033585</t>
  </si>
  <si>
    <t>6217370140501752802</t>
  </si>
  <si>
    <t>韩常宝</t>
  </si>
  <si>
    <t>152326197703193571</t>
  </si>
  <si>
    <t>6217370140502343684</t>
  </si>
  <si>
    <t>金山</t>
  </si>
  <si>
    <t>152326195712193590</t>
  </si>
  <si>
    <t>6217370140503278533</t>
  </si>
  <si>
    <t>王小芬</t>
  </si>
  <si>
    <t>152326196801193589</t>
  </si>
  <si>
    <t>6217370140502407828</t>
  </si>
  <si>
    <t>马臣</t>
  </si>
  <si>
    <t xml:space="preserve">152326196509093572
</t>
  </si>
  <si>
    <t>6217370140502324098</t>
  </si>
  <si>
    <t>王占久</t>
  </si>
  <si>
    <t>152326197411171215</t>
  </si>
  <si>
    <t>6217370140500707112</t>
  </si>
  <si>
    <t>杨凤欣</t>
  </si>
  <si>
    <t>152326196804293585</t>
  </si>
  <si>
    <t>6217370140502408271</t>
  </si>
  <si>
    <t>李刚</t>
  </si>
  <si>
    <t>6217370140501390256</t>
  </si>
  <si>
    <t>李连</t>
  </si>
  <si>
    <t>152326196307103576</t>
  </si>
  <si>
    <t>6217370140502320948</t>
  </si>
  <si>
    <t>王美荣</t>
  </si>
  <si>
    <t>152326197710103722</t>
  </si>
  <si>
    <t>6217370140502423999</t>
  </si>
  <si>
    <t>席树学</t>
  </si>
  <si>
    <t>152326196709183572</t>
  </si>
  <si>
    <t>6217370140502326994</t>
  </si>
  <si>
    <t>宝桂芹</t>
  </si>
  <si>
    <t>152326196411213580</t>
  </si>
  <si>
    <t>6217370140502403579</t>
  </si>
  <si>
    <t>东国红</t>
  </si>
  <si>
    <t>152326197506201245</t>
  </si>
  <si>
    <t>6217370140502420110</t>
  </si>
  <si>
    <t>付春玲</t>
  </si>
  <si>
    <t>152326196710103584</t>
  </si>
  <si>
    <t>6217370140502407513</t>
  </si>
  <si>
    <t>谷玉英</t>
  </si>
  <si>
    <t xml:space="preserve">152326196002123584
</t>
  </si>
  <si>
    <t>6217370140502398498</t>
  </si>
  <si>
    <t>韩秀荣</t>
  </si>
  <si>
    <t>152326197606146888</t>
  </si>
  <si>
    <t>6217370140501390181</t>
  </si>
  <si>
    <t>李凤华</t>
  </si>
  <si>
    <t>152326196908083582</t>
  </si>
  <si>
    <t>6217370140502410129</t>
  </si>
  <si>
    <t>李淑芳</t>
  </si>
  <si>
    <t>152326197411103589</t>
  </si>
  <si>
    <t>6217370140502419062</t>
  </si>
  <si>
    <t>刘翠萍</t>
  </si>
  <si>
    <t xml:space="preserve">152326197111273607
</t>
  </si>
  <si>
    <t>6217370140502414352</t>
  </si>
  <si>
    <t>刘俊花</t>
  </si>
  <si>
    <t xml:space="preserve">152326196704113583
</t>
  </si>
  <si>
    <t>6217370140502406887</t>
  </si>
  <si>
    <t>王丽娟</t>
  </si>
  <si>
    <t>152326197211293584</t>
  </si>
  <si>
    <t>6217370140501390363</t>
  </si>
  <si>
    <t>王银华</t>
  </si>
  <si>
    <t xml:space="preserve">152326197008133585
</t>
  </si>
  <si>
    <t>6217370140503348435</t>
  </si>
  <si>
    <t>吴俊兰</t>
  </si>
  <si>
    <t>152326196609153587</t>
  </si>
  <si>
    <t>6217370140502406044</t>
  </si>
  <si>
    <t>吴俊清</t>
  </si>
  <si>
    <t>152326196703023586</t>
  </si>
  <si>
    <t>6217370140500707195</t>
  </si>
  <si>
    <t>李辉</t>
  </si>
  <si>
    <t>152326198001073596</t>
  </si>
  <si>
    <t>6217370140503347973</t>
  </si>
  <si>
    <t>赵全</t>
  </si>
  <si>
    <t>152326197811023617</t>
  </si>
  <si>
    <t>6217370140502346315</t>
  </si>
  <si>
    <t>方凤兰</t>
  </si>
  <si>
    <t>152326196204033587</t>
  </si>
  <si>
    <t>6217370140502399991</t>
  </si>
  <si>
    <t>付瑞华</t>
  </si>
  <si>
    <t xml:space="preserve"> 152326198012042584</t>
  </si>
  <si>
    <t>6217370140502429541</t>
  </si>
  <si>
    <t>付永</t>
  </si>
  <si>
    <t xml:space="preserve"> 15232619911002363X
</t>
  </si>
  <si>
    <t>6217370140502376767</t>
  </si>
  <si>
    <t>付春兴</t>
  </si>
  <si>
    <t>马宝利</t>
  </si>
  <si>
    <t>152326196802023573</t>
  </si>
  <si>
    <t>6217370140502327562</t>
  </si>
  <si>
    <t>马俊萍</t>
  </si>
  <si>
    <t>152326198211063580</t>
  </si>
  <si>
    <t>6217370140501390314</t>
  </si>
  <si>
    <t>陈永军</t>
  </si>
  <si>
    <t>152326198309143570</t>
  </si>
  <si>
    <t>6217370140502358120</t>
  </si>
  <si>
    <t>王艳梅</t>
  </si>
  <si>
    <t>152326198302103584</t>
  </si>
  <si>
    <t>6217370140502435027</t>
  </si>
  <si>
    <t>刘俊珍</t>
  </si>
  <si>
    <t xml:space="preserve">152326196401213587
</t>
  </si>
  <si>
    <t>6217370140502402472</t>
  </si>
  <si>
    <t>陶立平</t>
  </si>
  <si>
    <t xml:space="preserve">152326197705123606
</t>
  </si>
  <si>
    <t>6217370140502423312</t>
  </si>
  <si>
    <t>谢海英</t>
  </si>
  <si>
    <t xml:space="preserve">152326197606203643
</t>
  </si>
  <si>
    <t>6217370140501390462</t>
  </si>
  <si>
    <t>李宁</t>
  </si>
  <si>
    <t xml:space="preserve"> 15232619650919359X</t>
  </si>
  <si>
    <t>6217370140503348385</t>
  </si>
  <si>
    <t>梁开花</t>
  </si>
  <si>
    <t>152326196812273584</t>
  </si>
  <si>
    <t>6217370140502409295</t>
  </si>
  <si>
    <t>吴相友</t>
  </si>
  <si>
    <t>152326198509243576</t>
  </si>
  <si>
    <t>6217370140502363682</t>
  </si>
  <si>
    <t>徐福超</t>
  </si>
  <si>
    <t xml:space="preserve">152326199211093573
</t>
  </si>
  <si>
    <t>6217370040502379407</t>
  </si>
  <si>
    <t>张艳星</t>
  </si>
  <si>
    <t>颜井龙</t>
  </si>
  <si>
    <t>152326195807073575</t>
  </si>
  <si>
    <t>6217370140501753446</t>
  </si>
  <si>
    <t>白万江</t>
  </si>
  <si>
    <t>15232619721126357X</t>
  </si>
  <si>
    <t>6217370140501390058</t>
  </si>
  <si>
    <t>王立强</t>
  </si>
  <si>
    <t xml:space="preserve">152326198902023596
</t>
  </si>
  <si>
    <t>6217370140502370927</t>
  </si>
  <si>
    <t>刘桂方</t>
  </si>
  <si>
    <t xml:space="preserve">152326197008073586
</t>
  </si>
  <si>
    <t>6217370140502411762</t>
  </si>
  <si>
    <t>王翠梅</t>
  </si>
  <si>
    <t>152326197306274300</t>
  </si>
  <si>
    <t>6217370140502417033</t>
  </si>
  <si>
    <t>于立佳</t>
  </si>
  <si>
    <t xml:space="preserve">152326199109013581
</t>
  </si>
  <si>
    <t>6217370140502454309</t>
  </si>
  <si>
    <t>韩彩华</t>
  </si>
  <si>
    <t>152326196803153601</t>
  </si>
  <si>
    <t>6217370140502408099</t>
  </si>
  <si>
    <t>张晓亮</t>
  </si>
  <si>
    <t>152326198510143572</t>
  </si>
  <si>
    <t>6217370140502363880</t>
  </si>
  <si>
    <t>席井学</t>
  </si>
  <si>
    <t>152326196507263574</t>
  </si>
  <si>
    <t>6217370140502323918</t>
  </si>
  <si>
    <t>刘井林</t>
  </si>
  <si>
    <t>152326196508013577</t>
  </si>
  <si>
    <t>6217370140502323959</t>
  </si>
  <si>
    <t>周树芹</t>
  </si>
  <si>
    <t>152326195703203582</t>
  </si>
  <si>
    <t>6217370140501756480</t>
  </si>
  <si>
    <t>李永华</t>
  </si>
  <si>
    <t xml:space="preserve">152326197909073663
</t>
  </si>
  <si>
    <t>6217370140502427107</t>
  </si>
  <si>
    <t>马宝庆</t>
  </si>
  <si>
    <t>152326198006133578</t>
  </si>
  <si>
    <t>6217370140502349442</t>
  </si>
  <si>
    <t>张小军</t>
  </si>
  <si>
    <t>15232619740428123X</t>
  </si>
  <si>
    <t>6217370140502338536</t>
  </si>
  <si>
    <t>白淑华</t>
  </si>
  <si>
    <t>于艳芳</t>
  </si>
  <si>
    <t>152326197811263581</t>
  </si>
  <si>
    <t>6217370140502425747</t>
  </si>
  <si>
    <t>白秀玲</t>
  </si>
  <si>
    <t>152326197308063582</t>
  </si>
  <si>
    <t>6217370140502417215</t>
  </si>
  <si>
    <t>付春英</t>
  </si>
  <si>
    <t>152326195208063586</t>
  </si>
  <si>
    <t>6217370140500706338</t>
  </si>
  <si>
    <t>祁秀花</t>
  </si>
  <si>
    <t>152326195701013582</t>
  </si>
  <si>
    <t>6217370140501753131</t>
  </si>
  <si>
    <t>张晓峰</t>
  </si>
  <si>
    <t>152326197502033598</t>
  </si>
  <si>
    <t>6217370140501753578</t>
  </si>
  <si>
    <t>15232619740428123X</t>
  </si>
  <si>
    <t>李国坤</t>
  </si>
  <si>
    <t>152326195312223578</t>
  </si>
  <si>
    <t>6217370140500706668</t>
  </si>
  <si>
    <t>曹淑艳</t>
  </si>
  <si>
    <t>152326197205214288</t>
  </si>
  <si>
    <t>6217370140502415193</t>
  </si>
  <si>
    <t>梁萨日娜</t>
  </si>
  <si>
    <t>152326198602281200</t>
  </si>
  <si>
    <t>6217370140502442908</t>
  </si>
  <si>
    <t>项桂荣</t>
  </si>
  <si>
    <t xml:space="preserve">152326196911153588
</t>
  </si>
  <si>
    <t>6217370140502410525</t>
  </si>
  <si>
    <t>白艳辉</t>
  </si>
  <si>
    <t>152326198411213598</t>
  </si>
  <si>
    <t>6217370140502361918</t>
  </si>
  <si>
    <t>雷兆华</t>
  </si>
  <si>
    <t>152326196603303580</t>
  </si>
  <si>
    <t>6217370140502405533</t>
  </si>
  <si>
    <t>肖凤云</t>
  </si>
  <si>
    <t xml:space="preserve"> 15232619711116358X</t>
  </si>
  <si>
    <t>6217370140502414295</t>
  </si>
  <si>
    <t>张志丛</t>
  </si>
  <si>
    <t>152326196311143589</t>
  </si>
  <si>
    <t>6217370140502402233</t>
  </si>
  <si>
    <t>吴俊玲</t>
  </si>
  <si>
    <t xml:space="preserve"> 15232619591214358X</t>
  </si>
  <si>
    <t>6217370140501753347</t>
  </si>
  <si>
    <t>张桂凤</t>
  </si>
  <si>
    <t>152326196202113583</t>
  </si>
  <si>
    <t>6217370140502399843</t>
  </si>
  <si>
    <t>吴俊珍</t>
  </si>
  <si>
    <t>152326196910103589</t>
  </si>
  <si>
    <t>6217370140502410376</t>
  </si>
  <si>
    <t>颜井林</t>
  </si>
  <si>
    <t>吴宝山</t>
  </si>
  <si>
    <t>152326196305017615</t>
  </si>
  <si>
    <t>6217370140501753313</t>
  </si>
  <si>
    <t>刘振雨</t>
  </si>
  <si>
    <t xml:space="preserve">152326195108283581
</t>
  </si>
  <si>
    <t>6217370140500706841</t>
  </si>
  <si>
    <t>武丽华</t>
  </si>
  <si>
    <t>152326197110111243</t>
  </si>
  <si>
    <t>6217370140502414006</t>
  </si>
  <si>
    <t>王银苓</t>
  </si>
  <si>
    <t xml:space="preserve">152326197112133606
</t>
  </si>
  <si>
    <t>6217370140502414428</t>
  </si>
  <si>
    <t>于江</t>
  </si>
  <si>
    <t xml:space="preserve"> 15232619570409359X
</t>
  </si>
  <si>
    <t>6217370140502315757</t>
  </si>
  <si>
    <t>宝俊霞</t>
  </si>
  <si>
    <t>152326197202133589</t>
  </si>
  <si>
    <t>6217370140502414741</t>
  </si>
  <si>
    <t>李国伍</t>
  </si>
  <si>
    <t xml:space="preserve">152326195711013578
</t>
  </si>
  <si>
    <t>6217370140502316177</t>
  </si>
  <si>
    <t>张志</t>
  </si>
  <si>
    <t>152326196207143570</t>
  </si>
  <si>
    <t>6217370140502319502</t>
  </si>
  <si>
    <t>马春华</t>
  </si>
  <si>
    <t xml:space="preserve">152326197310083582
</t>
  </si>
  <si>
    <t>6217370140502417389</t>
  </si>
  <si>
    <t>邱牡丹</t>
  </si>
  <si>
    <t xml:space="preserve">152326197306131203
</t>
  </si>
  <si>
    <t>6217370140502416977</t>
  </si>
  <si>
    <t>宝小军</t>
  </si>
  <si>
    <t>15232619830111357X</t>
  </si>
  <si>
    <t>6217370140502356330</t>
  </si>
  <si>
    <t>包良全</t>
  </si>
  <si>
    <t>152326196112283570</t>
  </si>
  <si>
    <t>6217370140501756357</t>
  </si>
  <si>
    <t>宝金花</t>
  </si>
  <si>
    <t>152326196208283604</t>
  </si>
  <si>
    <t>6217370140501752711</t>
  </si>
  <si>
    <t>孙玉芝</t>
  </si>
  <si>
    <t>152326195310223582</t>
  </si>
  <si>
    <t>6217370140501753164</t>
  </si>
  <si>
    <t>张国全</t>
  </si>
  <si>
    <t xml:space="preserve">152326194612193572
</t>
  </si>
  <si>
    <t>6217370140500707450</t>
  </si>
  <si>
    <t>白俊玉</t>
  </si>
  <si>
    <t>152326196011143579</t>
  </si>
  <si>
    <t>6217370140502318264</t>
  </si>
  <si>
    <t>郭文清</t>
  </si>
  <si>
    <t>152326196306243585</t>
  </si>
  <si>
    <t>6217370140501752877</t>
  </si>
  <si>
    <t>李永江</t>
  </si>
  <si>
    <t>152326198304093578</t>
  </si>
  <si>
    <t>6217370140501390298</t>
  </si>
  <si>
    <t>宝永庆</t>
  </si>
  <si>
    <t>152326198403063577</t>
  </si>
  <si>
    <t>6217370140502359771</t>
  </si>
  <si>
    <t>何桂花</t>
  </si>
  <si>
    <t>152326195711183585</t>
  </si>
  <si>
    <t>6217370140502397052</t>
  </si>
  <si>
    <t>王树兰</t>
  </si>
  <si>
    <t>15232619570325358X</t>
  </si>
  <si>
    <t>6217370140502396674</t>
  </si>
  <si>
    <t>闫文青</t>
  </si>
  <si>
    <t>152326195704193574</t>
  </si>
  <si>
    <t>6217370140502315773</t>
  </si>
  <si>
    <t>姜国清</t>
  </si>
  <si>
    <t>152326196610283573</t>
  </si>
  <si>
    <t>6217370140502325681</t>
  </si>
  <si>
    <t>宝文梅</t>
  </si>
  <si>
    <t>152326195902073581</t>
  </si>
  <si>
    <t>6217370140501756365</t>
  </si>
  <si>
    <t>郭义</t>
  </si>
  <si>
    <t>152326194702143579</t>
  </si>
  <si>
    <t>6217370140500706403</t>
  </si>
  <si>
    <t>姚树兴</t>
  </si>
  <si>
    <t xml:space="preserve">152326195602183578
</t>
  </si>
  <si>
    <t>6217370140501753529</t>
  </si>
  <si>
    <t>王桂云</t>
  </si>
  <si>
    <t>15232619560823118X</t>
  </si>
  <si>
    <t>6217370140501331664</t>
  </si>
  <si>
    <t>王鑫悦</t>
  </si>
  <si>
    <t>152326199911063586</t>
  </si>
  <si>
    <t>6217370140503742983</t>
  </si>
  <si>
    <t>王晓强</t>
  </si>
  <si>
    <t>李井田</t>
  </si>
  <si>
    <t xml:space="preserve">152326195503083571
</t>
  </si>
  <si>
    <t>6217370140501390280</t>
  </si>
  <si>
    <t>包彩英</t>
  </si>
  <si>
    <t>152326195509203589</t>
  </si>
  <si>
    <t>6217370140501752661</t>
  </si>
  <si>
    <t>包志军</t>
  </si>
  <si>
    <t>152326196011103577</t>
  </si>
  <si>
    <t>6217370140501752695</t>
  </si>
  <si>
    <t>王常令</t>
  </si>
  <si>
    <t>152326195103163572</t>
  </si>
  <si>
    <t>6217370140501390355</t>
  </si>
  <si>
    <t>姚树申</t>
  </si>
  <si>
    <t>152326195206123573</t>
  </si>
  <si>
    <t>6217370140501753511</t>
  </si>
  <si>
    <t>马宝志</t>
  </si>
  <si>
    <t>152326196801083574</t>
  </si>
  <si>
    <t>6217370140501390306</t>
  </si>
  <si>
    <t>张晓民</t>
  </si>
  <si>
    <t>152326197801223631</t>
  </si>
  <si>
    <t>6217370140501390553</t>
  </si>
  <si>
    <t>张娥</t>
  </si>
  <si>
    <t>张向党</t>
  </si>
  <si>
    <t>152326196903253570</t>
  </si>
  <si>
    <t>6217370140502329352</t>
  </si>
  <si>
    <t>王俊兰</t>
  </si>
  <si>
    <t xml:space="preserve">152326196211033585
</t>
  </si>
  <si>
    <t>6217370140502400724</t>
  </si>
  <si>
    <t>祁美玲</t>
  </si>
  <si>
    <t>152326197008273625</t>
  </si>
  <si>
    <t>6217370140502411853</t>
  </si>
  <si>
    <t>宝明</t>
  </si>
  <si>
    <t>152326197104083573</t>
  </si>
  <si>
    <t>6217370140502333123</t>
  </si>
  <si>
    <t>闫文录</t>
  </si>
  <si>
    <t>152326196808173572</t>
  </si>
  <si>
    <t>6217370140501753677</t>
  </si>
  <si>
    <t>李兴</t>
  </si>
  <si>
    <t xml:space="preserve">152326196009183571
</t>
  </si>
  <si>
    <t>6217370140501753016</t>
  </si>
  <si>
    <t>白井春</t>
  </si>
  <si>
    <t xml:space="preserve">152326196210193579
</t>
  </si>
  <si>
    <t>6217370140501752612</t>
  </si>
  <si>
    <t>李国栋</t>
  </si>
  <si>
    <t>152326194910303573</t>
  </si>
  <si>
    <t>6217370140500706643</t>
  </si>
  <si>
    <t>吴相慧</t>
  </si>
  <si>
    <t>152326198002213597</t>
  </si>
  <si>
    <t>6217370140502348857</t>
  </si>
  <si>
    <t>乌占明</t>
  </si>
  <si>
    <t>152326194404103579</t>
  </si>
  <si>
    <t>6217370140500707138</t>
  </si>
  <si>
    <t>吴俊青</t>
  </si>
  <si>
    <t>152326196703023586</t>
  </si>
  <si>
    <t>李井春</t>
  </si>
  <si>
    <t>于彬</t>
  </si>
  <si>
    <t>152326196603253579</t>
  </si>
  <si>
    <t>6217370140501753537</t>
  </si>
  <si>
    <t>吴井权</t>
  </si>
  <si>
    <t>152326194710043578</t>
  </si>
  <si>
    <t>6217370140500707179</t>
  </si>
  <si>
    <t>赵广</t>
  </si>
  <si>
    <t>152326196605203591</t>
  </si>
  <si>
    <t>6217370140502325046</t>
  </si>
  <si>
    <t>吴景礼</t>
  </si>
  <si>
    <t xml:space="preserve">152326197101243578
</t>
  </si>
  <si>
    <t>6217370140502332711</t>
  </si>
  <si>
    <t>提木日筒嘎查2015年及2016年十个全覆盖环境整治费用发放表</t>
  </si>
  <si>
    <t>姓名</t>
  </si>
  <si>
    <t>身份证号码</t>
  </si>
  <si>
    <t>卡号</t>
  </si>
  <si>
    <t>金额</t>
  </si>
  <si>
    <t>扣除8%债权</t>
  </si>
  <si>
    <t>扣除税款4.74%税率</t>
  </si>
  <si>
    <t>付款额</t>
  </si>
  <si>
    <t>付款额（本次付款40%）</t>
  </si>
  <si>
    <t>剩余60%</t>
  </si>
  <si>
    <t>电话号码</t>
  </si>
  <si>
    <t>领款人签字</t>
  </si>
  <si>
    <t>152326195302143582</t>
  </si>
  <si>
    <t>打王艳平卡上</t>
  </si>
  <si>
    <t xml:space="preserve">152326198203034288
</t>
  </si>
  <si>
    <t>6217370140502432511</t>
  </si>
  <si>
    <t>打李淑芳卡上</t>
  </si>
  <si>
    <t xml:space="preserve">152326195609123586
</t>
  </si>
  <si>
    <t>6217370140502396377</t>
  </si>
  <si>
    <t>6229760040502323439</t>
  </si>
  <si>
    <t>152326197504222587</t>
  </si>
  <si>
    <t>6217370140502419880</t>
  </si>
  <si>
    <t>1232619701209358X</t>
  </si>
  <si>
    <t>152326198305121227</t>
  </si>
  <si>
    <t>6217370140502435670</t>
  </si>
  <si>
    <t>未在本村</t>
  </si>
  <si>
    <t xml:space="preserve">152326193603153611
</t>
  </si>
  <si>
    <t>152326197705143594</t>
  </si>
  <si>
    <t>打妻子吴俊清卡上</t>
  </si>
  <si>
    <t>152326198012042584</t>
  </si>
  <si>
    <t xml:space="preserve">15232619911002363X
</t>
  </si>
  <si>
    <t>15232619650919359X</t>
  </si>
  <si>
    <t>152326197910251228</t>
  </si>
  <si>
    <t>打丈夫韩常宝卡上</t>
  </si>
  <si>
    <t>152326197403221200</t>
  </si>
  <si>
    <t>打张小军卡上</t>
  </si>
  <si>
    <t>15232619711116358X</t>
  </si>
  <si>
    <t>15232619591214358X</t>
  </si>
  <si>
    <t>152326196812153574</t>
  </si>
  <si>
    <t>6217370040500444783</t>
  </si>
  <si>
    <t xml:space="preserve">15232619570409359X
</t>
  </si>
  <si>
    <t>152326197809073594</t>
  </si>
  <si>
    <t xml:space="preserve">152326196306243585
</t>
  </si>
  <si>
    <t xml:space="preserve">152326197705203614
</t>
  </si>
  <si>
    <t>62117370140501390181</t>
  </si>
  <si>
    <t>打妻子韩秀荣卡上</t>
  </si>
  <si>
    <t>152326195107133573</t>
  </si>
  <si>
    <t>打到儿子张晓民卡上</t>
  </si>
  <si>
    <t xml:space="preserve">152326196206133573
</t>
  </si>
  <si>
    <t>152326197705203614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</si>
</sst>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黑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Arial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44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49" fontId="2" fillId="0" borderId="1" xfId="52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" xfId="44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52" applyNumberFormat="1" applyFont="1" applyBorder="1" applyAlignment="1">
      <alignment horizontal="center"/>
    </xf>
    <xf numFmtId="0" fontId="2" fillId="0" borderId="1" xfId="52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44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/>
    </xf>
    <xf numFmtId="49" fontId="1" fillId="0" borderId="1" xfId="52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1" fillId="0" borderId="1" xfId="44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1" fillId="0" borderId="1" xfId="44" applyFont="1" applyBorder="1" applyAlignment="1">
      <alignment horizontal="center" vertical="center" wrapText="1"/>
    </xf>
    <xf numFmtId="49" fontId="1" fillId="0" borderId="1" xfId="52" applyNumberFormat="1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1" fillId="0" borderId="1" xfId="52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 quotePrefix="1">
      <alignment horizontal="center" vertical="center" wrapText="1"/>
    </xf>
    <xf numFmtId="49" fontId="1" fillId="0" borderId="1" xfId="0" applyNumberFormat="1" applyFont="1" applyBorder="1" applyAlignment="1" quotePrefix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 wrapText="1"/>
    </xf>
    <xf numFmtId="0" fontId="2" fillId="0" borderId="1" xfId="0" applyNumberFormat="1" applyFont="1" applyBorder="1" applyAlignment="1" quotePrefix="1">
      <alignment horizontal="center" vertical="center" wrapText="1"/>
    </xf>
    <xf numFmtId="0" fontId="2" fillId="0" borderId="0" xfId="0" applyNumberFormat="1" applyFont="1" applyBorder="1" applyAlignment="1" quotePrefix="1">
      <alignment horizontal="center" vertical="center" wrapText="1"/>
    </xf>
    <xf numFmtId="49" fontId="2" fillId="0" borderId="1" xfId="0" applyNumberFormat="1" applyFont="1" applyBorder="1" applyAlignment="1" quotePrefix="1">
      <alignment horizontal="center" vertical="center"/>
    </xf>
    <xf numFmtId="49" fontId="2" fillId="0" borderId="1" xfId="0" applyNumberFormat="1" applyFont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 7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0"/>
  <sheetViews>
    <sheetView tabSelected="1" zoomScale="115" zoomScaleNormal="115" workbookViewId="0">
      <pane ySplit="4" topLeftCell="A20" activePane="bottomLeft" state="frozen"/>
      <selection/>
      <selection pane="bottomLeft" activeCell="N33" sqref="N33"/>
    </sheetView>
  </sheetViews>
  <sheetFormatPr defaultColWidth="9" defaultRowHeight="13.5"/>
  <cols>
    <col min="1" max="1" width="12.0583333333333" style="23" customWidth="1"/>
    <col min="2" max="2" width="21.0833333333333" style="26" customWidth="1"/>
    <col min="3" max="3" width="20.8666666666667" style="27" customWidth="1"/>
    <col min="4" max="4" width="9.23333333333333" style="27" customWidth="1"/>
    <col min="5" max="5" width="10" style="27" customWidth="1"/>
    <col min="6" max="6" width="9.88333333333333" style="27" customWidth="1"/>
    <col min="7" max="7" width="10.5416666666667" style="27" customWidth="1"/>
    <col min="8" max="8" width="10.325" style="27" customWidth="1"/>
    <col min="9" max="9" width="9.89166666666667" style="28" customWidth="1"/>
    <col min="10" max="10" width="11.875" style="28" customWidth="1"/>
    <col min="11" max="11" width="10" style="27" customWidth="1"/>
    <col min="12" max="16384" width="9" style="27"/>
  </cols>
  <sheetData>
    <row r="1" ht="24.95" customHeight="1" spans="1:11">
      <c r="A1" s="29" t="s">
        <v>0</v>
      </c>
      <c r="B1" s="30"/>
      <c r="C1" s="29"/>
      <c r="D1" s="29"/>
      <c r="E1" s="29"/>
      <c r="F1" s="29"/>
      <c r="G1" s="29"/>
      <c r="H1" s="29"/>
      <c r="I1" s="48"/>
      <c r="J1" s="48"/>
      <c r="K1" s="29"/>
    </row>
    <row r="2" ht="20" customHeight="1" spans="1:3">
      <c r="A2" s="31" t="s">
        <v>1</v>
      </c>
      <c r="B2" s="31"/>
      <c r="C2" s="23"/>
    </row>
    <row r="3" ht="21" customHeight="1" spans="1:11">
      <c r="A3" s="32" t="s">
        <v>2</v>
      </c>
      <c r="B3" s="32" t="s">
        <v>3</v>
      </c>
      <c r="C3" s="32" t="s">
        <v>4</v>
      </c>
      <c r="D3" s="33" t="s">
        <v>5</v>
      </c>
      <c r="E3" s="33"/>
      <c r="F3" s="33"/>
      <c r="G3" s="33"/>
      <c r="H3" s="33"/>
      <c r="I3" s="49"/>
      <c r="J3" s="49"/>
      <c r="K3" s="33"/>
    </row>
    <row r="4" s="23" customFormat="1" ht="27" customHeight="1" spans="1:11">
      <c r="A4" s="34"/>
      <c r="B4" s="32"/>
      <c r="C4" s="34"/>
      <c r="D4" s="35" t="s">
        <v>6</v>
      </c>
      <c r="E4" s="35" t="s">
        <v>7</v>
      </c>
      <c r="F4" s="35" t="s">
        <v>8</v>
      </c>
      <c r="G4" s="35" t="s">
        <v>9</v>
      </c>
      <c r="H4" s="35" t="s">
        <v>10</v>
      </c>
      <c r="I4" s="50" t="s">
        <v>11</v>
      </c>
      <c r="J4" s="50" t="s">
        <v>12</v>
      </c>
      <c r="K4" s="35" t="s">
        <v>13</v>
      </c>
    </row>
    <row r="5" s="24" customFormat="1" ht="20" customHeight="1" spans="1:11">
      <c r="A5" s="36" t="s">
        <v>14</v>
      </c>
      <c r="B5" s="9" t="s">
        <v>15</v>
      </c>
      <c r="C5" s="59" t="s">
        <v>16</v>
      </c>
      <c r="D5" s="36">
        <v>40</v>
      </c>
      <c r="E5" s="37"/>
      <c r="F5" s="37"/>
      <c r="G5" s="38"/>
      <c r="H5" s="37">
        <f t="shared" ref="H5:H33" si="0">D5*0.08</f>
        <v>3.2</v>
      </c>
      <c r="I5" s="41">
        <f t="shared" ref="I5:I33" si="1">(D5-H5)*0.0474</f>
        <v>1.74432</v>
      </c>
      <c r="J5" s="51">
        <f t="shared" ref="J5:J33" si="2">D5-H5-I5</f>
        <v>35.05568</v>
      </c>
      <c r="K5" s="35"/>
    </row>
    <row r="6" s="24" customFormat="1" ht="20" customHeight="1" spans="1:11">
      <c r="A6" s="36" t="s">
        <v>17</v>
      </c>
      <c r="B6" s="39" t="s">
        <v>18</v>
      </c>
      <c r="C6" s="59" t="s">
        <v>19</v>
      </c>
      <c r="D6" s="36">
        <v>40</v>
      </c>
      <c r="E6" s="37"/>
      <c r="F6" s="37"/>
      <c r="G6" s="38"/>
      <c r="H6" s="37">
        <f t="shared" si="0"/>
        <v>3.2</v>
      </c>
      <c r="I6" s="41">
        <f t="shared" si="1"/>
        <v>1.74432</v>
      </c>
      <c r="J6" s="51">
        <f t="shared" si="2"/>
        <v>35.05568</v>
      </c>
      <c r="K6" s="35"/>
    </row>
    <row r="7" s="24" customFormat="1" ht="20" customHeight="1" spans="1:11">
      <c r="A7" s="36" t="s">
        <v>20</v>
      </c>
      <c r="B7" s="39" t="s">
        <v>21</v>
      </c>
      <c r="C7" s="59" t="s">
        <v>22</v>
      </c>
      <c r="D7" s="36">
        <v>40</v>
      </c>
      <c r="E7" s="37"/>
      <c r="F7" s="37"/>
      <c r="G7" s="40"/>
      <c r="H7" s="37">
        <f t="shared" si="0"/>
        <v>3.2</v>
      </c>
      <c r="I7" s="41">
        <f t="shared" si="1"/>
        <v>1.74432</v>
      </c>
      <c r="J7" s="51">
        <f t="shared" si="2"/>
        <v>35.05568</v>
      </c>
      <c r="K7" s="35"/>
    </row>
    <row r="8" s="24" customFormat="1" ht="20" customHeight="1" spans="1:11">
      <c r="A8" s="36" t="s">
        <v>23</v>
      </c>
      <c r="B8" s="39" t="s">
        <v>24</v>
      </c>
      <c r="C8" s="59" t="s">
        <v>25</v>
      </c>
      <c r="D8" s="36">
        <v>40</v>
      </c>
      <c r="E8" s="37"/>
      <c r="F8" s="37"/>
      <c r="G8" s="38"/>
      <c r="H8" s="37">
        <f t="shared" si="0"/>
        <v>3.2</v>
      </c>
      <c r="I8" s="41">
        <f t="shared" si="1"/>
        <v>1.74432</v>
      </c>
      <c r="J8" s="51">
        <f t="shared" si="2"/>
        <v>35.05568</v>
      </c>
      <c r="K8" s="35"/>
    </row>
    <row r="9" s="24" customFormat="1" ht="20" customHeight="1" spans="1:11">
      <c r="A9" s="36" t="s">
        <v>26</v>
      </c>
      <c r="B9" s="9" t="s">
        <v>27</v>
      </c>
      <c r="C9" s="59" t="s">
        <v>28</v>
      </c>
      <c r="D9" s="36">
        <v>40</v>
      </c>
      <c r="E9" s="41"/>
      <c r="F9" s="41"/>
      <c r="G9" s="41"/>
      <c r="H9" s="37">
        <f t="shared" si="0"/>
        <v>3.2</v>
      </c>
      <c r="I9" s="41">
        <f t="shared" si="1"/>
        <v>1.74432</v>
      </c>
      <c r="J9" s="51">
        <f t="shared" si="2"/>
        <v>35.05568</v>
      </c>
      <c r="K9" s="35" t="s">
        <v>29</v>
      </c>
    </row>
    <row r="10" s="24" customFormat="1" ht="20" customHeight="1" spans="1:11">
      <c r="A10" s="36" t="s">
        <v>30</v>
      </c>
      <c r="B10" s="39" t="s">
        <v>31</v>
      </c>
      <c r="C10" s="59" t="s">
        <v>32</v>
      </c>
      <c r="D10" s="36">
        <v>40</v>
      </c>
      <c r="E10" s="37"/>
      <c r="F10" s="37"/>
      <c r="G10" s="37"/>
      <c r="H10" s="37">
        <f t="shared" si="0"/>
        <v>3.2</v>
      </c>
      <c r="I10" s="41">
        <f t="shared" si="1"/>
        <v>1.74432</v>
      </c>
      <c r="J10" s="51">
        <f t="shared" si="2"/>
        <v>35.05568</v>
      </c>
      <c r="K10" s="35"/>
    </row>
    <row r="11" s="24" customFormat="1" ht="20" customHeight="1" spans="1:11">
      <c r="A11" s="42" t="s">
        <v>33</v>
      </c>
      <c r="B11" s="60" t="s">
        <v>34</v>
      </c>
      <c r="C11" s="59" t="s">
        <v>35</v>
      </c>
      <c r="D11" s="42">
        <v>80</v>
      </c>
      <c r="E11" s="37"/>
      <c r="F11" s="37"/>
      <c r="G11" s="37"/>
      <c r="H11" s="37">
        <f t="shared" si="0"/>
        <v>6.4</v>
      </c>
      <c r="I11" s="41">
        <f t="shared" si="1"/>
        <v>3.48864</v>
      </c>
      <c r="J11" s="51">
        <f t="shared" si="2"/>
        <v>70.11136</v>
      </c>
      <c r="K11" s="35"/>
    </row>
    <row r="12" s="24" customFormat="1" ht="20" customHeight="1" spans="1:11">
      <c r="A12" s="44" t="s">
        <v>36</v>
      </c>
      <c r="B12" s="9" t="s">
        <v>37</v>
      </c>
      <c r="C12" s="59" t="s">
        <v>38</v>
      </c>
      <c r="D12" s="36">
        <v>80</v>
      </c>
      <c r="E12" s="37"/>
      <c r="F12" s="37"/>
      <c r="G12" s="37"/>
      <c r="H12" s="37">
        <f t="shared" si="0"/>
        <v>6.4</v>
      </c>
      <c r="I12" s="41">
        <f t="shared" si="1"/>
        <v>3.48864</v>
      </c>
      <c r="J12" s="51">
        <f t="shared" si="2"/>
        <v>70.11136</v>
      </c>
      <c r="K12" s="36" t="s">
        <v>39</v>
      </c>
    </row>
    <row r="13" s="24" customFormat="1" ht="20" customHeight="1" spans="1:11">
      <c r="A13" s="36" t="s">
        <v>40</v>
      </c>
      <c r="B13" s="39" t="s">
        <v>41</v>
      </c>
      <c r="C13" s="59" t="s">
        <v>42</v>
      </c>
      <c r="D13" s="36">
        <v>80</v>
      </c>
      <c r="E13" s="37"/>
      <c r="F13" s="37"/>
      <c r="G13" s="37"/>
      <c r="H13" s="37">
        <f t="shared" si="0"/>
        <v>6.4</v>
      </c>
      <c r="I13" s="41">
        <f t="shared" si="1"/>
        <v>3.48864</v>
      </c>
      <c r="J13" s="51">
        <f t="shared" si="2"/>
        <v>70.11136</v>
      </c>
      <c r="K13" s="35"/>
    </row>
    <row r="14" s="24" customFormat="1" ht="20" customHeight="1" spans="1:11">
      <c r="A14" s="36" t="s">
        <v>43</v>
      </c>
      <c r="B14" s="39" t="s">
        <v>44</v>
      </c>
      <c r="C14" s="59" t="s">
        <v>45</v>
      </c>
      <c r="D14" s="36">
        <v>80</v>
      </c>
      <c r="E14" s="37"/>
      <c r="F14" s="37"/>
      <c r="G14" s="37"/>
      <c r="H14" s="37">
        <f t="shared" si="0"/>
        <v>6.4</v>
      </c>
      <c r="I14" s="41">
        <f t="shared" si="1"/>
        <v>3.48864</v>
      </c>
      <c r="J14" s="51">
        <f t="shared" si="2"/>
        <v>70.11136</v>
      </c>
      <c r="K14" s="35"/>
    </row>
    <row r="15" s="24" customFormat="1" ht="20" customHeight="1" spans="1:11">
      <c r="A15" s="44" t="s">
        <v>46</v>
      </c>
      <c r="B15" s="9" t="s">
        <v>47</v>
      </c>
      <c r="C15" s="59" t="s">
        <v>48</v>
      </c>
      <c r="D15" s="36">
        <v>80</v>
      </c>
      <c r="E15" s="37"/>
      <c r="F15" s="37"/>
      <c r="G15" s="37"/>
      <c r="H15" s="37">
        <f t="shared" si="0"/>
        <v>6.4</v>
      </c>
      <c r="I15" s="41">
        <f t="shared" si="1"/>
        <v>3.48864</v>
      </c>
      <c r="J15" s="51">
        <f t="shared" si="2"/>
        <v>70.11136</v>
      </c>
      <c r="K15" s="36" t="s">
        <v>49</v>
      </c>
    </row>
    <row r="16" s="24" customFormat="1" ht="20" customHeight="1" spans="1:11">
      <c r="A16" s="36" t="s">
        <v>50</v>
      </c>
      <c r="B16" s="39" t="s">
        <v>51</v>
      </c>
      <c r="C16" s="59" t="s">
        <v>52</v>
      </c>
      <c r="D16" s="36">
        <v>80</v>
      </c>
      <c r="E16" s="37"/>
      <c r="F16" s="37"/>
      <c r="G16" s="37"/>
      <c r="H16" s="37">
        <f t="shared" si="0"/>
        <v>6.4</v>
      </c>
      <c r="I16" s="41">
        <f t="shared" si="1"/>
        <v>3.48864</v>
      </c>
      <c r="J16" s="51">
        <f t="shared" si="2"/>
        <v>70.11136</v>
      </c>
      <c r="K16" s="35"/>
    </row>
    <row r="17" s="24" customFormat="1" ht="20" customHeight="1" spans="1:11">
      <c r="A17" s="36" t="s">
        <v>53</v>
      </c>
      <c r="B17" s="9" t="s">
        <v>54</v>
      </c>
      <c r="C17" s="59" t="s">
        <v>55</v>
      </c>
      <c r="D17" s="36">
        <v>80</v>
      </c>
      <c r="E17" s="37"/>
      <c r="F17" s="37"/>
      <c r="G17" s="37"/>
      <c r="H17" s="37">
        <f t="shared" si="0"/>
        <v>6.4</v>
      </c>
      <c r="I17" s="41">
        <f t="shared" si="1"/>
        <v>3.48864</v>
      </c>
      <c r="J17" s="51">
        <f t="shared" si="2"/>
        <v>70.11136</v>
      </c>
      <c r="K17" s="35"/>
    </row>
    <row r="18" s="24" customFormat="1" ht="20" customHeight="1" spans="1:11">
      <c r="A18" s="36" t="s">
        <v>56</v>
      </c>
      <c r="B18" s="39" t="s">
        <v>57</v>
      </c>
      <c r="C18" s="59" t="s">
        <v>58</v>
      </c>
      <c r="D18" s="36">
        <v>80</v>
      </c>
      <c r="E18" s="37"/>
      <c r="F18" s="37"/>
      <c r="G18" s="37"/>
      <c r="H18" s="37">
        <f t="shared" si="0"/>
        <v>6.4</v>
      </c>
      <c r="I18" s="41">
        <f t="shared" si="1"/>
        <v>3.48864</v>
      </c>
      <c r="J18" s="51">
        <f t="shared" si="2"/>
        <v>70.11136</v>
      </c>
      <c r="K18" s="35"/>
    </row>
    <row r="19" s="24" customFormat="1" ht="20" customHeight="1" spans="1:11">
      <c r="A19" s="36" t="s">
        <v>59</v>
      </c>
      <c r="B19" s="39" t="s">
        <v>60</v>
      </c>
      <c r="C19" s="59" t="s">
        <v>61</v>
      </c>
      <c r="D19" s="36">
        <v>80</v>
      </c>
      <c r="E19" s="37"/>
      <c r="F19" s="37"/>
      <c r="G19" s="37"/>
      <c r="H19" s="37">
        <f t="shared" si="0"/>
        <v>6.4</v>
      </c>
      <c r="I19" s="41">
        <f t="shared" si="1"/>
        <v>3.48864</v>
      </c>
      <c r="J19" s="51">
        <f t="shared" si="2"/>
        <v>70.11136</v>
      </c>
      <c r="K19" s="35"/>
    </row>
    <row r="20" s="24" customFormat="1" ht="20" customHeight="1" spans="1:11">
      <c r="A20" s="36" t="s">
        <v>62</v>
      </c>
      <c r="B20" s="39" t="s">
        <v>63</v>
      </c>
      <c r="C20" s="59" t="s">
        <v>64</v>
      </c>
      <c r="D20" s="36">
        <v>80</v>
      </c>
      <c r="E20" s="37"/>
      <c r="F20" s="37"/>
      <c r="G20" s="37"/>
      <c r="H20" s="37">
        <f t="shared" si="0"/>
        <v>6.4</v>
      </c>
      <c r="I20" s="41">
        <f t="shared" si="1"/>
        <v>3.48864</v>
      </c>
      <c r="J20" s="51">
        <f t="shared" si="2"/>
        <v>70.11136</v>
      </c>
      <c r="K20" s="35"/>
    </row>
    <row r="21" s="24" customFormat="1" ht="20" customHeight="1" spans="1:11">
      <c r="A21" s="36" t="s">
        <v>65</v>
      </c>
      <c r="B21" s="39" t="s">
        <v>66</v>
      </c>
      <c r="C21" s="59" t="s">
        <v>67</v>
      </c>
      <c r="D21" s="36">
        <v>80</v>
      </c>
      <c r="E21" s="37"/>
      <c r="F21" s="37"/>
      <c r="G21" s="37"/>
      <c r="H21" s="37">
        <f t="shared" si="0"/>
        <v>6.4</v>
      </c>
      <c r="I21" s="41">
        <f t="shared" si="1"/>
        <v>3.48864</v>
      </c>
      <c r="J21" s="51">
        <f t="shared" si="2"/>
        <v>70.11136</v>
      </c>
      <c r="K21" s="35"/>
    </row>
    <row r="22" s="24" customFormat="1" ht="20" customHeight="1" spans="1:11">
      <c r="A22" s="36" t="s">
        <v>68</v>
      </c>
      <c r="B22" s="9" t="s">
        <v>69</v>
      </c>
      <c r="C22" s="59" t="s">
        <v>70</v>
      </c>
      <c r="D22" s="36">
        <v>80</v>
      </c>
      <c r="E22" s="37"/>
      <c r="F22" s="37"/>
      <c r="G22" s="37"/>
      <c r="H22" s="37">
        <f t="shared" si="0"/>
        <v>6.4</v>
      </c>
      <c r="I22" s="41">
        <f t="shared" si="1"/>
        <v>3.48864</v>
      </c>
      <c r="J22" s="51">
        <f t="shared" si="2"/>
        <v>70.11136</v>
      </c>
      <c r="K22" s="35" t="s">
        <v>71</v>
      </c>
    </row>
    <row r="23" s="24" customFormat="1" ht="20" customHeight="1" spans="1:11">
      <c r="A23" s="42" t="s">
        <v>72</v>
      </c>
      <c r="B23" s="39" t="s">
        <v>73</v>
      </c>
      <c r="C23" s="59" t="s">
        <v>74</v>
      </c>
      <c r="D23" s="42">
        <v>120</v>
      </c>
      <c r="E23" s="37"/>
      <c r="F23" s="37"/>
      <c r="G23" s="37"/>
      <c r="H23" s="37">
        <f t="shared" si="0"/>
        <v>9.6</v>
      </c>
      <c r="I23" s="41">
        <f t="shared" si="1"/>
        <v>5.23296</v>
      </c>
      <c r="J23" s="51">
        <f t="shared" si="2"/>
        <v>105.16704</v>
      </c>
      <c r="K23" s="35"/>
    </row>
    <row r="24" s="24" customFormat="1" ht="20" customHeight="1" spans="1:11">
      <c r="A24" s="36" t="s">
        <v>75</v>
      </c>
      <c r="B24" s="9" t="s">
        <v>76</v>
      </c>
      <c r="C24" s="59" t="s">
        <v>77</v>
      </c>
      <c r="D24" s="36">
        <v>120</v>
      </c>
      <c r="E24" s="37"/>
      <c r="F24" s="37"/>
      <c r="G24" s="37"/>
      <c r="H24" s="37">
        <f t="shared" si="0"/>
        <v>9.6</v>
      </c>
      <c r="I24" s="41">
        <f t="shared" si="1"/>
        <v>5.23296</v>
      </c>
      <c r="J24" s="51">
        <f t="shared" si="2"/>
        <v>105.16704</v>
      </c>
      <c r="K24" s="35"/>
    </row>
    <row r="25" s="24" customFormat="1" ht="20" customHeight="1" spans="1:11">
      <c r="A25" s="36" t="s">
        <v>68</v>
      </c>
      <c r="B25" s="9" t="s">
        <v>69</v>
      </c>
      <c r="C25" s="59" t="s">
        <v>70</v>
      </c>
      <c r="D25" s="36">
        <v>120</v>
      </c>
      <c r="E25" s="37"/>
      <c r="F25" s="37"/>
      <c r="G25" s="37"/>
      <c r="H25" s="37">
        <f t="shared" si="0"/>
        <v>9.6</v>
      </c>
      <c r="I25" s="41">
        <f t="shared" si="1"/>
        <v>5.23296</v>
      </c>
      <c r="J25" s="51">
        <f t="shared" si="2"/>
        <v>105.16704</v>
      </c>
      <c r="K25" s="35"/>
    </row>
    <row r="26" s="24" customFormat="1" ht="20" customHeight="1" spans="1:11">
      <c r="A26" s="36" t="s">
        <v>78</v>
      </c>
      <c r="B26" s="9" t="s">
        <v>79</v>
      </c>
      <c r="C26" s="59" t="s">
        <v>80</v>
      </c>
      <c r="D26" s="36">
        <v>120</v>
      </c>
      <c r="E26" s="37"/>
      <c r="F26" s="37"/>
      <c r="G26" s="37"/>
      <c r="H26" s="37">
        <f t="shared" si="0"/>
        <v>9.6</v>
      </c>
      <c r="I26" s="41">
        <f t="shared" si="1"/>
        <v>5.23296</v>
      </c>
      <c r="J26" s="51">
        <f t="shared" si="2"/>
        <v>105.16704</v>
      </c>
      <c r="K26" s="35"/>
    </row>
    <row r="27" s="24" customFormat="1" ht="20" customHeight="1" spans="1:11">
      <c r="A27" s="36" t="s">
        <v>81</v>
      </c>
      <c r="B27" s="9" t="s">
        <v>82</v>
      </c>
      <c r="C27" s="59" t="s">
        <v>83</v>
      </c>
      <c r="D27" s="36">
        <v>120</v>
      </c>
      <c r="E27" s="37"/>
      <c r="F27" s="37"/>
      <c r="G27" s="37"/>
      <c r="H27" s="37">
        <f t="shared" si="0"/>
        <v>9.6</v>
      </c>
      <c r="I27" s="41">
        <f t="shared" si="1"/>
        <v>5.23296</v>
      </c>
      <c r="J27" s="51">
        <f t="shared" si="2"/>
        <v>105.16704</v>
      </c>
      <c r="K27" s="35"/>
    </row>
    <row r="28" s="24" customFormat="1" ht="20" customHeight="1" spans="1:11">
      <c r="A28" s="36" t="s">
        <v>84</v>
      </c>
      <c r="B28" s="9" t="s">
        <v>85</v>
      </c>
      <c r="C28" s="59" t="s">
        <v>86</v>
      </c>
      <c r="D28" s="36">
        <v>120</v>
      </c>
      <c r="E28" s="37"/>
      <c r="F28" s="37"/>
      <c r="G28" s="37"/>
      <c r="H28" s="37">
        <f t="shared" si="0"/>
        <v>9.6</v>
      </c>
      <c r="I28" s="41">
        <f t="shared" si="1"/>
        <v>5.23296</v>
      </c>
      <c r="J28" s="51">
        <f t="shared" si="2"/>
        <v>105.16704</v>
      </c>
      <c r="K28" s="35"/>
    </row>
    <row r="29" s="24" customFormat="1" ht="20" customHeight="1" spans="1:11">
      <c r="A29" s="36" t="s">
        <v>87</v>
      </c>
      <c r="B29" s="9" t="s">
        <v>88</v>
      </c>
      <c r="C29" s="59" t="s">
        <v>89</v>
      </c>
      <c r="D29" s="36">
        <v>120</v>
      </c>
      <c r="E29" s="37"/>
      <c r="F29" s="37"/>
      <c r="G29" s="37"/>
      <c r="H29" s="37">
        <f t="shared" si="0"/>
        <v>9.6</v>
      </c>
      <c r="I29" s="41">
        <f t="shared" si="1"/>
        <v>5.23296</v>
      </c>
      <c r="J29" s="51">
        <f t="shared" si="2"/>
        <v>105.16704</v>
      </c>
      <c r="K29" s="35"/>
    </row>
    <row r="30" s="24" customFormat="1" ht="20" customHeight="1" spans="1:11">
      <c r="A30" s="36" t="s">
        <v>90</v>
      </c>
      <c r="B30" s="39" t="s">
        <v>91</v>
      </c>
      <c r="C30" s="59" t="s">
        <v>92</v>
      </c>
      <c r="D30" s="36">
        <v>120</v>
      </c>
      <c r="E30" s="37"/>
      <c r="F30" s="37"/>
      <c r="G30" s="37"/>
      <c r="H30" s="37">
        <f t="shared" si="0"/>
        <v>9.6</v>
      </c>
      <c r="I30" s="41">
        <f t="shared" si="1"/>
        <v>5.23296</v>
      </c>
      <c r="J30" s="51">
        <f t="shared" si="2"/>
        <v>105.16704</v>
      </c>
      <c r="K30" s="35"/>
    </row>
    <row r="31" s="24" customFormat="1" ht="20" customHeight="1" spans="1:11">
      <c r="A31" s="42" t="s">
        <v>93</v>
      </c>
      <c r="B31" s="39" t="s">
        <v>94</v>
      </c>
      <c r="C31" s="59" t="s">
        <v>95</v>
      </c>
      <c r="D31" s="42">
        <v>160</v>
      </c>
      <c r="E31" s="37"/>
      <c r="F31" s="37"/>
      <c r="G31" s="37"/>
      <c r="H31" s="37">
        <f t="shared" si="0"/>
        <v>12.8</v>
      </c>
      <c r="I31" s="41">
        <f t="shared" si="1"/>
        <v>6.97728</v>
      </c>
      <c r="J31" s="51">
        <f t="shared" si="2"/>
        <v>140.22272</v>
      </c>
      <c r="K31" s="35"/>
    </row>
    <row r="32" s="24" customFormat="1" ht="20" customHeight="1" spans="1:11">
      <c r="A32" s="36" t="s">
        <v>96</v>
      </c>
      <c r="B32" s="9" t="s">
        <v>97</v>
      </c>
      <c r="C32" s="59" t="s">
        <v>98</v>
      </c>
      <c r="D32" s="36">
        <v>160</v>
      </c>
      <c r="E32" s="37"/>
      <c r="F32" s="37"/>
      <c r="G32" s="37"/>
      <c r="H32" s="37">
        <f t="shared" si="0"/>
        <v>12.8</v>
      </c>
      <c r="I32" s="41">
        <f t="shared" si="1"/>
        <v>6.97728</v>
      </c>
      <c r="J32" s="51">
        <f t="shared" si="2"/>
        <v>140.22272</v>
      </c>
      <c r="K32" s="35" t="s">
        <v>99</v>
      </c>
    </row>
    <row r="33" s="24" customFormat="1" ht="20" customHeight="1" spans="1:11">
      <c r="A33" s="36" t="s">
        <v>100</v>
      </c>
      <c r="B33" s="9" t="s">
        <v>101</v>
      </c>
      <c r="C33" s="59" t="s">
        <v>102</v>
      </c>
      <c r="D33" s="36">
        <v>160</v>
      </c>
      <c r="E33" s="37"/>
      <c r="F33" s="37"/>
      <c r="G33" s="37"/>
      <c r="H33" s="37">
        <f t="shared" si="0"/>
        <v>12.8</v>
      </c>
      <c r="I33" s="41">
        <f t="shared" si="1"/>
        <v>6.97728</v>
      </c>
      <c r="J33" s="51">
        <f t="shared" si="2"/>
        <v>140.22272</v>
      </c>
      <c r="K33" s="35"/>
    </row>
    <row r="34" s="24" customFormat="1" ht="20" customHeight="1" spans="1:11">
      <c r="A34" s="36" t="s">
        <v>103</v>
      </c>
      <c r="B34" s="39" t="s">
        <v>104</v>
      </c>
      <c r="C34" s="59" t="s">
        <v>105</v>
      </c>
      <c r="D34" s="36">
        <v>160</v>
      </c>
      <c r="E34" s="45"/>
      <c r="F34" s="37"/>
      <c r="G34" s="37"/>
      <c r="H34" s="37">
        <f t="shared" ref="H34:H71" si="3">D34*0.08</f>
        <v>12.8</v>
      </c>
      <c r="I34" s="41">
        <f t="shared" ref="I34:I71" si="4">(D34-H34)*0.0474</f>
        <v>6.97728</v>
      </c>
      <c r="J34" s="51">
        <f t="shared" ref="J34:J71" si="5">D34-H34-I34</f>
        <v>140.22272</v>
      </c>
      <c r="K34" s="35"/>
    </row>
    <row r="35" s="24" customFormat="1" ht="20" customHeight="1" spans="1:11">
      <c r="A35" s="36" t="s">
        <v>106</v>
      </c>
      <c r="B35" s="39" t="s">
        <v>107</v>
      </c>
      <c r="C35" s="59" t="s">
        <v>108</v>
      </c>
      <c r="D35" s="36">
        <v>160</v>
      </c>
      <c r="E35" s="46"/>
      <c r="F35" s="37"/>
      <c r="G35" s="37"/>
      <c r="H35" s="37">
        <f t="shared" si="3"/>
        <v>12.8</v>
      </c>
      <c r="I35" s="41">
        <f t="shared" si="4"/>
        <v>6.97728</v>
      </c>
      <c r="J35" s="51">
        <f t="shared" si="5"/>
        <v>140.22272</v>
      </c>
      <c r="K35" s="35"/>
    </row>
    <row r="36" s="24" customFormat="1" ht="20" customHeight="1" spans="1:11">
      <c r="A36" s="36" t="s">
        <v>109</v>
      </c>
      <c r="B36" s="47" t="s">
        <v>110</v>
      </c>
      <c r="C36" s="59" t="s">
        <v>111</v>
      </c>
      <c r="D36" s="36">
        <v>160</v>
      </c>
      <c r="E36" s="46"/>
      <c r="F36" s="37"/>
      <c r="G36" s="37"/>
      <c r="H36" s="37">
        <f t="shared" si="3"/>
        <v>12.8</v>
      </c>
      <c r="I36" s="41">
        <f t="shared" si="4"/>
        <v>6.97728</v>
      </c>
      <c r="J36" s="51">
        <f t="shared" si="5"/>
        <v>140.22272</v>
      </c>
      <c r="K36" s="35"/>
    </row>
    <row r="37" s="24" customFormat="1" ht="20" customHeight="1" spans="1:11">
      <c r="A37" s="36" t="s">
        <v>112</v>
      </c>
      <c r="B37" s="39" t="s">
        <v>113</v>
      </c>
      <c r="C37" s="59" t="s">
        <v>114</v>
      </c>
      <c r="D37" s="36">
        <v>160</v>
      </c>
      <c r="E37" s="46"/>
      <c r="F37" s="37"/>
      <c r="G37" s="37"/>
      <c r="H37" s="37">
        <f t="shared" si="3"/>
        <v>12.8</v>
      </c>
      <c r="I37" s="41">
        <f t="shared" si="4"/>
        <v>6.97728</v>
      </c>
      <c r="J37" s="51">
        <f t="shared" si="5"/>
        <v>140.22272</v>
      </c>
      <c r="K37" s="35"/>
    </row>
    <row r="38" s="24" customFormat="1" ht="20" customHeight="1" spans="1:11">
      <c r="A38" s="36" t="s">
        <v>115</v>
      </c>
      <c r="B38" s="39" t="s">
        <v>116</v>
      </c>
      <c r="C38" s="59" t="s">
        <v>117</v>
      </c>
      <c r="D38" s="36">
        <v>160</v>
      </c>
      <c r="E38" s="46"/>
      <c r="F38" s="37"/>
      <c r="G38" s="37"/>
      <c r="H38" s="37">
        <f t="shared" si="3"/>
        <v>12.8</v>
      </c>
      <c r="I38" s="41">
        <f t="shared" si="4"/>
        <v>6.97728</v>
      </c>
      <c r="J38" s="51">
        <f t="shared" si="5"/>
        <v>140.22272</v>
      </c>
      <c r="K38" s="35"/>
    </row>
    <row r="39" s="24" customFormat="1" ht="20" customHeight="1" spans="1:11">
      <c r="A39" s="36" t="s">
        <v>118</v>
      </c>
      <c r="B39" s="9" t="s">
        <v>119</v>
      </c>
      <c r="C39" s="59" t="s">
        <v>120</v>
      </c>
      <c r="D39" s="36">
        <v>160</v>
      </c>
      <c r="E39" s="46"/>
      <c r="F39" s="37"/>
      <c r="G39" s="37"/>
      <c r="H39" s="37">
        <f t="shared" si="3"/>
        <v>12.8</v>
      </c>
      <c r="I39" s="41">
        <f t="shared" si="4"/>
        <v>6.97728</v>
      </c>
      <c r="J39" s="51">
        <f t="shared" si="5"/>
        <v>140.22272</v>
      </c>
      <c r="K39" s="35"/>
    </row>
    <row r="40" s="24" customFormat="1" ht="20" customHeight="1" spans="1:11">
      <c r="A40" s="36" t="s">
        <v>121</v>
      </c>
      <c r="B40" s="39" t="s">
        <v>122</v>
      </c>
      <c r="C40" s="59" t="s">
        <v>123</v>
      </c>
      <c r="D40" s="36">
        <v>160</v>
      </c>
      <c r="E40" s="46"/>
      <c r="F40" s="37"/>
      <c r="G40" s="37"/>
      <c r="H40" s="37">
        <f t="shared" si="3"/>
        <v>12.8</v>
      </c>
      <c r="I40" s="41">
        <f t="shared" si="4"/>
        <v>6.97728</v>
      </c>
      <c r="J40" s="51">
        <f t="shared" si="5"/>
        <v>140.22272</v>
      </c>
      <c r="K40" s="35"/>
    </row>
    <row r="41" s="24" customFormat="1" ht="20" customHeight="1" spans="1:11">
      <c r="A41" s="36" t="s">
        <v>124</v>
      </c>
      <c r="B41" s="39" t="s">
        <v>125</v>
      </c>
      <c r="C41" s="59" t="s">
        <v>126</v>
      </c>
      <c r="D41" s="36">
        <v>160</v>
      </c>
      <c r="E41" s="46"/>
      <c r="F41" s="37"/>
      <c r="G41" s="37"/>
      <c r="H41" s="37">
        <f t="shared" si="3"/>
        <v>12.8</v>
      </c>
      <c r="I41" s="41">
        <f t="shared" si="4"/>
        <v>6.97728</v>
      </c>
      <c r="J41" s="51">
        <f t="shared" si="5"/>
        <v>140.22272</v>
      </c>
      <c r="K41" s="35"/>
    </row>
    <row r="42" s="24" customFormat="1" ht="20" customHeight="1" spans="1:11">
      <c r="A42" s="36" t="s">
        <v>127</v>
      </c>
      <c r="B42" s="39" t="s">
        <v>18</v>
      </c>
      <c r="C42" s="59" t="s">
        <v>128</v>
      </c>
      <c r="D42" s="36">
        <v>200</v>
      </c>
      <c r="E42" s="46"/>
      <c r="F42" s="37"/>
      <c r="G42" s="37"/>
      <c r="H42" s="37">
        <f t="shared" si="3"/>
        <v>16</v>
      </c>
      <c r="I42" s="41">
        <f t="shared" si="4"/>
        <v>8.7216</v>
      </c>
      <c r="J42" s="51">
        <f t="shared" si="5"/>
        <v>175.2784</v>
      </c>
      <c r="K42" s="35"/>
    </row>
    <row r="43" s="24" customFormat="1" ht="20" customHeight="1" spans="1:11">
      <c r="A43" s="36" t="s">
        <v>129</v>
      </c>
      <c r="B43" s="39" t="s">
        <v>130</v>
      </c>
      <c r="C43" s="59" t="s">
        <v>131</v>
      </c>
      <c r="D43" s="36">
        <v>200</v>
      </c>
      <c r="E43" s="46"/>
      <c r="F43" s="37"/>
      <c r="G43" s="37"/>
      <c r="H43" s="37">
        <f t="shared" si="3"/>
        <v>16</v>
      </c>
      <c r="I43" s="41">
        <f t="shared" si="4"/>
        <v>8.7216</v>
      </c>
      <c r="J43" s="51">
        <f t="shared" si="5"/>
        <v>175.2784</v>
      </c>
      <c r="K43" s="35"/>
    </row>
    <row r="44" s="24" customFormat="1" ht="20" customHeight="1" spans="1:11">
      <c r="A44" s="36" t="s">
        <v>132</v>
      </c>
      <c r="B44" s="39" t="s">
        <v>133</v>
      </c>
      <c r="C44" s="59" t="s">
        <v>134</v>
      </c>
      <c r="D44" s="36">
        <v>200</v>
      </c>
      <c r="E44" s="37"/>
      <c r="F44" s="46"/>
      <c r="G44" s="37"/>
      <c r="H44" s="37">
        <f t="shared" si="3"/>
        <v>16</v>
      </c>
      <c r="I44" s="41">
        <f t="shared" si="4"/>
        <v>8.7216</v>
      </c>
      <c r="J44" s="51">
        <f t="shared" si="5"/>
        <v>175.2784</v>
      </c>
      <c r="K44" s="35"/>
    </row>
    <row r="45" s="24" customFormat="1" ht="20" customHeight="1" spans="1:11">
      <c r="A45" s="36" t="s">
        <v>135</v>
      </c>
      <c r="B45" s="39" t="s">
        <v>136</v>
      </c>
      <c r="C45" s="59" t="s">
        <v>137</v>
      </c>
      <c r="D45" s="36">
        <v>200</v>
      </c>
      <c r="E45" s="37"/>
      <c r="F45" s="45"/>
      <c r="G45" s="37"/>
      <c r="H45" s="37">
        <f t="shared" si="3"/>
        <v>16</v>
      </c>
      <c r="I45" s="41">
        <f t="shared" si="4"/>
        <v>8.7216</v>
      </c>
      <c r="J45" s="51">
        <f t="shared" si="5"/>
        <v>175.2784</v>
      </c>
      <c r="K45" s="35"/>
    </row>
    <row r="46" s="24" customFormat="1" ht="20" customHeight="1" spans="1:11">
      <c r="A46" s="42" t="s">
        <v>138</v>
      </c>
      <c r="B46" s="39" t="s">
        <v>139</v>
      </c>
      <c r="C46" s="59" t="s">
        <v>140</v>
      </c>
      <c r="D46" s="42">
        <v>240</v>
      </c>
      <c r="E46" s="37"/>
      <c r="F46" s="46"/>
      <c r="G46" s="37"/>
      <c r="H46" s="37">
        <f t="shared" si="3"/>
        <v>19.2</v>
      </c>
      <c r="I46" s="41">
        <f t="shared" si="4"/>
        <v>10.46592</v>
      </c>
      <c r="J46" s="51">
        <f t="shared" si="5"/>
        <v>210.33408</v>
      </c>
      <c r="K46" s="35"/>
    </row>
    <row r="47" s="24" customFormat="1" ht="20" customHeight="1" spans="1:11">
      <c r="A47" s="36" t="s">
        <v>141</v>
      </c>
      <c r="B47" s="39" t="s">
        <v>142</v>
      </c>
      <c r="C47" s="59" t="s">
        <v>143</v>
      </c>
      <c r="D47" s="36">
        <v>240</v>
      </c>
      <c r="E47" s="37"/>
      <c r="F47" s="46"/>
      <c r="G47" s="37"/>
      <c r="H47" s="37">
        <f t="shared" si="3"/>
        <v>19.2</v>
      </c>
      <c r="I47" s="41">
        <f t="shared" si="4"/>
        <v>10.46592</v>
      </c>
      <c r="J47" s="51">
        <f t="shared" si="5"/>
        <v>210.33408</v>
      </c>
      <c r="K47" s="35"/>
    </row>
    <row r="48" s="24" customFormat="1" ht="20" customHeight="1" spans="1:11">
      <c r="A48" s="36" t="s">
        <v>144</v>
      </c>
      <c r="B48" s="39" t="s">
        <v>145</v>
      </c>
      <c r="C48" s="59" t="s">
        <v>146</v>
      </c>
      <c r="D48" s="36">
        <v>240</v>
      </c>
      <c r="E48" s="37"/>
      <c r="F48" s="45"/>
      <c r="G48" s="37"/>
      <c r="H48" s="37">
        <f t="shared" si="3"/>
        <v>19.2</v>
      </c>
      <c r="I48" s="41">
        <f t="shared" si="4"/>
        <v>10.46592</v>
      </c>
      <c r="J48" s="51">
        <f t="shared" si="5"/>
        <v>210.33408</v>
      </c>
      <c r="K48" s="35"/>
    </row>
    <row r="49" s="24" customFormat="1" ht="20" customHeight="1" spans="1:11">
      <c r="A49" s="36" t="s">
        <v>147</v>
      </c>
      <c r="B49" s="9" t="s">
        <v>148</v>
      </c>
      <c r="C49" s="59" t="s">
        <v>149</v>
      </c>
      <c r="D49" s="36">
        <v>240</v>
      </c>
      <c r="E49" s="37"/>
      <c r="F49" s="45"/>
      <c r="G49" s="37"/>
      <c r="H49" s="37">
        <f t="shared" si="3"/>
        <v>19.2</v>
      </c>
      <c r="I49" s="41">
        <f t="shared" si="4"/>
        <v>10.46592</v>
      </c>
      <c r="J49" s="51">
        <f t="shared" si="5"/>
        <v>210.33408</v>
      </c>
      <c r="K49" s="35"/>
    </row>
    <row r="50" s="24" customFormat="1" ht="20" customHeight="1" spans="1:11">
      <c r="A50" s="36" t="s">
        <v>150</v>
      </c>
      <c r="B50" s="39" t="s">
        <v>151</v>
      </c>
      <c r="C50" s="59" t="s">
        <v>152</v>
      </c>
      <c r="D50" s="36">
        <v>240</v>
      </c>
      <c r="E50" s="37"/>
      <c r="F50" s="46"/>
      <c r="G50" s="37"/>
      <c r="H50" s="37">
        <f t="shared" si="3"/>
        <v>19.2</v>
      </c>
      <c r="I50" s="41">
        <f t="shared" si="4"/>
        <v>10.46592</v>
      </c>
      <c r="J50" s="51">
        <f t="shared" si="5"/>
        <v>210.33408</v>
      </c>
      <c r="K50" s="35"/>
    </row>
    <row r="51" s="24" customFormat="1" ht="20" customHeight="1" spans="1:11">
      <c r="A51" s="36" t="s">
        <v>153</v>
      </c>
      <c r="B51" s="39" t="s">
        <v>154</v>
      </c>
      <c r="C51" s="59" t="s">
        <v>155</v>
      </c>
      <c r="D51" s="36">
        <v>240</v>
      </c>
      <c r="E51" s="37"/>
      <c r="F51" s="45"/>
      <c r="G51" s="37"/>
      <c r="H51" s="37">
        <f t="shared" si="3"/>
        <v>19.2</v>
      </c>
      <c r="I51" s="41">
        <f t="shared" si="4"/>
        <v>10.46592</v>
      </c>
      <c r="J51" s="51">
        <f t="shared" si="5"/>
        <v>210.33408</v>
      </c>
      <c r="K51" s="35"/>
    </row>
    <row r="52" s="24" customFormat="1" ht="20" customHeight="1" spans="1:11">
      <c r="A52" s="36" t="s">
        <v>156</v>
      </c>
      <c r="B52" s="39" t="s">
        <v>157</v>
      </c>
      <c r="C52" s="59" t="s">
        <v>158</v>
      </c>
      <c r="D52" s="36">
        <v>240</v>
      </c>
      <c r="E52" s="37"/>
      <c r="F52" s="45"/>
      <c r="G52" s="37"/>
      <c r="H52" s="37">
        <f t="shared" si="3"/>
        <v>19.2</v>
      </c>
      <c r="I52" s="41">
        <f t="shared" si="4"/>
        <v>10.46592</v>
      </c>
      <c r="J52" s="51">
        <f t="shared" si="5"/>
        <v>210.33408</v>
      </c>
      <c r="K52" s="35"/>
    </row>
    <row r="53" s="24" customFormat="1" ht="20" customHeight="1" spans="1:11">
      <c r="A53" s="36" t="s">
        <v>159</v>
      </c>
      <c r="B53" s="9" t="s">
        <v>160</v>
      </c>
      <c r="C53" s="59" t="s">
        <v>161</v>
      </c>
      <c r="D53" s="36">
        <v>240</v>
      </c>
      <c r="E53" s="37"/>
      <c r="F53" s="45"/>
      <c r="G53" s="37"/>
      <c r="H53" s="37">
        <f t="shared" si="3"/>
        <v>19.2</v>
      </c>
      <c r="I53" s="41">
        <f t="shared" si="4"/>
        <v>10.46592</v>
      </c>
      <c r="J53" s="51">
        <f t="shared" si="5"/>
        <v>210.33408</v>
      </c>
      <c r="K53" s="35"/>
    </row>
    <row r="54" s="24" customFormat="1" ht="20" customHeight="1" spans="1:11">
      <c r="A54" s="36" t="s">
        <v>162</v>
      </c>
      <c r="B54" s="9" t="s">
        <v>163</v>
      </c>
      <c r="C54" s="59" t="s">
        <v>164</v>
      </c>
      <c r="D54" s="36">
        <v>240</v>
      </c>
      <c r="E54" s="37"/>
      <c r="F54" s="37"/>
      <c r="G54" s="45"/>
      <c r="H54" s="37">
        <f t="shared" si="3"/>
        <v>19.2</v>
      </c>
      <c r="I54" s="41">
        <f t="shared" si="4"/>
        <v>10.46592</v>
      </c>
      <c r="J54" s="51">
        <f t="shared" si="5"/>
        <v>210.33408</v>
      </c>
      <c r="K54" s="35"/>
    </row>
    <row r="55" s="24" customFormat="1" ht="20" customHeight="1" spans="1:11">
      <c r="A55" s="36" t="s">
        <v>165</v>
      </c>
      <c r="B55" s="39" t="s">
        <v>166</v>
      </c>
      <c r="C55" s="59" t="s">
        <v>167</v>
      </c>
      <c r="D55" s="36">
        <v>240</v>
      </c>
      <c r="E55" s="37"/>
      <c r="F55" s="37"/>
      <c r="G55" s="46"/>
      <c r="H55" s="37">
        <f t="shared" si="3"/>
        <v>19.2</v>
      </c>
      <c r="I55" s="41">
        <f t="shared" si="4"/>
        <v>10.46592</v>
      </c>
      <c r="J55" s="51">
        <f t="shared" si="5"/>
        <v>210.33408</v>
      </c>
      <c r="K55" s="35"/>
    </row>
    <row r="56" s="24" customFormat="1" ht="20" customHeight="1" spans="1:11">
      <c r="A56" s="36" t="s">
        <v>168</v>
      </c>
      <c r="B56" s="9" t="s">
        <v>169</v>
      </c>
      <c r="C56" s="59" t="s">
        <v>170</v>
      </c>
      <c r="D56" s="36">
        <v>240</v>
      </c>
      <c r="E56" s="37"/>
      <c r="F56" s="37"/>
      <c r="G56" s="46"/>
      <c r="H56" s="37">
        <f t="shared" si="3"/>
        <v>19.2</v>
      </c>
      <c r="I56" s="41">
        <f t="shared" si="4"/>
        <v>10.46592</v>
      </c>
      <c r="J56" s="51">
        <f t="shared" si="5"/>
        <v>210.33408</v>
      </c>
      <c r="K56" s="35"/>
    </row>
    <row r="57" s="24" customFormat="1" ht="20" customHeight="1" spans="1:11">
      <c r="A57" s="36" t="s">
        <v>171</v>
      </c>
      <c r="B57" s="39" t="s">
        <v>172</v>
      </c>
      <c r="C57" s="59" t="s">
        <v>173</v>
      </c>
      <c r="D57" s="36">
        <v>240</v>
      </c>
      <c r="E57" s="37"/>
      <c r="F57" s="37"/>
      <c r="G57" s="46"/>
      <c r="H57" s="37">
        <f t="shared" si="3"/>
        <v>19.2</v>
      </c>
      <c r="I57" s="41">
        <f t="shared" si="4"/>
        <v>10.46592</v>
      </c>
      <c r="J57" s="51">
        <f t="shared" si="5"/>
        <v>210.33408</v>
      </c>
      <c r="K57" s="35"/>
    </row>
    <row r="58" s="24" customFormat="1" ht="20" customHeight="1" spans="1:11">
      <c r="A58" s="36" t="s">
        <v>174</v>
      </c>
      <c r="B58" s="39" t="s">
        <v>175</v>
      </c>
      <c r="C58" s="59" t="s">
        <v>176</v>
      </c>
      <c r="D58" s="36">
        <v>240</v>
      </c>
      <c r="E58" s="41"/>
      <c r="F58" s="41"/>
      <c r="G58" s="41"/>
      <c r="H58" s="37">
        <f t="shared" si="3"/>
        <v>19.2</v>
      </c>
      <c r="I58" s="41">
        <f t="shared" si="4"/>
        <v>10.46592</v>
      </c>
      <c r="J58" s="51">
        <f t="shared" si="5"/>
        <v>210.33408</v>
      </c>
      <c r="K58" s="35"/>
    </row>
    <row r="59" s="24" customFormat="1" ht="20" customHeight="1" spans="1:11">
      <c r="A59" s="36" t="s">
        <v>177</v>
      </c>
      <c r="B59" s="39" t="s">
        <v>178</v>
      </c>
      <c r="C59" s="59" t="s">
        <v>179</v>
      </c>
      <c r="D59" s="36">
        <v>280</v>
      </c>
      <c r="E59" s="37"/>
      <c r="F59" s="37"/>
      <c r="G59" s="37"/>
      <c r="H59" s="37">
        <f t="shared" si="3"/>
        <v>22.4</v>
      </c>
      <c r="I59" s="41">
        <f t="shared" si="4"/>
        <v>12.21024</v>
      </c>
      <c r="J59" s="51">
        <f t="shared" si="5"/>
        <v>245.38976</v>
      </c>
      <c r="K59" s="35"/>
    </row>
    <row r="60" s="24" customFormat="1" ht="20" customHeight="1" spans="1:11">
      <c r="A60" s="36" t="s">
        <v>180</v>
      </c>
      <c r="B60" s="39" t="s">
        <v>181</v>
      </c>
      <c r="C60" s="59" t="s">
        <v>182</v>
      </c>
      <c r="D60" s="36">
        <v>280</v>
      </c>
      <c r="E60" s="37"/>
      <c r="F60" s="37"/>
      <c r="G60" s="37"/>
      <c r="H60" s="37">
        <f t="shared" si="3"/>
        <v>22.4</v>
      </c>
      <c r="I60" s="41">
        <f t="shared" si="4"/>
        <v>12.21024</v>
      </c>
      <c r="J60" s="51">
        <f t="shared" si="5"/>
        <v>245.38976</v>
      </c>
      <c r="K60" s="35"/>
    </row>
    <row r="61" s="24" customFormat="1" ht="20" customHeight="1" spans="1:11">
      <c r="A61" s="36" t="s">
        <v>183</v>
      </c>
      <c r="B61" s="39" t="s">
        <v>184</v>
      </c>
      <c r="C61" s="59" t="s">
        <v>185</v>
      </c>
      <c r="D61" s="36">
        <v>320</v>
      </c>
      <c r="E61" s="37"/>
      <c r="F61" s="37"/>
      <c r="G61" s="37"/>
      <c r="H61" s="37">
        <f t="shared" si="3"/>
        <v>25.6</v>
      </c>
      <c r="I61" s="41">
        <f t="shared" si="4"/>
        <v>13.95456</v>
      </c>
      <c r="J61" s="51">
        <f t="shared" si="5"/>
        <v>280.44544</v>
      </c>
      <c r="K61" s="35"/>
    </row>
    <row r="62" s="24" customFormat="1" ht="20" customHeight="1" spans="1:11">
      <c r="A62" s="36" t="s">
        <v>186</v>
      </c>
      <c r="B62" s="9" t="s">
        <v>187</v>
      </c>
      <c r="C62" s="59" t="s">
        <v>188</v>
      </c>
      <c r="D62" s="36">
        <v>320</v>
      </c>
      <c r="E62" s="37"/>
      <c r="F62" s="37"/>
      <c r="G62" s="37"/>
      <c r="H62" s="37">
        <f t="shared" si="3"/>
        <v>25.6</v>
      </c>
      <c r="I62" s="41">
        <f t="shared" si="4"/>
        <v>13.95456</v>
      </c>
      <c r="J62" s="51">
        <f t="shared" si="5"/>
        <v>280.44544</v>
      </c>
      <c r="K62" s="35"/>
    </row>
    <row r="63" s="24" customFormat="1" ht="20" customHeight="1" spans="1:11">
      <c r="A63" s="36" t="s">
        <v>189</v>
      </c>
      <c r="B63" s="9" t="s">
        <v>190</v>
      </c>
      <c r="C63" s="59" t="s">
        <v>191</v>
      </c>
      <c r="D63" s="36">
        <v>320</v>
      </c>
      <c r="E63" s="37"/>
      <c r="F63" s="37"/>
      <c r="G63" s="37"/>
      <c r="H63" s="37">
        <f t="shared" si="3"/>
        <v>25.6</v>
      </c>
      <c r="I63" s="41">
        <f t="shared" si="4"/>
        <v>13.95456</v>
      </c>
      <c r="J63" s="51">
        <f t="shared" si="5"/>
        <v>280.44544</v>
      </c>
      <c r="K63" s="35" t="s">
        <v>192</v>
      </c>
    </row>
    <row r="64" s="24" customFormat="1" ht="20" customHeight="1" spans="1:11">
      <c r="A64" s="36" t="s">
        <v>193</v>
      </c>
      <c r="B64" s="39" t="s">
        <v>194</v>
      </c>
      <c r="C64" s="59" t="s">
        <v>195</v>
      </c>
      <c r="D64" s="36">
        <v>320</v>
      </c>
      <c r="E64" s="37"/>
      <c r="F64" s="37"/>
      <c r="G64" s="37"/>
      <c r="H64" s="37">
        <f t="shared" si="3"/>
        <v>25.6</v>
      </c>
      <c r="I64" s="41">
        <f t="shared" si="4"/>
        <v>13.95456</v>
      </c>
      <c r="J64" s="51">
        <f t="shared" si="5"/>
        <v>280.44544</v>
      </c>
      <c r="K64" s="35"/>
    </row>
    <row r="65" s="24" customFormat="1" ht="20" customHeight="1" spans="1:11">
      <c r="A65" s="36" t="s">
        <v>196</v>
      </c>
      <c r="B65" s="39" t="s">
        <v>197</v>
      </c>
      <c r="C65" s="59" t="s">
        <v>198</v>
      </c>
      <c r="D65" s="36">
        <v>320</v>
      </c>
      <c r="E65" s="37"/>
      <c r="F65" s="37"/>
      <c r="G65" s="37"/>
      <c r="H65" s="37">
        <f t="shared" si="3"/>
        <v>25.6</v>
      </c>
      <c r="I65" s="41">
        <f t="shared" si="4"/>
        <v>13.95456</v>
      </c>
      <c r="J65" s="51">
        <f t="shared" si="5"/>
        <v>280.44544</v>
      </c>
      <c r="K65" s="35"/>
    </row>
    <row r="66" s="24" customFormat="1" ht="20" customHeight="1" spans="1:11">
      <c r="A66" s="36" t="s">
        <v>199</v>
      </c>
      <c r="B66" s="61" t="s">
        <v>200</v>
      </c>
      <c r="C66" s="59" t="s">
        <v>201</v>
      </c>
      <c r="D66" s="36">
        <v>320</v>
      </c>
      <c r="E66" s="37"/>
      <c r="F66" s="37"/>
      <c r="G66" s="37"/>
      <c r="H66" s="37">
        <f t="shared" si="3"/>
        <v>25.6</v>
      </c>
      <c r="I66" s="41">
        <f t="shared" si="4"/>
        <v>13.95456</v>
      </c>
      <c r="J66" s="51">
        <f t="shared" si="5"/>
        <v>280.44544</v>
      </c>
      <c r="K66" s="35"/>
    </row>
    <row r="67" s="24" customFormat="1" ht="20" customHeight="1" spans="1:11">
      <c r="A67" s="36" t="s">
        <v>202</v>
      </c>
      <c r="B67" s="61" t="s">
        <v>203</v>
      </c>
      <c r="C67" s="59" t="s">
        <v>204</v>
      </c>
      <c r="D67" s="36">
        <v>320</v>
      </c>
      <c r="E67" s="37"/>
      <c r="F67" s="37"/>
      <c r="G67" s="37"/>
      <c r="H67" s="37">
        <f t="shared" si="3"/>
        <v>25.6</v>
      </c>
      <c r="I67" s="41">
        <f t="shared" si="4"/>
        <v>13.95456</v>
      </c>
      <c r="J67" s="51">
        <f t="shared" si="5"/>
        <v>280.44544</v>
      </c>
      <c r="K67" s="35"/>
    </row>
    <row r="68" s="24" customFormat="1" ht="20" customHeight="1" spans="1:11">
      <c r="A68" s="36" t="s">
        <v>205</v>
      </c>
      <c r="B68" s="9" t="s">
        <v>206</v>
      </c>
      <c r="C68" s="59" t="s">
        <v>207</v>
      </c>
      <c r="D68" s="36">
        <v>360</v>
      </c>
      <c r="E68" s="37"/>
      <c r="F68" s="37"/>
      <c r="G68" s="37"/>
      <c r="H68" s="37">
        <f t="shared" si="3"/>
        <v>28.8</v>
      </c>
      <c r="I68" s="41">
        <f t="shared" si="4"/>
        <v>15.69888</v>
      </c>
      <c r="J68" s="51">
        <f t="shared" si="5"/>
        <v>315.50112</v>
      </c>
      <c r="K68" s="35"/>
    </row>
    <row r="69" s="24" customFormat="1" ht="20" customHeight="1" spans="1:11">
      <c r="A69" s="36" t="s">
        <v>208</v>
      </c>
      <c r="B69" s="9" t="s">
        <v>209</v>
      </c>
      <c r="C69" s="59" t="s">
        <v>210</v>
      </c>
      <c r="D69" s="36">
        <v>360</v>
      </c>
      <c r="E69" s="37"/>
      <c r="F69" s="37"/>
      <c r="G69" s="37"/>
      <c r="H69" s="37">
        <f t="shared" si="3"/>
        <v>28.8</v>
      </c>
      <c r="I69" s="41">
        <f t="shared" si="4"/>
        <v>15.69888</v>
      </c>
      <c r="J69" s="51">
        <f t="shared" si="5"/>
        <v>315.50112</v>
      </c>
      <c r="K69" s="35"/>
    </row>
    <row r="70" s="24" customFormat="1" ht="20" customHeight="1" spans="1:11">
      <c r="A70" s="36" t="s">
        <v>211</v>
      </c>
      <c r="B70" s="9" t="s">
        <v>212</v>
      </c>
      <c r="C70" s="59" t="s">
        <v>213</v>
      </c>
      <c r="D70" s="36">
        <v>360</v>
      </c>
      <c r="E70" s="37"/>
      <c r="F70" s="37"/>
      <c r="G70" s="37"/>
      <c r="H70" s="37">
        <f t="shared" si="3"/>
        <v>28.8</v>
      </c>
      <c r="I70" s="41">
        <f t="shared" si="4"/>
        <v>15.69888</v>
      </c>
      <c r="J70" s="51">
        <f t="shared" si="5"/>
        <v>315.50112</v>
      </c>
      <c r="K70" s="35"/>
    </row>
    <row r="71" s="24" customFormat="1" ht="20" customHeight="1" spans="1:11">
      <c r="A71" s="36" t="s">
        <v>214</v>
      </c>
      <c r="B71" s="39" t="s">
        <v>215</v>
      </c>
      <c r="C71" s="59" t="s">
        <v>216</v>
      </c>
      <c r="D71" s="36">
        <v>400</v>
      </c>
      <c r="E71" s="46"/>
      <c r="F71" s="37"/>
      <c r="G71" s="37"/>
      <c r="H71" s="37">
        <f t="shared" si="3"/>
        <v>32</v>
      </c>
      <c r="I71" s="41">
        <f t="shared" si="4"/>
        <v>17.4432</v>
      </c>
      <c r="J71" s="51">
        <f t="shared" si="5"/>
        <v>350.5568</v>
      </c>
      <c r="K71" s="35"/>
    </row>
    <row r="72" s="24" customFormat="1" ht="20" customHeight="1" spans="1:11">
      <c r="A72" s="36" t="s">
        <v>217</v>
      </c>
      <c r="B72" s="39" t="s">
        <v>218</v>
      </c>
      <c r="C72" s="59" t="s">
        <v>219</v>
      </c>
      <c r="D72" s="36">
        <v>400</v>
      </c>
      <c r="E72" s="52"/>
      <c r="F72" s="37"/>
      <c r="G72" s="37"/>
      <c r="H72" s="37">
        <f t="shared" ref="H72:H88" si="6">D72*0.08</f>
        <v>32</v>
      </c>
      <c r="I72" s="41">
        <f t="shared" ref="I72:I88" si="7">(D72-H72)*0.0474</f>
        <v>17.4432</v>
      </c>
      <c r="J72" s="51">
        <f t="shared" ref="J72:J88" si="8">D72-H72-I72</f>
        <v>350.5568</v>
      </c>
      <c r="K72" s="35"/>
    </row>
    <row r="73" s="24" customFormat="1" ht="20" customHeight="1" spans="1:11">
      <c r="A73" s="36" t="s">
        <v>220</v>
      </c>
      <c r="B73" s="39" t="s">
        <v>221</v>
      </c>
      <c r="C73" s="59" t="s">
        <v>222</v>
      </c>
      <c r="D73" s="36">
        <v>400</v>
      </c>
      <c r="E73" s="52"/>
      <c r="F73" s="37"/>
      <c r="G73" s="37"/>
      <c r="H73" s="37">
        <f t="shared" si="6"/>
        <v>32</v>
      </c>
      <c r="I73" s="41">
        <f t="shared" si="7"/>
        <v>17.4432</v>
      </c>
      <c r="J73" s="51">
        <f t="shared" si="8"/>
        <v>350.5568</v>
      </c>
      <c r="K73" s="35"/>
    </row>
    <row r="74" s="24" customFormat="1" ht="20" customHeight="1" spans="1:11">
      <c r="A74" s="36" t="s">
        <v>223</v>
      </c>
      <c r="B74" s="9" t="s">
        <v>224</v>
      </c>
      <c r="C74" s="59" t="s">
        <v>225</v>
      </c>
      <c r="D74" s="36">
        <v>400</v>
      </c>
      <c r="E74" s="52"/>
      <c r="F74" s="37"/>
      <c r="G74" s="37"/>
      <c r="H74" s="37">
        <f t="shared" si="6"/>
        <v>32</v>
      </c>
      <c r="I74" s="41">
        <f t="shared" si="7"/>
        <v>17.4432</v>
      </c>
      <c r="J74" s="51">
        <f t="shared" si="8"/>
        <v>350.5568</v>
      </c>
      <c r="K74" s="35"/>
    </row>
    <row r="75" s="24" customFormat="1" ht="20" customHeight="1" spans="1:11">
      <c r="A75" s="36" t="s">
        <v>109</v>
      </c>
      <c r="B75" s="47" t="s">
        <v>110</v>
      </c>
      <c r="C75" s="59" t="s">
        <v>111</v>
      </c>
      <c r="D75" s="36">
        <v>400</v>
      </c>
      <c r="E75" s="52"/>
      <c r="F75" s="37"/>
      <c r="G75" s="37"/>
      <c r="H75" s="37">
        <f t="shared" si="6"/>
        <v>32</v>
      </c>
      <c r="I75" s="41">
        <f t="shared" si="7"/>
        <v>17.4432</v>
      </c>
      <c r="J75" s="51">
        <f t="shared" si="8"/>
        <v>350.5568</v>
      </c>
      <c r="K75" s="35" t="s">
        <v>226</v>
      </c>
    </row>
    <row r="76" s="24" customFormat="1" ht="20" customHeight="1" spans="1:11">
      <c r="A76" s="36" t="s">
        <v>227</v>
      </c>
      <c r="B76" s="39" t="s">
        <v>228</v>
      </c>
      <c r="C76" s="59" t="s">
        <v>229</v>
      </c>
      <c r="D76" s="36">
        <v>400</v>
      </c>
      <c r="E76" s="52"/>
      <c r="F76" s="37"/>
      <c r="G76" s="37"/>
      <c r="H76" s="37">
        <f t="shared" si="6"/>
        <v>32</v>
      </c>
      <c r="I76" s="41">
        <f t="shared" si="7"/>
        <v>17.4432</v>
      </c>
      <c r="J76" s="51">
        <f t="shared" si="8"/>
        <v>350.5568</v>
      </c>
      <c r="K76" s="35"/>
    </row>
    <row r="77" s="24" customFormat="1" ht="20" customHeight="1" spans="1:11">
      <c r="A77" s="42" t="s">
        <v>230</v>
      </c>
      <c r="B77" s="39" t="s">
        <v>231</v>
      </c>
      <c r="C77" s="59" t="s">
        <v>232</v>
      </c>
      <c r="D77" s="42">
        <v>480</v>
      </c>
      <c r="E77" s="52"/>
      <c r="F77" s="37"/>
      <c r="G77" s="37"/>
      <c r="H77" s="37">
        <f t="shared" si="6"/>
        <v>38.4</v>
      </c>
      <c r="I77" s="41">
        <f t="shared" si="7"/>
        <v>20.93184</v>
      </c>
      <c r="J77" s="51">
        <f t="shared" si="8"/>
        <v>420.66816</v>
      </c>
      <c r="K77" s="35"/>
    </row>
    <row r="78" s="24" customFormat="1" ht="20" customHeight="1" spans="1:11">
      <c r="A78" s="36" t="s">
        <v>233</v>
      </c>
      <c r="B78" s="9" t="s">
        <v>234</v>
      </c>
      <c r="C78" s="59" t="s">
        <v>235</v>
      </c>
      <c r="D78" s="36">
        <v>480</v>
      </c>
      <c r="E78" s="52"/>
      <c r="F78" s="37"/>
      <c r="G78" s="37"/>
      <c r="H78" s="37">
        <f t="shared" si="6"/>
        <v>38.4</v>
      </c>
      <c r="I78" s="41">
        <f t="shared" si="7"/>
        <v>20.93184</v>
      </c>
      <c r="J78" s="51">
        <f t="shared" si="8"/>
        <v>420.66816</v>
      </c>
      <c r="K78" s="35"/>
    </row>
    <row r="79" s="24" customFormat="1" ht="20" customHeight="1" spans="1:11">
      <c r="A79" s="36" t="s">
        <v>96</v>
      </c>
      <c r="B79" s="9" t="s">
        <v>97</v>
      </c>
      <c r="C79" s="59" t="s">
        <v>98</v>
      </c>
      <c r="D79" s="36">
        <v>560</v>
      </c>
      <c r="E79" s="52"/>
      <c r="F79" s="37"/>
      <c r="G79" s="37"/>
      <c r="H79" s="37">
        <f t="shared" si="6"/>
        <v>44.8</v>
      </c>
      <c r="I79" s="41">
        <f t="shared" si="7"/>
        <v>24.42048</v>
      </c>
      <c r="J79" s="51">
        <f t="shared" si="8"/>
        <v>490.77952</v>
      </c>
      <c r="K79" s="35"/>
    </row>
    <row r="80" s="24" customFormat="1" ht="20" customHeight="1" spans="1:11">
      <c r="A80" s="36" t="s">
        <v>236</v>
      </c>
      <c r="B80" s="9" t="s">
        <v>237</v>
      </c>
      <c r="C80" s="59" t="s">
        <v>238</v>
      </c>
      <c r="D80" s="36">
        <v>560</v>
      </c>
      <c r="E80" s="52"/>
      <c r="F80" s="37"/>
      <c r="G80" s="37"/>
      <c r="H80" s="37">
        <f t="shared" si="6"/>
        <v>44.8</v>
      </c>
      <c r="I80" s="41">
        <f t="shared" si="7"/>
        <v>24.42048</v>
      </c>
      <c r="J80" s="51">
        <f t="shared" si="8"/>
        <v>490.77952</v>
      </c>
      <c r="K80" s="35"/>
    </row>
    <row r="81" s="24" customFormat="1" ht="20" customHeight="1" spans="1:11">
      <c r="A81" s="36" t="s">
        <v>239</v>
      </c>
      <c r="B81" s="39" t="s">
        <v>240</v>
      </c>
      <c r="C81" s="59" t="s">
        <v>241</v>
      </c>
      <c r="D81" s="36">
        <v>560</v>
      </c>
      <c r="E81" s="52"/>
      <c r="F81" s="37"/>
      <c r="G81" s="37"/>
      <c r="H81" s="37">
        <f t="shared" si="6"/>
        <v>44.8</v>
      </c>
      <c r="I81" s="41">
        <f t="shared" si="7"/>
        <v>24.42048</v>
      </c>
      <c r="J81" s="51">
        <f t="shared" si="8"/>
        <v>490.77952</v>
      </c>
      <c r="K81" s="35"/>
    </row>
    <row r="82" s="24" customFormat="1" ht="20" customHeight="1" spans="1:11">
      <c r="A82" s="36" t="s">
        <v>242</v>
      </c>
      <c r="B82" s="9" t="s">
        <v>243</v>
      </c>
      <c r="C82" s="59" t="s">
        <v>244</v>
      </c>
      <c r="D82" s="36">
        <v>560</v>
      </c>
      <c r="E82" s="52"/>
      <c r="F82" s="37"/>
      <c r="G82" s="37"/>
      <c r="H82" s="37">
        <f t="shared" si="6"/>
        <v>44.8</v>
      </c>
      <c r="I82" s="41">
        <f t="shared" si="7"/>
        <v>24.42048</v>
      </c>
      <c r="J82" s="51">
        <f t="shared" si="8"/>
        <v>490.77952</v>
      </c>
      <c r="K82" s="35"/>
    </row>
    <row r="83" s="24" customFormat="1" ht="20" customHeight="1" spans="1:11">
      <c r="A83" s="36" t="s">
        <v>245</v>
      </c>
      <c r="B83" s="39" t="s">
        <v>246</v>
      </c>
      <c r="C83" s="59" t="s">
        <v>247</v>
      </c>
      <c r="D83" s="36">
        <v>600</v>
      </c>
      <c r="E83" s="52"/>
      <c r="F83" s="37"/>
      <c r="G83" s="37"/>
      <c r="H83" s="37">
        <f t="shared" si="6"/>
        <v>48</v>
      </c>
      <c r="I83" s="41">
        <f t="shared" si="7"/>
        <v>26.1648</v>
      </c>
      <c r="J83" s="51">
        <f t="shared" si="8"/>
        <v>525.8352</v>
      </c>
      <c r="K83" s="35"/>
    </row>
    <row r="84" s="24" customFormat="1" ht="20" customHeight="1" spans="1:11">
      <c r="A84" s="36" t="s">
        <v>248</v>
      </c>
      <c r="B84" s="39" t="s">
        <v>249</v>
      </c>
      <c r="C84" s="59" t="s">
        <v>250</v>
      </c>
      <c r="D84" s="36">
        <v>600</v>
      </c>
      <c r="E84" s="52"/>
      <c r="F84" s="37"/>
      <c r="G84" s="37"/>
      <c r="H84" s="37">
        <f t="shared" si="6"/>
        <v>48</v>
      </c>
      <c r="I84" s="41">
        <f t="shared" si="7"/>
        <v>26.1648</v>
      </c>
      <c r="J84" s="51">
        <f t="shared" si="8"/>
        <v>525.8352</v>
      </c>
      <c r="K84" s="35"/>
    </row>
    <row r="85" s="24" customFormat="1" ht="20" customHeight="1" spans="1:11">
      <c r="A85" s="36" t="s">
        <v>251</v>
      </c>
      <c r="B85" s="39" t="s">
        <v>252</v>
      </c>
      <c r="C85" s="59" t="s">
        <v>253</v>
      </c>
      <c r="D85" s="36">
        <v>600</v>
      </c>
      <c r="E85" s="52"/>
      <c r="F85" s="37"/>
      <c r="G85" s="37"/>
      <c r="H85" s="37">
        <f t="shared" si="6"/>
        <v>48</v>
      </c>
      <c r="I85" s="41">
        <f t="shared" si="7"/>
        <v>26.1648</v>
      </c>
      <c r="J85" s="51">
        <f t="shared" si="8"/>
        <v>525.8352</v>
      </c>
      <c r="K85" s="35"/>
    </row>
    <row r="86" s="24" customFormat="1" ht="20" customHeight="1" spans="1:11">
      <c r="A86" s="36" t="s">
        <v>254</v>
      </c>
      <c r="B86" s="39" t="s">
        <v>255</v>
      </c>
      <c r="C86" s="59" t="s">
        <v>256</v>
      </c>
      <c r="D86" s="36">
        <v>640</v>
      </c>
      <c r="E86" s="52"/>
      <c r="F86" s="37"/>
      <c r="G86" s="37"/>
      <c r="H86" s="37">
        <f t="shared" si="6"/>
        <v>51.2</v>
      </c>
      <c r="I86" s="41">
        <f t="shared" si="7"/>
        <v>27.90912</v>
      </c>
      <c r="J86" s="51">
        <f t="shared" si="8"/>
        <v>560.89088</v>
      </c>
      <c r="K86" s="35"/>
    </row>
    <row r="87" s="24" customFormat="1" ht="20" customHeight="1" spans="1:11">
      <c r="A87" s="36" t="s">
        <v>257</v>
      </c>
      <c r="B87" s="39" t="s">
        <v>258</v>
      </c>
      <c r="C87" s="59" t="s">
        <v>259</v>
      </c>
      <c r="D87" s="36">
        <v>680</v>
      </c>
      <c r="E87" s="52"/>
      <c r="F87" s="37"/>
      <c r="G87" s="37"/>
      <c r="H87" s="37">
        <f t="shared" si="6"/>
        <v>54.4</v>
      </c>
      <c r="I87" s="41">
        <f t="shared" si="7"/>
        <v>29.65344</v>
      </c>
      <c r="J87" s="51">
        <f t="shared" si="8"/>
        <v>595.94656</v>
      </c>
      <c r="K87" s="35"/>
    </row>
    <row r="88" s="24" customFormat="1" ht="20" customHeight="1" spans="1:11">
      <c r="A88" s="36" t="s">
        <v>260</v>
      </c>
      <c r="B88" s="9" t="s">
        <v>261</v>
      </c>
      <c r="C88" s="59" t="s">
        <v>262</v>
      </c>
      <c r="D88" s="36">
        <v>720</v>
      </c>
      <c r="E88" s="46"/>
      <c r="F88" s="52"/>
      <c r="G88" s="37"/>
      <c r="H88" s="37">
        <f t="shared" si="6"/>
        <v>57.6</v>
      </c>
      <c r="I88" s="41">
        <f t="shared" si="7"/>
        <v>31.39776</v>
      </c>
      <c r="J88" s="51">
        <f t="shared" si="8"/>
        <v>631.00224</v>
      </c>
      <c r="K88" s="35"/>
    </row>
    <row r="89" s="24" customFormat="1" ht="20" customHeight="1" spans="1:11">
      <c r="A89" s="36" t="s">
        <v>263</v>
      </c>
      <c r="B89" s="39" t="s">
        <v>264</v>
      </c>
      <c r="C89" s="59" t="s">
        <v>265</v>
      </c>
      <c r="D89" s="36">
        <v>720</v>
      </c>
      <c r="E89" s="46"/>
      <c r="F89" s="52"/>
      <c r="G89" s="37"/>
      <c r="H89" s="37">
        <f t="shared" ref="H89:H112" si="9">D89*0.08</f>
        <v>57.6</v>
      </c>
      <c r="I89" s="41">
        <f t="shared" ref="I89:I112" si="10">(D89-H89)*0.0474</f>
        <v>31.39776</v>
      </c>
      <c r="J89" s="51">
        <f t="shared" ref="J89:J112" si="11">D89-H89-I89</f>
        <v>631.00224</v>
      </c>
      <c r="K89" s="35"/>
    </row>
    <row r="90" s="24" customFormat="1" ht="20" customHeight="1" spans="1:11">
      <c r="A90" s="36" t="s">
        <v>26</v>
      </c>
      <c r="B90" s="9" t="s">
        <v>27</v>
      </c>
      <c r="C90" s="59" t="s">
        <v>28</v>
      </c>
      <c r="D90" s="36">
        <v>720</v>
      </c>
      <c r="E90" s="46"/>
      <c r="F90" s="52"/>
      <c r="G90" s="37"/>
      <c r="H90" s="37">
        <f t="shared" si="9"/>
        <v>57.6</v>
      </c>
      <c r="I90" s="41">
        <f t="shared" si="10"/>
        <v>31.39776</v>
      </c>
      <c r="J90" s="51">
        <f t="shared" si="11"/>
        <v>631.00224</v>
      </c>
      <c r="K90" s="35"/>
    </row>
    <row r="91" s="24" customFormat="1" ht="20" customHeight="1" spans="1:11">
      <c r="A91" s="42" t="s">
        <v>266</v>
      </c>
      <c r="B91" s="39" t="s">
        <v>267</v>
      </c>
      <c r="C91" s="59" t="s">
        <v>268</v>
      </c>
      <c r="D91" s="42">
        <v>760</v>
      </c>
      <c r="E91" s="46"/>
      <c r="F91" s="52"/>
      <c r="G91" s="37"/>
      <c r="H91" s="37">
        <f t="shared" si="9"/>
        <v>60.8</v>
      </c>
      <c r="I91" s="41">
        <f t="shared" si="10"/>
        <v>33.14208</v>
      </c>
      <c r="J91" s="51">
        <f t="shared" si="11"/>
        <v>666.05792</v>
      </c>
      <c r="K91" s="35" t="s">
        <v>269</v>
      </c>
    </row>
    <row r="92" s="24" customFormat="1" ht="20" customHeight="1" spans="1:11">
      <c r="A92" s="36" t="s">
        <v>270</v>
      </c>
      <c r="B92" s="39" t="s">
        <v>271</v>
      </c>
      <c r="C92" s="59" t="s">
        <v>272</v>
      </c>
      <c r="D92" s="36">
        <v>760</v>
      </c>
      <c r="E92" s="46"/>
      <c r="F92" s="52"/>
      <c r="G92" s="37"/>
      <c r="H92" s="37">
        <f t="shared" si="9"/>
        <v>60.8</v>
      </c>
      <c r="I92" s="41">
        <f t="shared" si="10"/>
        <v>33.14208</v>
      </c>
      <c r="J92" s="51">
        <f t="shared" si="11"/>
        <v>666.05792</v>
      </c>
      <c r="K92" s="35"/>
    </row>
    <row r="93" s="24" customFormat="1" ht="20" customHeight="1" spans="1:11">
      <c r="A93" s="42" t="s">
        <v>273</v>
      </c>
      <c r="B93" s="39" t="s">
        <v>274</v>
      </c>
      <c r="C93" s="59" t="s">
        <v>275</v>
      </c>
      <c r="D93" s="42">
        <v>800</v>
      </c>
      <c r="E93" s="46"/>
      <c r="F93" s="52"/>
      <c r="G93" s="37"/>
      <c r="H93" s="37">
        <f t="shared" si="9"/>
        <v>64</v>
      </c>
      <c r="I93" s="41">
        <f t="shared" si="10"/>
        <v>34.8864</v>
      </c>
      <c r="J93" s="51">
        <f t="shared" si="11"/>
        <v>701.1136</v>
      </c>
      <c r="K93" s="35"/>
    </row>
    <row r="94" s="24" customFormat="1" ht="20" customHeight="1" spans="1:11">
      <c r="A94" s="36" t="s">
        <v>276</v>
      </c>
      <c r="B94" s="39" t="s">
        <v>277</v>
      </c>
      <c r="C94" s="59" t="s">
        <v>278</v>
      </c>
      <c r="D94" s="36">
        <v>800</v>
      </c>
      <c r="E94" s="46"/>
      <c r="F94" s="52"/>
      <c r="G94" s="37"/>
      <c r="H94" s="37">
        <f t="shared" si="9"/>
        <v>64</v>
      </c>
      <c r="I94" s="41">
        <f t="shared" si="10"/>
        <v>34.8864</v>
      </c>
      <c r="J94" s="51">
        <f t="shared" si="11"/>
        <v>701.1136</v>
      </c>
      <c r="K94" s="35"/>
    </row>
    <row r="95" s="24" customFormat="1" ht="20" customHeight="1" spans="1:11">
      <c r="A95" s="36" t="s">
        <v>279</v>
      </c>
      <c r="B95" s="39" t="s">
        <v>280</v>
      </c>
      <c r="C95" s="59" t="s">
        <v>281</v>
      </c>
      <c r="D95" s="36">
        <v>800</v>
      </c>
      <c r="E95" s="46"/>
      <c r="F95" s="52"/>
      <c r="G95" s="37"/>
      <c r="H95" s="37">
        <f t="shared" si="9"/>
        <v>64</v>
      </c>
      <c r="I95" s="41">
        <f t="shared" si="10"/>
        <v>34.8864</v>
      </c>
      <c r="J95" s="51">
        <f t="shared" si="11"/>
        <v>701.1136</v>
      </c>
      <c r="K95" s="35"/>
    </row>
    <row r="96" s="24" customFormat="1" ht="20" customHeight="1" spans="1:11">
      <c r="A96" s="36" t="s">
        <v>282</v>
      </c>
      <c r="B96" s="39" t="s">
        <v>283</v>
      </c>
      <c r="C96" s="59" t="s">
        <v>284</v>
      </c>
      <c r="D96" s="36">
        <v>800</v>
      </c>
      <c r="E96" s="46"/>
      <c r="F96" s="52"/>
      <c r="G96" s="37"/>
      <c r="H96" s="37">
        <f t="shared" si="9"/>
        <v>64</v>
      </c>
      <c r="I96" s="41">
        <f t="shared" si="10"/>
        <v>34.8864</v>
      </c>
      <c r="J96" s="51">
        <f t="shared" si="11"/>
        <v>701.1136</v>
      </c>
      <c r="K96" s="35"/>
    </row>
    <row r="97" s="24" customFormat="1" ht="20" customHeight="1" spans="1:11">
      <c r="A97" s="36" t="s">
        <v>266</v>
      </c>
      <c r="B97" s="39" t="s">
        <v>285</v>
      </c>
      <c r="C97" s="59" t="s">
        <v>268</v>
      </c>
      <c r="D97" s="36">
        <v>800</v>
      </c>
      <c r="E97" s="46"/>
      <c r="F97" s="52"/>
      <c r="G97" s="37"/>
      <c r="H97" s="37">
        <f t="shared" si="9"/>
        <v>64</v>
      </c>
      <c r="I97" s="41">
        <f t="shared" si="10"/>
        <v>34.8864</v>
      </c>
      <c r="J97" s="51">
        <f t="shared" si="11"/>
        <v>701.1136</v>
      </c>
      <c r="K97" s="35"/>
    </row>
    <row r="98" s="24" customFormat="1" ht="20" customHeight="1" spans="1:11">
      <c r="A98" s="36" t="s">
        <v>286</v>
      </c>
      <c r="B98" s="39" t="s">
        <v>287</v>
      </c>
      <c r="C98" s="59" t="s">
        <v>288</v>
      </c>
      <c r="D98" s="36">
        <v>840</v>
      </c>
      <c r="E98" s="46"/>
      <c r="F98" s="52"/>
      <c r="G98" s="37"/>
      <c r="H98" s="37">
        <f t="shared" si="9"/>
        <v>67.2</v>
      </c>
      <c r="I98" s="41">
        <f t="shared" si="10"/>
        <v>36.63072</v>
      </c>
      <c r="J98" s="51">
        <f t="shared" si="11"/>
        <v>736.16928</v>
      </c>
      <c r="K98" s="35"/>
    </row>
    <row r="99" s="24" customFormat="1" ht="20" customHeight="1" spans="1:11">
      <c r="A99" s="42" t="s">
        <v>289</v>
      </c>
      <c r="B99" s="39" t="s">
        <v>290</v>
      </c>
      <c r="C99" s="59" t="s">
        <v>291</v>
      </c>
      <c r="D99" s="42">
        <v>920</v>
      </c>
      <c r="E99" s="46"/>
      <c r="F99" s="46"/>
      <c r="G99" s="52"/>
      <c r="H99" s="37">
        <f t="shared" si="9"/>
        <v>73.6</v>
      </c>
      <c r="I99" s="41">
        <f t="shared" si="10"/>
        <v>40.11936</v>
      </c>
      <c r="J99" s="51">
        <f t="shared" si="11"/>
        <v>806.28064</v>
      </c>
      <c r="K99" s="35"/>
    </row>
    <row r="100" s="24" customFormat="1" ht="20" customHeight="1" spans="1:11">
      <c r="A100" s="36" t="s">
        <v>292</v>
      </c>
      <c r="B100" s="61" t="s">
        <v>293</v>
      </c>
      <c r="C100" s="59" t="s">
        <v>294</v>
      </c>
      <c r="D100" s="36">
        <v>920</v>
      </c>
      <c r="E100" s="46"/>
      <c r="F100" s="46"/>
      <c r="G100" s="52"/>
      <c r="H100" s="37">
        <f t="shared" si="9"/>
        <v>73.6</v>
      </c>
      <c r="I100" s="41">
        <f t="shared" si="10"/>
        <v>40.11936</v>
      </c>
      <c r="J100" s="51">
        <f t="shared" si="11"/>
        <v>806.28064</v>
      </c>
      <c r="K100" s="35"/>
    </row>
    <row r="101" s="24" customFormat="1" ht="20" customHeight="1" spans="1:11">
      <c r="A101" s="36" t="s">
        <v>295</v>
      </c>
      <c r="B101" s="9" t="s">
        <v>296</v>
      </c>
      <c r="C101" s="59" t="s">
        <v>297</v>
      </c>
      <c r="D101" s="36">
        <v>920</v>
      </c>
      <c r="E101" s="46"/>
      <c r="F101" s="46"/>
      <c r="G101" s="52"/>
      <c r="H101" s="37">
        <f t="shared" si="9"/>
        <v>73.6</v>
      </c>
      <c r="I101" s="41">
        <f t="shared" si="10"/>
        <v>40.11936</v>
      </c>
      <c r="J101" s="51">
        <f t="shared" si="11"/>
        <v>806.28064</v>
      </c>
      <c r="K101" s="35"/>
    </row>
    <row r="102" s="24" customFormat="1" ht="20" customHeight="1" spans="1:11">
      <c r="A102" s="42" t="s">
        <v>298</v>
      </c>
      <c r="B102" s="39" t="s">
        <v>299</v>
      </c>
      <c r="C102" s="59" t="s">
        <v>300</v>
      </c>
      <c r="D102" s="42">
        <v>960</v>
      </c>
      <c r="E102" s="51"/>
      <c r="F102" s="51"/>
      <c r="G102" s="51"/>
      <c r="H102" s="37">
        <f t="shared" si="9"/>
        <v>76.8</v>
      </c>
      <c r="I102" s="41">
        <f t="shared" si="10"/>
        <v>41.86368</v>
      </c>
      <c r="J102" s="51">
        <f t="shared" si="11"/>
        <v>841.33632</v>
      </c>
      <c r="K102" s="56"/>
    </row>
    <row r="103" s="24" customFormat="1" ht="20" customHeight="1" spans="1:11">
      <c r="A103" s="36" t="s">
        <v>301</v>
      </c>
      <c r="B103" s="39" t="s">
        <v>302</v>
      </c>
      <c r="C103" s="59" t="s">
        <v>303</v>
      </c>
      <c r="D103" s="36">
        <v>960</v>
      </c>
      <c r="E103" s="53"/>
      <c r="F103" s="53"/>
      <c r="G103" s="53"/>
      <c r="H103" s="37">
        <f t="shared" si="9"/>
        <v>76.8</v>
      </c>
      <c r="I103" s="41">
        <f t="shared" si="10"/>
        <v>41.86368</v>
      </c>
      <c r="J103" s="51">
        <f t="shared" si="11"/>
        <v>841.33632</v>
      </c>
      <c r="K103" s="53"/>
    </row>
    <row r="104" s="24" customFormat="1" ht="20" customHeight="1" spans="1:11">
      <c r="A104" s="36" t="s">
        <v>304</v>
      </c>
      <c r="B104" s="39" t="s">
        <v>305</v>
      </c>
      <c r="C104" s="59" t="s">
        <v>306</v>
      </c>
      <c r="D104" s="36">
        <v>960</v>
      </c>
      <c r="E104" s="53"/>
      <c r="F104" s="53"/>
      <c r="G104" s="53"/>
      <c r="H104" s="37">
        <f t="shared" si="9"/>
        <v>76.8</v>
      </c>
      <c r="I104" s="41">
        <f t="shared" si="10"/>
        <v>41.86368</v>
      </c>
      <c r="J104" s="51">
        <f t="shared" si="11"/>
        <v>841.33632</v>
      </c>
      <c r="K104" s="53"/>
    </row>
    <row r="105" s="24" customFormat="1" ht="20" customHeight="1" spans="1:11">
      <c r="A105" s="36" t="s">
        <v>307</v>
      </c>
      <c r="B105" s="39" t="s">
        <v>308</v>
      </c>
      <c r="C105" s="59" t="s">
        <v>309</v>
      </c>
      <c r="D105" s="36">
        <v>960</v>
      </c>
      <c r="E105" s="53"/>
      <c r="F105" s="53"/>
      <c r="G105" s="53"/>
      <c r="H105" s="37">
        <f t="shared" si="9"/>
        <v>76.8</v>
      </c>
      <c r="I105" s="41">
        <f t="shared" si="10"/>
        <v>41.86368</v>
      </c>
      <c r="J105" s="51">
        <f t="shared" si="11"/>
        <v>841.33632</v>
      </c>
      <c r="K105" s="53"/>
    </row>
    <row r="106" s="24" customFormat="1" ht="20" customHeight="1" spans="1:11">
      <c r="A106" s="36" t="s">
        <v>310</v>
      </c>
      <c r="B106" s="39" t="s">
        <v>311</v>
      </c>
      <c r="C106" s="59" t="s">
        <v>312</v>
      </c>
      <c r="D106" s="36">
        <v>1000</v>
      </c>
      <c r="E106" s="53"/>
      <c r="F106" s="53"/>
      <c r="G106" s="53"/>
      <c r="H106" s="37">
        <f t="shared" si="9"/>
        <v>80</v>
      </c>
      <c r="I106" s="41">
        <f t="shared" si="10"/>
        <v>43.608</v>
      </c>
      <c r="J106" s="51">
        <f t="shared" si="11"/>
        <v>876.392</v>
      </c>
      <c r="K106" s="53"/>
    </row>
    <row r="107" s="24" customFormat="1" ht="20" customHeight="1" spans="1:11">
      <c r="A107" s="36" t="s">
        <v>313</v>
      </c>
      <c r="B107" s="39" t="s">
        <v>314</v>
      </c>
      <c r="C107" s="59" t="s">
        <v>315</v>
      </c>
      <c r="D107" s="36">
        <v>1040</v>
      </c>
      <c r="E107" s="53"/>
      <c r="F107" s="53"/>
      <c r="G107" s="53"/>
      <c r="H107" s="37">
        <f t="shared" si="9"/>
        <v>83.2</v>
      </c>
      <c r="I107" s="41">
        <f t="shared" si="10"/>
        <v>45.35232</v>
      </c>
      <c r="J107" s="51">
        <f t="shared" si="11"/>
        <v>911.44768</v>
      </c>
      <c r="K107" s="53"/>
    </row>
    <row r="108" s="24" customFormat="1" ht="20" customHeight="1" spans="1:11">
      <c r="A108" s="54" t="s">
        <v>316</v>
      </c>
      <c r="B108" s="39" t="s">
        <v>317</v>
      </c>
      <c r="C108" s="59" t="s">
        <v>318</v>
      </c>
      <c r="D108" s="36">
        <v>1050</v>
      </c>
      <c r="E108" s="53"/>
      <c r="F108" s="53"/>
      <c r="G108" s="53"/>
      <c r="H108" s="37">
        <f t="shared" si="9"/>
        <v>84</v>
      </c>
      <c r="I108" s="41">
        <f t="shared" si="10"/>
        <v>45.7884</v>
      </c>
      <c r="J108" s="51">
        <f t="shared" si="11"/>
        <v>920.2116</v>
      </c>
      <c r="K108" s="53" t="s">
        <v>319</v>
      </c>
    </row>
    <row r="109" s="24" customFormat="1" ht="20" customHeight="1" spans="1:11">
      <c r="A109" s="36" t="s">
        <v>320</v>
      </c>
      <c r="B109" s="39" t="s">
        <v>321</v>
      </c>
      <c r="C109" s="59" t="s">
        <v>322</v>
      </c>
      <c r="D109" s="36">
        <v>1060</v>
      </c>
      <c r="E109" s="53"/>
      <c r="F109" s="53"/>
      <c r="G109" s="53"/>
      <c r="H109" s="37">
        <f t="shared" si="9"/>
        <v>84.8</v>
      </c>
      <c r="I109" s="41">
        <f t="shared" si="10"/>
        <v>46.22448</v>
      </c>
      <c r="J109" s="51">
        <f t="shared" si="11"/>
        <v>928.97552</v>
      </c>
      <c r="K109" s="53"/>
    </row>
    <row r="110" s="24" customFormat="1" ht="20" customHeight="1" spans="1:11">
      <c r="A110" s="36" t="s">
        <v>323</v>
      </c>
      <c r="B110" s="9" t="s">
        <v>324</v>
      </c>
      <c r="C110" s="59" t="s">
        <v>325</v>
      </c>
      <c r="D110" s="36">
        <v>1080</v>
      </c>
      <c r="E110" s="53"/>
      <c r="F110" s="53"/>
      <c r="G110" s="53"/>
      <c r="H110" s="37">
        <f t="shared" si="9"/>
        <v>86.4</v>
      </c>
      <c r="I110" s="41">
        <f t="shared" si="10"/>
        <v>47.09664</v>
      </c>
      <c r="J110" s="51">
        <f t="shared" si="11"/>
        <v>946.50336</v>
      </c>
      <c r="K110" s="53"/>
    </row>
    <row r="111" s="24" customFormat="1" ht="20" customHeight="1" spans="1:11">
      <c r="A111" s="36" t="s">
        <v>326</v>
      </c>
      <c r="B111" s="39" t="s">
        <v>327</v>
      </c>
      <c r="C111" s="59" t="s">
        <v>328</v>
      </c>
      <c r="D111" s="36">
        <v>1080</v>
      </c>
      <c r="E111" s="53"/>
      <c r="F111" s="53"/>
      <c r="G111" s="53"/>
      <c r="H111" s="37">
        <f t="shared" si="9"/>
        <v>86.4</v>
      </c>
      <c r="I111" s="41">
        <f t="shared" si="10"/>
        <v>47.09664</v>
      </c>
      <c r="J111" s="51">
        <f t="shared" si="11"/>
        <v>946.50336</v>
      </c>
      <c r="K111" s="53"/>
    </row>
    <row r="112" s="24" customFormat="1" ht="20" customHeight="1" spans="1:11">
      <c r="A112" s="36" t="s">
        <v>329</v>
      </c>
      <c r="B112" s="9" t="s">
        <v>330</v>
      </c>
      <c r="C112" s="59" t="s">
        <v>331</v>
      </c>
      <c r="D112" s="53"/>
      <c r="E112" s="36">
        <v>1160</v>
      </c>
      <c r="F112" s="53"/>
      <c r="G112" s="53"/>
      <c r="H112" s="37">
        <f>E112*0.08</f>
        <v>92.8</v>
      </c>
      <c r="I112" s="41">
        <f>(E112-H112)*0.0474</f>
        <v>50.58528</v>
      </c>
      <c r="J112" s="51">
        <f>(E112-H112-I112)*0.5</f>
        <v>508.30736</v>
      </c>
      <c r="K112" s="53"/>
    </row>
    <row r="113" s="24" customFormat="1" ht="20" customHeight="1" spans="1:11">
      <c r="A113" s="36" t="s">
        <v>332</v>
      </c>
      <c r="B113" s="9" t="s">
        <v>333</v>
      </c>
      <c r="C113" s="59" t="s">
        <v>334</v>
      </c>
      <c r="D113" s="53"/>
      <c r="E113" s="36">
        <v>1200</v>
      </c>
      <c r="F113" s="53"/>
      <c r="G113" s="53"/>
      <c r="H113" s="37">
        <f t="shared" ref="H113:H134" si="12">E113*0.08</f>
        <v>96</v>
      </c>
      <c r="I113" s="41">
        <f t="shared" ref="I113:I134" si="13">(E113-H113)*0.0474</f>
        <v>52.3296</v>
      </c>
      <c r="J113" s="51">
        <f t="shared" ref="J113:J134" si="14">(E113-H113-I113)*0.5</f>
        <v>525.8352</v>
      </c>
      <c r="K113" s="53"/>
    </row>
    <row r="114" s="24" customFormat="1" ht="20" customHeight="1" spans="1:11">
      <c r="A114" s="42" t="s">
        <v>335</v>
      </c>
      <c r="B114" s="39" t="s">
        <v>336</v>
      </c>
      <c r="C114" s="59" t="s">
        <v>337</v>
      </c>
      <c r="D114" s="53"/>
      <c r="E114" s="42">
        <v>1280</v>
      </c>
      <c r="F114" s="53"/>
      <c r="G114" s="53"/>
      <c r="H114" s="37">
        <f t="shared" si="12"/>
        <v>102.4</v>
      </c>
      <c r="I114" s="41">
        <f t="shared" si="13"/>
        <v>55.81824</v>
      </c>
      <c r="J114" s="51">
        <f t="shared" si="14"/>
        <v>560.89088</v>
      </c>
      <c r="K114" s="53"/>
    </row>
    <row r="115" s="24" customFormat="1" ht="20" customHeight="1" spans="1:11">
      <c r="A115" s="36" t="s">
        <v>338</v>
      </c>
      <c r="B115" s="9" t="s">
        <v>339</v>
      </c>
      <c r="C115" s="59" t="s">
        <v>340</v>
      </c>
      <c r="D115" s="53"/>
      <c r="E115" s="36">
        <v>1280</v>
      </c>
      <c r="F115" s="53"/>
      <c r="G115" s="53"/>
      <c r="H115" s="37">
        <f t="shared" si="12"/>
        <v>102.4</v>
      </c>
      <c r="I115" s="41">
        <f t="shared" si="13"/>
        <v>55.81824</v>
      </c>
      <c r="J115" s="51">
        <f t="shared" si="14"/>
        <v>560.89088</v>
      </c>
      <c r="K115" s="53"/>
    </row>
    <row r="116" s="24" customFormat="1" ht="20" customHeight="1" spans="1:11">
      <c r="A116" s="36" t="s">
        <v>341</v>
      </c>
      <c r="B116" s="39" t="s">
        <v>342</v>
      </c>
      <c r="C116" s="59" t="s">
        <v>343</v>
      </c>
      <c r="D116" s="53"/>
      <c r="E116" s="36">
        <v>1280</v>
      </c>
      <c r="F116" s="53"/>
      <c r="G116" s="53"/>
      <c r="H116" s="37">
        <f t="shared" si="12"/>
        <v>102.4</v>
      </c>
      <c r="I116" s="41">
        <f t="shared" si="13"/>
        <v>55.81824</v>
      </c>
      <c r="J116" s="51">
        <f t="shared" si="14"/>
        <v>560.89088</v>
      </c>
      <c r="K116" s="53"/>
    </row>
    <row r="117" s="24" customFormat="1" ht="20" customHeight="1" spans="1:11">
      <c r="A117" s="36" t="s">
        <v>344</v>
      </c>
      <c r="B117" s="9" t="s">
        <v>345</v>
      </c>
      <c r="C117" s="59" t="s">
        <v>346</v>
      </c>
      <c r="D117" s="53"/>
      <c r="E117" s="36">
        <v>1320</v>
      </c>
      <c r="F117" s="53"/>
      <c r="G117" s="53"/>
      <c r="H117" s="37">
        <f t="shared" si="12"/>
        <v>105.6</v>
      </c>
      <c r="I117" s="41">
        <f t="shared" si="13"/>
        <v>57.56256</v>
      </c>
      <c r="J117" s="51">
        <f t="shared" si="14"/>
        <v>578.41872</v>
      </c>
      <c r="K117" s="53"/>
    </row>
    <row r="118" s="24" customFormat="1" ht="20" customHeight="1" spans="1:11">
      <c r="A118" s="36" t="s">
        <v>347</v>
      </c>
      <c r="B118" s="9" t="s">
        <v>348</v>
      </c>
      <c r="C118" s="59" t="s">
        <v>349</v>
      </c>
      <c r="D118" s="53"/>
      <c r="E118" s="36">
        <v>1360</v>
      </c>
      <c r="F118" s="53"/>
      <c r="G118" s="53"/>
      <c r="H118" s="37">
        <f t="shared" si="12"/>
        <v>108.8</v>
      </c>
      <c r="I118" s="41">
        <f t="shared" si="13"/>
        <v>59.30688</v>
      </c>
      <c r="J118" s="51">
        <f t="shared" si="14"/>
        <v>595.94656</v>
      </c>
      <c r="K118" s="53"/>
    </row>
    <row r="119" s="24" customFormat="1" ht="20" customHeight="1" spans="1:11">
      <c r="A119" s="42" t="s">
        <v>350</v>
      </c>
      <c r="B119" s="55" t="s">
        <v>351</v>
      </c>
      <c r="C119" s="59" t="s">
        <v>352</v>
      </c>
      <c r="D119" s="53"/>
      <c r="E119" s="42">
        <v>1400</v>
      </c>
      <c r="F119" s="53"/>
      <c r="G119" s="53"/>
      <c r="H119" s="37">
        <f t="shared" si="12"/>
        <v>112</v>
      </c>
      <c r="I119" s="41">
        <f t="shared" si="13"/>
        <v>61.0512</v>
      </c>
      <c r="J119" s="51">
        <f t="shared" si="14"/>
        <v>613.4744</v>
      </c>
      <c r="K119" s="53"/>
    </row>
    <row r="120" s="24" customFormat="1" ht="20" customHeight="1" spans="1:11">
      <c r="A120" s="42" t="s">
        <v>353</v>
      </c>
      <c r="B120" s="39" t="s">
        <v>354</v>
      </c>
      <c r="C120" s="59" t="s">
        <v>355</v>
      </c>
      <c r="D120" s="53"/>
      <c r="E120" s="42">
        <v>1440</v>
      </c>
      <c r="F120" s="53"/>
      <c r="G120" s="53"/>
      <c r="H120" s="37">
        <f t="shared" si="12"/>
        <v>115.2</v>
      </c>
      <c r="I120" s="41">
        <f t="shared" si="13"/>
        <v>62.79552</v>
      </c>
      <c r="J120" s="51">
        <f t="shared" si="14"/>
        <v>631.00224</v>
      </c>
      <c r="K120" s="53"/>
    </row>
    <row r="121" s="24" customFormat="1" ht="20" customHeight="1" spans="1:11">
      <c r="A121" s="42" t="s">
        <v>356</v>
      </c>
      <c r="B121" s="39" t="s">
        <v>357</v>
      </c>
      <c r="C121" s="59" t="s">
        <v>358</v>
      </c>
      <c r="D121" s="53"/>
      <c r="E121" s="42">
        <v>1440</v>
      </c>
      <c r="F121" s="53"/>
      <c r="G121" s="53"/>
      <c r="H121" s="37">
        <f t="shared" si="12"/>
        <v>115.2</v>
      </c>
      <c r="I121" s="41">
        <f t="shared" si="13"/>
        <v>62.79552</v>
      </c>
      <c r="J121" s="51">
        <f t="shared" si="14"/>
        <v>631.00224</v>
      </c>
      <c r="K121" s="53"/>
    </row>
    <row r="122" s="24" customFormat="1" ht="20" customHeight="1" spans="1:11">
      <c r="A122" s="36" t="s">
        <v>359</v>
      </c>
      <c r="B122" s="39" t="s">
        <v>360</v>
      </c>
      <c r="C122" s="59" t="s">
        <v>361</v>
      </c>
      <c r="D122" s="53"/>
      <c r="E122" s="36">
        <v>1440</v>
      </c>
      <c r="F122" s="53"/>
      <c r="G122" s="53"/>
      <c r="H122" s="37">
        <f t="shared" si="12"/>
        <v>115.2</v>
      </c>
      <c r="I122" s="41">
        <f t="shared" si="13"/>
        <v>62.79552</v>
      </c>
      <c r="J122" s="51">
        <f t="shared" si="14"/>
        <v>631.00224</v>
      </c>
      <c r="K122" s="53"/>
    </row>
    <row r="123" s="24" customFormat="1" ht="20" customHeight="1" spans="1:11">
      <c r="A123" s="36" t="s">
        <v>362</v>
      </c>
      <c r="B123" s="9" t="s">
        <v>363</v>
      </c>
      <c r="C123" s="59" t="s">
        <v>364</v>
      </c>
      <c r="D123" s="53"/>
      <c r="E123" s="36">
        <v>1440</v>
      </c>
      <c r="F123" s="53"/>
      <c r="G123" s="53"/>
      <c r="H123" s="37">
        <f t="shared" si="12"/>
        <v>115.2</v>
      </c>
      <c r="I123" s="41">
        <f t="shared" si="13"/>
        <v>62.79552</v>
      </c>
      <c r="J123" s="51">
        <f t="shared" si="14"/>
        <v>631.00224</v>
      </c>
      <c r="K123" s="53"/>
    </row>
    <row r="124" s="24" customFormat="1" ht="20" customHeight="1" spans="1:11">
      <c r="A124" s="42" t="s">
        <v>365</v>
      </c>
      <c r="B124" s="39" t="s">
        <v>366</v>
      </c>
      <c r="C124" s="59" t="s">
        <v>367</v>
      </c>
      <c r="D124" s="53"/>
      <c r="E124" s="42">
        <v>1520</v>
      </c>
      <c r="F124" s="53"/>
      <c r="G124" s="53"/>
      <c r="H124" s="37">
        <f t="shared" si="12"/>
        <v>121.6</v>
      </c>
      <c r="I124" s="41">
        <f t="shared" si="13"/>
        <v>66.28416</v>
      </c>
      <c r="J124" s="51">
        <f t="shared" si="14"/>
        <v>666.05792</v>
      </c>
      <c r="K124" s="53"/>
    </row>
    <row r="125" s="24" customFormat="1" ht="20" customHeight="1" spans="1:11">
      <c r="A125" s="36" t="s">
        <v>368</v>
      </c>
      <c r="B125" s="9" t="s">
        <v>369</v>
      </c>
      <c r="C125" s="59" t="s">
        <v>370</v>
      </c>
      <c r="D125" s="53"/>
      <c r="E125" s="36">
        <v>1560</v>
      </c>
      <c r="F125" s="53"/>
      <c r="G125" s="53"/>
      <c r="H125" s="37">
        <f t="shared" si="12"/>
        <v>124.8</v>
      </c>
      <c r="I125" s="41">
        <f t="shared" si="13"/>
        <v>68.02848</v>
      </c>
      <c r="J125" s="51">
        <f t="shared" si="14"/>
        <v>683.58576</v>
      </c>
      <c r="K125" s="53"/>
    </row>
    <row r="126" s="24" customFormat="1" ht="20" customHeight="1" spans="1:11">
      <c r="A126" s="36" t="s">
        <v>371</v>
      </c>
      <c r="B126" s="39" t="s">
        <v>372</v>
      </c>
      <c r="C126" s="59" t="s">
        <v>373</v>
      </c>
      <c r="D126" s="53"/>
      <c r="E126" s="36">
        <v>1700</v>
      </c>
      <c r="F126" s="53"/>
      <c r="G126" s="53"/>
      <c r="H126" s="37">
        <f t="shared" si="12"/>
        <v>136</v>
      </c>
      <c r="I126" s="41">
        <f t="shared" si="13"/>
        <v>74.1336</v>
      </c>
      <c r="J126" s="51">
        <f t="shared" si="14"/>
        <v>744.9332</v>
      </c>
      <c r="K126" s="53"/>
    </row>
    <row r="127" s="24" customFormat="1" ht="20" customHeight="1" spans="1:11">
      <c r="A127" s="42" t="s">
        <v>374</v>
      </c>
      <c r="B127" s="39" t="s">
        <v>375</v>
      </c>
      <c r="C127" s="59" t="s">
        <v>376</v>
      </c>
      <c r="D127" s="53"/>
      <c r="E127" s="42">
        <v>1720</v>
      </c>
      <c r="F127" s="53"/>
      <c r="G127" s="53"/>
      <c r="H127" s="37">
        <f t="shared" si="12"/>
        <v>137.6</v>
      </c>
      <c r="I127" s="41">
        <f t="shared" si="13"/>
        <v>75.00576</v>
      </c>
      <c r="J127" s="51">
        <f t="shared" si="14"/>
        <v>753.69712</v>
      </c>
      <c r="K127" s="53"/>
    </row>
    <row r="128" s="24" customFormat="1" ht="20" customHeight="1" spans="1:11">
      <c r="A128" s="36" t="s">
        <v>377</v>
      </c>
      <c r="B128" s="39" t="s">
        <v>378</v>
      </c>
      <c r="C128" s="59" t="s">
        <v>379</v>
      </c>
      <c r="D128" s="53"/>
      <c r="E128" s="36">
        <v>1720</v>
      </c>
      <c r="F128" s="53"/>
      <c r="G128" s="53"/>
      <c r="H128" s="37">
        <f t="shared" si="12"/>
        <v>137.6</v>
      </c>
      <c r="I128" s="41">
        <f t="shared" si="13"/>
        <v>75.00576</v>
      </c>
      <c r="J128" s="51">
        <f t="shared" si="14"/>
        <v>753.69712</v>
      </c>
      <c r="K128" s="53"/>
    </row>
    <row r="129" s="24" customFormat="1" ht="20" customHeight="1" spans="1:11">
      <c r="A129" s="36" t="s">
        <v>380</v>
      </c>
      <c r="B129" s="39" t="s">
        <v>381</v>
      </c>
      <c r="C129" s="59" t="s">
        <v>382</v>
      </c>
      <c r="D129" s="53"/>
      <c r="E129" s="36">
        <v>1720</v>
      </c>
      <c r="F129" s="53"/>
      <c r="G129" s="53"/>
      <c r="H129" s="37">
        <f t="shared" si="12"/>
        <v>137.6</v>
      </c>
      <c r="I129" s="41">
        <f t="shared" si="13"/>
        <v>75.00576</v>
      </c>
      <c r="J129" s="51">
        <f t="shared" si="14"/>
        <v>753.69712</v>
      </c>
      <c r="K129" s="53"/>
    </row>
    <row r="130" s="24" customFormat="1" ht="20" customHeight="1" spans="1:11">
      <c r="A130" s="36" t="s">
        <v>383</v>
      </c>
      <c r="B130" s="39" t="s">
        <v>384</v>
      </c>
      <c r="C130" s="59" t="s">
        <v>385</v>
      </c>
      <c r="D130" s="53"/>
      <c r="E130" s="36">
        <v>1760</v>
      </c>
      <c r="F130" s="53"/>
      <c r="G130" s="53"/>
      <c r="H130" s="37">
        <f t="shared" si="12"/>
        <v>140.8</v>
      </c>
      <c r="I130" s="41">
        <f t="shared" si="13"/>
        <v>76.75008</v>
      </c>
      <c r="J130" s="51">
        <f t="shared" si="14"/>
        <v>771.22496</v>
      </c>
      <c r="K130" s="53"/>
    </row>
    <row r="131" s="24" customFormat="1" ht="20" customHeight="1" spans="1:11">
      <c r="A131" s="36" t="s">
        <v>386</v>
      </c>
      <c r="B131" s="39" t="s">
        <v>387</v>
      </c>
      <c r="C131" s="59" t="s">
        <v>388</v>
      </c>
      <c r="D131" s="53"/>
      <c r="E131" s="36">
        <v>1920</v>
      </c>
      <c r="F131" s="53"/>
      <c r="G131" s="53"/>
      <c r="H131" s="37">
        <f t="shared" si="12"/>
        <v>153.6</v>
      </c>
      <c r="I131" s="41">
        <f t="shared" si="13"/>
        <v>83.72736</v>
      </c>
      <c r="J131" s="51">
        <f t="shared" si="14"/>
        <v>841.33632</v>
      </c>
      <c r="K131" s="53"/>
    </row>
    <row r="132" s="24" customFormat="1" ht="20" customHeight="1" spans="1:11">
      <c r="A132" s="42" t="s">
        <v>389</v>
      </c>
      <c r="B132" s="39" t="s">
        <v>390</v>
      </c>
      <c r="C132" s="59" t="s">
        <v>391</v>
      </c>
      <c r="D132" s="53"/>
      <c r="E132" s="42">
        <v>2000</v>
      </c>
      <c r="F132" s="53"/>
      <c r="G132" s="53"/>
      <c r="H132" s="37">
        <f t="shared" si="12"/>
        <v>160</v>
      </c>
      <c r="I132" s="41">
        <f t="shared" si="13"/>
        <v>87.216</v>
      </c>
      <c r="J132" s="51">
        <f t="shared" si="14"/>
        <v>876.392</v>
      </c>
      <c r="K132" s="53"/>
    </row>
    <row r="133" s="24" customFormat="1" ht="20" customHeight="1" spans="1:11">
      <c r="A133" s="36" t="s">
        <v>392</v>
      </c>
      <c r="B133" s="39" t="s">
        <v>393</v>
      </c>
      <c r="C133" s="59" t="s">
        <v>394</v>
      </c>
      <c r="D133" s="53"/>
      <c r="E133" s="36">
        <v>2080</v>
      </c>
      <c r="F133" s="53"/>
      <c r="G133" s="53"/>
      <c r="H133" s="37">
        <f t="shared" si="12"/>
        <v>166.4</v>
      </c>
      <c r="I133" s="41">
        <f t="shared" si="13"/>
        <v>90.70464</v>
      </c>
      <c r="J133" s="51">
        <f t="shared" si="14"/>
        <v>911.44768</v>
      </c>
      <c r="K133" s="53"/>
    </row>
    <row r="134" s="24" customFormat="1" ht="20" customHeight="1" spans="1:11">
      <c r="A134" s="36" t="s">
        <v>395</v>
      </c>
      <c r="B134" s="9" t="s">
        <v>396</v>
      </c>
      <c r="C134" s="59" t="s">
        <v>397</v>
      </c>
      <c r="D134" s="53"/>
      <c r="E134" s="53"/>
      <c r="F134" s="36">
        <v>2120</v>
      </c>
      <c r="G134" s="53"/>
      <c r="H134" s="37">
        <f>F134*0.08</f>
        <v>169.6</v>
      </c>
      <c r="I134" s="41">
        <f>(F134-H134)*0.0474</f>
        <v>92.44896</v>
      </c>
      <c r="J134" s="51">
        <f>(F134-H134-I134)*0.3</f>
        <v>557.385312</v>
      </c>
      <c r="K134" s="53"/>
    </row>
    <row r="135" s="24" customFormat="1" ht="20" customHeight="1" spans="1:11">
      <c r="A135" s="36" t="s">
        <v>398</v>
      </c>
      <c r="B135" s="9" t="s">
        <v>399</v>
      </c>
      <c r="C135" s="59" t="s">
        <v>400</v>
      </c>
      <c r="D135" s="53"/>
      <c r="E135" s="53"/>
      <c r="F135" s="36">
        <v>2160</v>
      </c>
      <c r="G135" s="53"/>
      <c r="H135" s="37">
        <f t="shared" ref="H135:H157" si="15">F135*0.08</f>
        <v>172.8</v>
      </c>
      <c r="I135" s="41">
        <f t="shared" ref="I135:I157" si="16">(F135-H135)*0.0474</f>
        <v>94.19328</v>
      </c>
      <c r="J135" s="51">
        <f t="shared" ref="J135:J157" si="17">(F135-H135-I135)*0.3</f>
        <v>567.902016</v>
      </c>
      <c r="K135" s="53"/>
    </row>
    <row r="136" s="24" customFormat="1" ht="20" customHeight="1" spans="1:11">
      <c r="A136" s="36" t="s">
        <v>401</v>
      </c>
      <c r="B136" s="9" t="s">
        <v>402</v>
      </c>
      <c r="C136" s="59" t="s">
        <v>403</v>
      </c>
      <c r="D136" s="53"/>
      <c r="E136" s="53"/>
      <c r="F136" s="36">
        <v>2250</v>
      </c>
      <c r="G136" s="53"/>
      <c r="H136" s="37">
        <f t="shared" si="15"/>
        <v>180</v>
      </c>
      <c r="I136" s="41">
        <f t="shared" si="16"/>
        <v>98.118</v>
      </c>
      <c r="J136" s="51">
        <f t="shared" si="17"/>
        <v>591.5646</v>
      </c>
      <c r="K136" s="53" t="s">
        <v>404</v>
      </c>
    </row>
    <row r="137" s="24" customFormat="1" ht="20" customHeight="1" spans="1:11">
      <c r="A137" s="36" t="s">
        <v>405</v>
      </c>
      <c r="B137" s="9" t="s">
        <v>406</v>
      </c>
      <c r="C137" s="59" t="s">
        <v>407</v>
      </c>
      <c r="D137" s="53"/>
      <c r="E137" s="53"/>
      <c r="F137" s="36">
        <v>2320</v>
      </c>
      <c r="G137" s="53"/>
      <c r="H137" s="37">
        <f t="shared" si="15"/>
        <v>185.6</v>
      </c>
      <c r="I137" s="41">
        <f t="shared" si="16"/>
        <v>101.17056</v>
      </c>
      <c r="J137" s="51">
        <f t="shared" si="17"/>
        <v>609.968832</v>
      </c>
      <c r="K137" s="53"/>
    </row>
    <row r="138" s="24" customFormat="1" ht="20" customHeight="1" spans="1:11">
      <c r="A138" s="42" t="s">
        <v>408</v>
      </c>
      <c r="B138" s="39" t="s">
        <v>409</v>
      </c>
      <c r="C138" s="59" t="s">
        <v>410</v>
      </c>
      <c r="D138" s="53"/>
      <c r="E138" s="53"/>
      <c r="F138" s="42">
        <v>2440</v>
      </c>
      <c r="G138" s="53"/>
      <c r="H138" s="37">
        <f t="shared" si="15"/>
        <v>195.2</v>
      </c>
      <c r="I138" s="41">
        <f t="shared" si="16"/>
        <v>106.40352</v>
      </c>
      <c r="J138" s="51">
        <f t="shared" si="17"/>
        <v>641.518944</v>
      </c>
      <c r="K138" s="53"/>
    </row>
    <row r="139" s="24" customFormat="1" ht="20" customHeight="1" spans="1:11">
      <c r="A139" s="42" t="s">
        <v>411</v>
      </c>
      <c r="B139" s="39" t="s">
        <v>412</v>
      </c>
      <c r="C139" s="59" t="s">
        <v>413</v>
      </c>
      <c r="D139" s="53"/>
      <c r="E139" s="53"/>
      <c r="F139" s="42">
        <v>2440</v>
      </c>
      <c r="G139" s="53"/>
      <c r="H139" s="37">
        <f t="shared" si="15"/>
        <v>195.2</v>
      </c>
      <c r="I139" s="41">
        <f t="shared" si="16"/>
        <v>106.40352</v>
      </c>
      <c r="J139" s="51">
        <f t="shared" si="17"/>
        <v>641.518944</v>
      </c>
      <c r="K139" s="53"/>
    </row>
    <row r="140" s="24" customFormat="1" ht="20" customHeight="1" spans="1:11">
      <c r="A140" s="36" t="s">
        <v>414</v>
      </c>
      <c r="B140" s="39" t="s">
        <v>415</v>
      </c>
      <c r="C140" s="59" t="s">
        <v>416</v>
      </c>
      <c r="D140" s="53"/>
      <c r="E140" s="53"/>
      <c r="F140" s="36">
        <v>2440</v>
      </c>
      <c r="G140" s="53"/>
      <c r="H140" s="37">
        <f t="shared" si="15"/>
        <v>195.2</v>
      </c>
      <c r="I140" s="41">
        <f t="shared" si="16"/>
        <v>106.40352</v>
      </c>
      <c r="J140" s="51">
        <f t="shared" si="17"/>
        <v>641.518944</v>
      </c>
      <c r="K140" s="53"/>
    </row>
    <row r="141" s="24" customFormat="1" ht="20" customHeight="1" spans="1:11">
      <c r="A141" s="36" t="s">
        <v>417</v>
      </c>
      <c r="B141" s="39" t="s">
        <v>418</v>
      </c>
      <c r="C141" s="59" t="s">
        <v>419</v>
      </c>
      <c r="D141" s="53"/>
      <c r="E141" s="53"/>
      <c r="F141" s="36">
        <v>2520</v>
      </c>
      <c r="G141" s="53"/>
      <c r="H141" s="37">
        <f t="shared" si="15"/>
        <v>201.6</v>
      </c>
      <c r="I141" s="41">
        <f t="shared" si="16"/>
        <v>109.89216</v>
      </c>
      <c r="J141" s="51">
        <f t="shared" si="17"/>
        <v>662.552352</v>
      </c>
      <c r="K141" s="53"/>
    </row>
    <row r="142" s="24" customFormat="1" ht="20" customHeight="1" spans="1:11">
      <c r="A142" s="36" t="s">
        <v>420</v>
      </c>
      <c r="B142" s="39" t="s">
        <v>421</v>
      </c>
      <c r="C142" s="59" t="s">
        <v>422</v>
      </c>
      <c r="D142" s="53"/>
      <c r="E142" s="53"/>
      <c r="F142" s="36">
        <v>2600</v>
      </c>
      <c r="G142" s="53"/>
      <c r="H142" s="37">
        <f t="shared" si="15"/>
        <v>208</v>
      </c>
      <c r="I142" s="41">
        <f t="shared" si="16"/>
        <v>113.3808</v>
      </c>
      <c r="J142" s="51">
        <f t="shared" si="17"/>
        <v>683.58576</v>
      </c>
      <c r="K142" s="53"/>
    </row>
    <row r="143" s="24" customFormat="1" ht="20" customHeight="1" spans="1:11">
      <c r="A143" s="36" t="s">
        <v>423</v>
      </c>
      <c r="B143" s="39" t="s">
        <v>424</v>
      </c>
      <c r="C143" s="59" t="s">
        <v>425</v>
      </c>
      <c r="D143" s="53"/>
      <c r="E143" s="53"/>
      <c r="F143" s="36">
        <v>2760</v>
      </c>
      <c r="G143" s="53"/>
      <c r="H143" s="37">
        <f t="shared" si="15"/>
        <v>220.8</v>
      </c>
      <c r="I143" s="41">
        <f t="shared" si="16"/>
        <v>120.35808</v>
      </c>
      <c r="J143" s="51">
        <f t="shared" si="17"/>
        <v>725.652576</v>
      </c>
      <c r="K143" s="53" t="s">
        <v>426</v>
      </c>
    </row>
    <row r="144" s="24" customFormat="1" ht="20" customHeight="1" spans="1:11">
      <c r="A144" s="36" t="s">
        <v>427</v>
      </c>
      <c r="B144" s="39" t="s">
        <v>428</v>
      </c>
      <c r="C144" s="59" t="s">
        <v>429</v>
      </c>
      <c r="D144" s="53"/>
      <c r="E144" s="53"/>
      <c r="F144" s="36">
        <v>2800</v>
      </c>
      <c r="G144" s="53"/>
      <c r="H144" s="37">
        <f t="shared" si="15"/>
        <v>224</v>
      </c>
      <c r="I144" s="41">
        <f t="shared" si="16"/>
        <v>122.1024</v>
      </c>
      <c r="J144" s="51">
        <f t="shared" si="17"/>
        <v>736.16928</v>
      </c>
      <c r="K144" s="53"/>
    </row>
    <row r="145" s="24" customFormat="1" ht="20" customHeight="1" spans="1:11">
      <c r="A145" s="36" t="s">
        <v>430</v>
      </c>
      <c r="B145" s="9" t="s">
        <v>431</v>
      </c>
      <c r="C145" s="59" t="s">
        <v>432</v>
      </c>
      <c r="D145" s="53"/>
      <c r="E145" s="53"/>
      <c r="F145" s="36">
        <v>3040</v>
      </c>
      <c r="G145" s="53"/>
      <c r="H145" s="37">
        <f t="shared" si="15"/>
        <v>243.2</v>
      </c>
      <c r="I145" s="41">
        <f t="shared" si="16"/>
        <v>132.56832</v>
      </c>
      <c r="J145" s="51">
        <f t="shared" si="17"/>
        <v>799.269504</v>
      </c>
      <c r="K145" s="53"/>
    </row>
    <row r="146" s="24" customFormat="1" ht="20" customHeight="1" spans="1:11">
      <c r="A146" s="36" t="s">
        <v>433</v>
      </c>
      <c r="B146" s="39" t="s">
        <v>434</v>
      </c>
      <c r="C146" s="59" t="s">
        <v>435</v>
      </c>
      <c r="D146" s="53"/>
      <c r="E146" s="53"/>
      <c r="F146" s="36">
        <v>3120</v>
      </c>
      <c r="G146" s="53"/>
      <c r="H146" s="37">
        <f t="shared" si="15"/>
        <v>249.6</v>
      </c>
      <c r="I146" s="41">
        <f t="shared" si="16"/>
        <v>136.05696</v>
      </c>
      <c r="J146" s="51">
        <f t="shared" si="17"/>
        <v>820.302912</v>
      </c>
      <c r="K146" s="53"/>
    </row>
    <row r="147" s="24" customFormat="1" ht="20" customHeight="1" spans="1:11">
      <c r="A147" s="42" t="s">
        <v>436</v>
      </c>
      <c r="B147" s="39" t="s">
        <v>437</v>
      </c>
      <c r="C147" s="59" t="s">
        <v>438</v>
      </c>
      <c r="D147" s="53"/>
      <c r="E147" s="53"/>
      <c r="F147" s="42">
        <v>3200</v>
      </c>
      <c r="G147" s="53"/>
      <c r="H147" s="37">
        <f t="shared" si="15"/>
        <v>256</v>
      </c>
      <c r="I147" s="41">
        <f t="shared" si="16"/>
        <v>139.5456</v>
      </c>
      <c r="J147" s="51">
        <f t="shared" si="17"/>
        <v>841.33632</v>
      </c>
      <c r="K147" s="53"/>
    </row>
    <row r="148" s="24" customFormat="1" ht="20" customHeight="1" spans="1:11">
      <c r="A148" s="36" t="s">
        <v>439</v>
      </c>
      <c r="B148" s="39" t="s">
        <v>440</v>
      </c>
      <c r="C148" s="59" t="s">
        <v>441</v>
      </c>
      <c r="D148" s="53"/>
      <c r="E148" s="53"/>
      <c r="F148" s="36">
        <v>4000</v>
      </c>
      <c r="G148" s="53"/>
      <c r="H148" s="37">
        <f t="shared" si="15"/>
        <v>320</v>
      </c>
      <c r="I148" s="41">
        <f t="shared" si="16"/>
        <v>174.432</v>
      </c>
      <c r="J148" s="51">
        <f t="shared" si="17"/>
        <v>1051.6704</v>
      </c>
      <c r="K148" s="53"/>
    </row>
    <row r="149" s="24" customFormat="1" ht="20" customHeight="1" spans="1:11">
      <c r="A149" s="36" t="s">
        <v>442</v>
      </c>
      <c r="B149" s="9" t="s">
        <v>443</v>
      </c>
      <c r="C149" s="59" t="s">
        <v>444</v>
      </c>
      <c r="D149" s="53"/>
      <c r="E149" s="53"/>
      <c r="F149" s="36">
        <v>4600</v>
      </c>
      <c r="G149" s="53"/>
      <c r="H149" s="37">
        <f t="shared" si="15"/>
        <v>368</v>
      </c>
      <c r="I149" s="41">
        <f t="shared" si="16"/>
        <v>200.5968</v>
      </c>
      <c r="J149" s="51">
        <f t="shared" si="17"/>
        <v>1209.42096</v>
      </c>
      <c r="K149" s="53"/>
    </row>
    <row r="150" s="24" customFormat="1" ht="20" customHeight="1" spans="1:11">
      <c r="A150" s="42" t="s">
        <v>445</v>
      </c>
      <c r="B150" s="9" t="s">
        <v>446</v>
      </c>
      <c r="C150" s="59" t="s">
        <v>447</v>
      </c>
      <c r="D150" s="53"/>
      <c r="E150" s="53"/>
      <c r="F150" s="42">
        <v>4620</v>
      </c>
      <c r="G150" s="53"/>
      <c r="H150" s="37">
        <f t="shared" si="15"/>
        <v>369.6</v>
      </c>
      <c r="I150" s="41">
        <f t="shared" si="16"/>
        <v>201.46896</v>
      </c>
      <c r="J150" s="51">
        <f t="shared" si="17"/>
        <v>1214.679312</v>
      </c>
      <c r="K150" s="53"/>
    </row>
    <row r="151" s="24" customFormat="1" ht="20" customHeight="1" spans="1:11">
      <c r="A151" s="36" t="s">
        <v>448</v>
      </c>
      <c r="B151" s="39" t="s">
        <v>449</v>
      </c>
      <c r="C151" s="59" t="s">
        <v>450</v>
      </c>
      <c r="D151" s="53"/>
      <c r="E151" s="53"/>
      <c r="F151" s="36">
        <v>4800</v>
      </c>
      <c r="G151" s="53"/>
      <c r="H151" s="37">
        <f t="shared" si="15"/>
        <v>384</v>
      </c>
      <c r="I151" s="41">
        <f t="shared" si="16"/>
        <v>209.3184</v>
      </c>
      <c r="J151" s="51">
        <f t="shared" si="17"/>
        <v>1262.00448</v>
      </c>
      <c r="K151" s="53"/>
    </row>
    <row r="152" s="24" customFormat="1" ht="20" customHeight="1" spans="1:11">
      <c r="A152" s="36" t="s">
        <v>451</v>
      </c>
      <c r="B152" s="39" t="s">
        <v>452</v>
      </c>
      <c r="C152" s="59" t="s">
        <v>453</v>
      </c>
      <c r="D152" s="53"/>
      <c r="E152" s="53"/>
      <c r="F152" s="36">
        <v>4900</v>
      </c>
      <c r="G152" s="53"/>
      <c r="H152" s="37">
        <f t="shared" si="15"/>
        <v>392</v>
      </c>
      <c r="I152" s="41">
        <f t="shared" si="16"/>
        <v>213.6792</v>
      </c>
      <c r="J152" s="51">
        <f t="shared" si="17"/>
        <v>1288.29624</v>
      </c>
      <c r="K152" s="53"/>
    </row>
    <row r="153" s="24" customFormat="1" ht="20" customHeight="1" spans="1:11">
      <c r="A153" s="36" t="s">
        <v>454</v>
      </c>
      <c r="B153" s="39" t="s">
        <v>455</v>
      </c>
      <c r="C153" s="59" t="s">
        <v>456</v>
      </c>
      <c r="D153" s="53"/>
      <c r="E153" s="53"/>
      <c r="F153" s="36">
        <v>5200</v>
      </c>
      <c r="G153" s="53"/>
      <c r="H153" s="37">
        <f t="shared" si="15"/>
        <v>416</v>
      </c>
      <c r="I153" s="41">
        <f t="shared" si="16"/>
        <v>226.7616</v>
      </c>
      <c r="J153" s="51">
        <f t="shared" si="17"/>
        <v>1367.17152</v>
      </c>
      <c r="K153" s="53"/>
    </row>
    <row r="154" s="24" customFormat="1" ht="20" customHeight="1" spans="1:11">
      <c r="A154" s="36" t="s">
        <v>457</v>
      </c>
      <c r="B154" s="9" t="s">
        <v>458</v>
      </c>
      <c r="C154" s="59" t="s">
        <v>176</v>
      </c>
      <c r="D154" s="53"/>
      <c r="E154" s="53"/>
      <c r="F154" s="36">
        <v>5600</v>
      </c>
      <c r="G154" s="53"/>
      <c r="H154" s="37">
        <f t="shared" si="15"/>
        <v>448</v>
      </c>
      <c r="I154" s="41">
        <f t="shared" si="16"/>
        <v>244.2048</v>
      </c>
      <c r="J154" s="51">
        <f t="shared" si="17"/>
        <v>1472.33856</v>
      </c>
      <c r="K154" s="53" t="s">
        <v>459</v>
      </c>
    </row>
    <row r="155" s="24" customFormat="1" ht="20" customHeight="1" spans="1:11">
      <c r="A155" s="36" t="s">
        <v>460</v>
      </c>
      <c r="B155" s="39" t="s">
        <v>461</v>
      </c>
      <c r="C155" s="59" t="s">
        <v>462</v>
      </c>
      <c r="D155" s="53"/>
      <c r="E155" s="53"/>
      <c r="F155" s="36">
        <v>7590</v>
      </c>
      <c r="G155" s="53"/>
      <c r="H155" s="37">
        <f t="shared" si="15"/>
        <v>607.2</v>
      </c>
      <c r="I155" s="41">
        <f t="shared" si="16"/>
        <v>330.98472</v>
      </c>
      <c r="J155" s="51">
        <f t="shared" si="17"/>
        <v>1995.544584</v>
      </c>
      <c r="K155" s="53"/>
    </row>
    <row r="156" s="24" customFormat="1" ht="20" customHeight="1" spans="1:11">
      <c r="A156" s="57" t="s">
        <v>463</v>
      </c>
      <c r="B156" s="39" t="s">
        <v>464</v>
      </c>
      <c r="C156" s="59" t="s">
        <v>465</v>
      </c>
      <c r="D156" s="53"/>
      <c r="E156" s="53"/>
      <c r="F156" s="36">
        <v>9320</v>
      </c>
      <c r="G156" s="53"/>
      <c r="H156" s="37">
        <f t="shared" si="15"/>
        <v>745.6</v>
      </c>
      <c r="I156" s="41">
        <f t="shared" si="16"/>
        <v>406.42656</v>
      </c>
      <c r="J156" s="51">
        <f t="shared" si="17"/>
        <v>2450.392032</v>
      </c>
      <c r="K156" s="53"/>
    </row>
    <row r="157" s="24" customFormat="1" ht="20" customHeight="1" spans="1:11">
      <c r="A157" s="36" t="s">
        <v>401</v>
      </c>
      <c r="B157" s="9" t="s">
        <v>402</v>
      </c>
      <c r="C157" s="59" t="s">
        <v>403</v>
      </c>
      <c r="D157" s="53"/>
      <c r="E157" s="53"/>
      <c r="F157" s="53"/>
      <c r="G157" s="36">
        <v>14300</v>
      </c>
      <c r="H157" s="37">
        <f>G157*0.08</f>
        <v>1144</v>
      </c>
      <c r="I157" s="41">
        <f>(G157-H157)*0.0474</f>
        <v>623.5944</v>
      </c>
      <c r="J157" s="51">
        <f>(G157-H157-I157)*0.1</f>
        <v>1253.24056</v>
      </c>
      <c r="K157" s="53" t="s">
        <v>404</v>
      </c>
    </row>
    <row r="158" s="24" customFormat="1" ht="20" customHeight="1" spans="1:11">
      <c r="A158" s="36" t="s">
        <v>466</v>
      </c>
      <c r="B158" s="39" t="s">
        <v>467</v>
      </c>
      <c r="C158" s="59" t="s">
        <v>468</v>
      </c>
      <c r="D158" s="53"/>
      <c r="E158" s="53"/>
      <c r="F158" s="53"/>
      <c r="G158" s="36">
        <v>15830</v>
      </c>
      <c r="H158" s="37">
        <f>G158*0.08</f>
        <v>1266.4</v>
      </c>
      <c r="I158" s="41">
        <f>(G158-H158)*0.0474</f>
        <v>690.31464</v>
      </c>
      <c r="J158" s="51">
        <f>(G158-H158-I158)*0.1</f>
        <v>1387.328536</v>
      </c>
      <c r="K158" s="53"/>
    </row>
    <row r="159" s="24" customFormat="1" ht="20" customHeight="1" spans="1:11">
      <c r="A159" s="36" t="s">
        <v>469</v>
      </c>
      <c r="B159" s="9" t="s">
        <v>470</v>
      </c>
      <c r="C159" s="59" t="s">
        <v>471</v>
      </c>
      <c r="D159" s="53"/>
      <c r="E159" s="53"/>
      <c r="F159" s="53"/>
      <c r="G159" s="36">
        <v>116496</v>
      </c>
      <c r="H159" s="37">
        <f>G159*0.08</f>
        <v>9319.68</v>
      </c>
      <c r="I159" s="41">
        <f>(G159-H159)*0.0474</f>
        <v>5080.157568</v>
      </c>
      <c r="J159" s="51">
        <f>(G159-H159-I159)*0.1</f>
        <v>10209.6162432</v>
      </c>
      <c r="K159" s="53"/>
    </row>
    <row r="160" s="25" customFormat="1" ht="21" customHeight="1" spans="1:11">
      <c r="A160" s="35"/>
      <c r="B160" s="32"/>
      <c r="C160" s="56"/>
      <c r="D160" s="58">
        <f t="shared" ref="D160:J160" si="18">SUM(D5:D159)</f>
        <v>41870</v>
      </c>
      <c r="E160" s="58">
        <f t="shared" si="18"/>
        <v>33740</v>
      </c>
      <c r="F160" s="58">
        <f t="shared" si="18"/>
        <v>86840</v>
      </c>
      <c r="G160" s="58">
        <f t="shared" si="18"/>
        <v>146626</v>
      </c>
      <c r="H160" s="58">
        <f t="shared" si="18"/>
        <v>24726.08</v>
      </c>
      <c r="I160" s="58">
        <f t="shared" si="18"/>
        <v>13478.186208</v>
      </c>
      <c r="J160" s="58">
        <f t="shared" si="18"/>
        <v>87161.2158032</v>
      </c>
      <c r="K160" s="56"/>
    </row>
  </sheetData>
  <mergeCells count="6">
    <mergeCell ref="A1:K1"/>
    <mergeCell ref="A2:B2"/>
    <mergeCell ref="D3:K3"/>
    <mergeCell ref="A3:A4"/>
    <mergeCell ref="B3:B4"/>
    <mergeCell ref="C3:C4"/>
  </mergeCells>
  <pageMargins left="0.590277777777778" right="0.275" top="0.511805555555556" bottom="0.550694444444444" header="0.298611111111111" footer="0.298611111111111"/>
  <pageSetup paperSize="9" orientation="landscape" horizontalDpi="600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8"/>
  <sheetViews>
    <sheetView workbookViewId="0">
      <selection activeCell="D157" sqref="A3:D157"/>
    </sheetView>
  </sheetViews>
  <sheetFormatPr defaultColWidth="9" defaultRowHeight="24" customHeight="1"/>
  <cols>
    <col min="1" max="1" width="9" style="4" customWidth="1"/>
    <col min="2" max="2" width="22.375" style="5" customWidth="1"/>
    <col min="3" max="3" width="20.75" style="4" customWidth="1"/>
    <col min="4" max="4" width="8.375" style="4" customWidth="1"/>
    <col min="5" max="5" width="9.375" style="4" customWidth="1"/>
    <col min="6" max="6" width="9.5" style="4" customWidth="1"/>
    <col min="7" max="7" width="11.875" style="4" customWidth="1"/>
    <col min="8" max="9" width="10.875" style="4" customWidth="1"/>
    <col min="10" max="10" width="12.75" style="4" customWidth="1"/>
    <col min="11" max="11" width="15.1416666666667" style="4" customWidth="1"/>
    <col min="12" max="16383" width="9" style="1"/>
  </cols>
  <sheetData>
    <row r="1" s="1" customFormat="1" customHeight="1" spans="1:11">
      <c r="A1" s="6" t="s">
        <v>472</v>
      </c>
      <c r="B1" s="7"/>
      <c r="C1" s="6"/>
      <c r="D1" s="6"/>
      <c r="E1" s="6"/>
      <c r="F1" s="6"/>
      <c r="G1" s="6"/>
      <c r="H1" s="6"/>
      <c r="I1" s="6"/>
      <c r="J1" s="6"/>
      <c r="K1" s="6"/>
    </row>
    <row r="2" s="1" customFormat="1" ht="42" customHeight="1" spans="1:11">
      <c r="A2" s="8" t="s">
        <v>473</v>
      </c>
      <c r="B2" s="9" t="s">
        <v>474</v>
      </c>
      <c r="C2" s="8" t="s">
        <v>475</v>
      </c>
      <c r="D2" s="8" t="s">
        <v>476</v>
      </c>
      <c r="E2" s="8" t="s">
        <v>477</v>
      </c>
      <c r="F2" s="8" t="s">
        <v>478</v>
      </c>
      <c r="G2" s="8" t="s">
        <v>479</v>
      </c>
      <c r="H2" s="8" t="s">
        <v>480</v>
      </c>
      <c r="I2" s="8" t="s">
        <v>481</v>
      </c>
      <c r="J2" s="8" t="s">
        <v>482</v>
      </c>
      <c r="K2" s="8" t="s">
        <v>483</v>
      </c>
    </row>
    <row r="3" s="2" customFormat="1" customHeight="1" spans="1:11">
      <c r="A3" s="10" t="s">
        <v>14</v>
      </c>
      <c r="B3" s="11" t="s">
        <v>15</v>
      </c>
      <c r="C3" s="62" t="s">
        <v>16</v>
      </c>
      <c r="D3" s="10">
        <v>40</v>
      </c>
      <c r="E3" s="13">
        <f t="shared" ref="E3:E66" si="0">D3*0.08</f>
        <v>3.2</v>
      </c>
      <c r="F3" s="13">
        <f t="shared" ref="F3:F66" si="1">(D3-E3)*0.0474</f>
        <v>1.74432</v>
      </c>
      <c r="G3" s="14">
        <f t="shared" ref="G3:G66" si="2">D3-E3-F3</f>
        <v>35.05568</v>
      </c>
      <c r="H3" s="14">
        <f t="shared" ref="H3:H66" si="3">G3*40%</f>
        <v>14.022272</v>
      </c>
      <c r="I3" s="14">
        <f t="shared" ref="I3:I66" si="4">G3-H3</f>
        <v>21.033408</v>
      </c>
      <c r="J3" s="12">
        <v>13722058431</v>
      </c>
      <c r="K3" s="12"/>
    </row>
    <row r="4" s="2" customFormat="1" customHeight="1" spans="1:11">
      <c r="A4" s="10" t="s">
        <v>17</v>
      </c>
      <c r="B4" s="15" t="s">
        <v>18</v>
      </c>
      <c r="C4" s="62" t="s">
        <v>19</v>
      </c>
      <c r="D4" s="10">
        <v>40</v>
      </c>
      <c r="E4" s="13">
        <f t="shared" si="0"/>
        <v>3.2</v>
      </c>
      <c r="F4" s="13">
        <f t="shared" si="1"/>
        <v>1.74432</v>
      </c>
      <c r="G4" s="14">
        <f t="shared" si="2"/>
        <v>35.05568</v>
      </c>
      <c r="H4" s="14">
        <f t="shared" si="3"/>
        <v>14.022272</v>
      </c>
      <c r="I4" s="14">
        <f t="shared" si="4"/>
        <v>21.033408</v>
      </c>
      <c r="J4" s="12">
        <v>13848933797</v>
      </c>
      <c r="K4" s="12"/>
    </row>
    <row r="5" s="2" customFormat="1" customHeight="1" spans="1:11">
      <c r="A5" s="10" t="s">
        <v>20</v>
      </c>
      <c r="B5" s="15" t="s">
        <v>21</v>
      </c>
      <c r="C5" s="62" t="s">
        <v>22</v>
      </c>
      <c r="D5" s="10">
        <v>40</v>
      </c>
      <c r="E5" s="13">
        <f t="shared" si="0"/>
        <v>3.2</v>
      </c>
      <c r="F5" s="13">
        <f t="shared" si="1"/>
        <v>1.74432</v>
      </c>
      <c r="G5" s="14">
        <f t="shared" si="2"/>
        <v>35.05568</v>
      </c>
      <c r="H5" s="14">
        <f t="shared" si="3"/>
        <v>14.022272</v>
      </c>
      <c r="I5" s="14">
        <f t="shared" si="4"/>
        <v>21.033408</v>
      </c>
      <c r="J5" s="12">
        <v>15148776884</v>
      </c>
      <c r="K5" s="12"/>
    </row>
    <row r="6" s="2" customFormat="1" customHeight="1" spans="1:11">
      <c r="A6" s="10" t="s">
        <v>23</v>
      </c>
      <c r="B6" s="15" t="s">
        <v>24</v>
      </c>
      <c r="C6" s="63" t="s">
        <v>25</v>
      </c>
      <c r="D6" s="10">
        <v>40</v>
      </c>
      <c r="E6" s="13">
        <f t="shared" si="0"/>
        <v>3.2</v>
      </c>
      <c r="F6" s="13">
        <f t="shared" si="1"/>
        <v>1.74432</v>
      </c>
      <c r="G6" s="14">
        <f t="shared" si="2"/>
        <v>35.05568</v>
      </c>
      <c r="H6" s="14">
        <f t="shared" si="3"/>
        <v>14.022272</v>
      </c>
      <c r="I6" s="14">
        <f t="shared" si="4"/>
        <v>21.033408</v>
      </c>
      <c r="J6" s="12">
        <v>14794550064</v>
      </c>
      <c r="K6" s="12"/>
    </row>
    <row r="7" s="2" customFormat="1" customHeight="1" spans="1:11">
      <c r="A7" s="10" t="s">
        <v>29</v>
      </c>
      <c r="B7" s="15" t="s">
        <v>484</v>
      </c>
      <c r="C7" s="62" t="s">
        <v>28</v>
      </c>
      <c r="D7" s="10">
        <v>40</v>
      </c>
      <c r="E7" s="13">
        <f t="shared" si="0"/>
        <v>3.2</v>
      </c>
      <c r="F7" s="13">
        <f t="shared" si="1"/>
        <v>1.74432</v>
      </c>
      <c r="G7" s="14">
        <f t="shared" si="2"/>
        <v>35.05568</v>
      </c>
      <c r="H7" s="14">
        <f t="shared" si="3"/>
        <v>14.022272</v>
      </c>
      <c r="I7" s="14">
        <f t="shared" si="4"/>
        <v>21.033408</v>
      </c>
      <c r="J7" s="12">
        <v>13019531168</v>
      </c>
      <c r="K7" s="12" t="s">
        <v>485</v>
      </c>
    </row>
    <row r="8" s="2" customFormat="1" customHeight="1" spans="1:11">
      <c r="A8" s="10" t="s">
        <v>30</v>
      </c>
      <c r="B8" s="15" t="s">
        <v>31</v>
      </c>
      <c r="C8" s="62" t="s">
        <v>32</v>
      </c>
      <c r="D8" s="10">
        <v>40</v>
      </c>
      <c r="E8" s="13">
        <f t="shared" si="0"/>
        <v>3.2</v>
      </c>
      <c r="F8" s="13">
        <f t="shared" si="1"/>
        <v>1.74432</v>
      </c>
      <c r="G8" s="14">
        <f t="shared" si="2"/>
        <v>35.05568</v>
      </c>
      <c r="H8" s="14">
        <f t="shared" si="3"/>
        <v>14.022272</v>
      </c>
      <c r="I8" s="14">
        <f t="shared" si="4"/>
        <v>21.033408</v>
      </c>
      <c r="J8" s="12">
        <v>13488587067</v>
      </c>
      <c r="K8" s="12"/>
    </row>
    <row r="9" s="2" customFormat="1" customHeight="1" spans="1:11">
      <c r="A9" s="17" t="s">
        <v>33</v>
      </c>
      <c r="B9" s="64" t="s">
        <v>34</v>
      </c>
      <c r="C9" s="62" t="s">
        <v>35</v>
      </c>
      <c r="D9" s="17">
        <v>80</v>
      </c>
      <c r="E9" s="13">
        <f t="shared" si="0"/>
        <v>6.4</v>
      </c>
      <c r="F9" s="13">
        <f t="shared" si="1"/>
        <v>3.48864</v>
      </c>
      <c r="G9" s="14">
        <f t="shared" si="2"/>
        <v>70.11136</v>
      </c>
      <c r="H9" s="14">
        <f t="shared" si="3"/>
        <v>28.044544</v>
      </c>
      <c r="I9" s="14">
        <f t="shared" si="4"/>
        <v>42.066816</v>
      </c>
      <c r="J9" s="12">
        <v>15204845717</v>
      </c>
      <c r="K9" s="12"/>
    </row>
    <row r="10" s="2" customFormat="1" customHeight="1" spans="1:11">
      <c r="A10" s="10" t="s">
        <v>39</v>
      </c>
      <c r="B10" s="11" t="s">
        <v>486</v>
      </c>
      <c r="C10" s="62" t="s">
        <v>487</v>
      </c>
      <c r="D10" s="10">
        <v>80</v>
      </c>
      <c r="E10" s="13">
        <f t="shared" si="0"/>
        <v>6.4</v>
      </c>
      <c r="F10" s="13">
        <f t="shared" si="1"/>
        <v>3.48864</v>
      </c>
      <c r="G10" s="14">
        <f t="shared" si="2"/>
        <v>70.11136</v>
      </c>
      <c r="H10" s="14">
        <f t="shared" si="3"/>
        <v>28.044544</v>
      </c>
      <c r="I10" s="14">
        <f t="shared" si="4"/>
        <v>42.066816</v>
      </c>
      <c r="J10" s="12">
        <v>18347593610</v>
      </c>
      <c r="K10" s="12"/>
    </row>
    <row r="11" s="2" customFormat="1" customHeight="1" spans="1:11">
      <c r="A11" s="10" t="s">
        <v>40</v>
      </c>
      <c r="B11" s="15" t="s">
        <v>41</v>
      </c>
      <c r="C11" s="62" t="s">
        <v>158</v>
      </c>
      <c r="D11" s="10">
        <v>80</v>
      </c>
      <c r="E11" s="13">
        <f t="shared" si="0"/>
        <v>6.4</v>
      </c>
      <c r="F11" s="13">
        <f t="shared" si="1"/>
        <v>3.48864</v>
      </c>
      <c r="G11" s="14">
        <f t="shared" si="2"/>
        <v>70.11136</v>
      </c>
      <c r="H11" s="14">
        <f t="shared" si="3"/>
        <v>28.044544</v>
      </c>
      <c r="I11" s="14">
        <f t="shared" si="4"/>
        <v>42.066816</v>
      </c>
      <c r="J11" s="12">
        <v>15134737559</v>
      </c>
      <c r="K11" s="12" t="s">
        <v>488</v>
      </c>
    </row>
    <row r="12" s="2" customFormat="1" customHeight="1" spans="1:11">
      <c r="A12" s="10" t="s">
        <v>43</v>
      </c>
      <c r="B12" s="15" t="s">
        <v>44</v>
      </c>
      <c r="C12" s="62" t="s">
        <v>45</v>
      </c>
      <c r="D12" s="10">
        <v>80</v>
      </c>
      <c r="E12" s="13">
        <f t="shared" si="0"/>
        <v>6.4</v>
      </c>
      <c r="F12" s="13">
        <f t="shared" si="1"/>
        <v>3.48864</v>
      </c>
      <c r="G12" s="14">
        <f t="shared" si="2"/>
        <v>70.11136</v>
      </c>
      <c r="H12" s="14">
        <f t="shared" si="3"/>
        <v>28.044544</v>
      </c>
      <c r="I12" s="14">
        <f t="shared" si="4"/>
        <v>42.066816</v>
      </c>
      <c r="J12" s="12">
        <v>15848953420</v>
      </c>
      <c r="K12" s="12"/>
    </row>
    <row r="13" s="2" customFormat="1" customHeight="1" spans="1:11">
      <c r="A13" s="10" t="s">
        <v>49</v>
      </c>
      <c r="B13" s="11" t="s">
        <v>489</v>
      </c>
      <c r="C13" s="62" t="s">
        <v>490</v>
      </c>
      <c r="D13" s="10">
        <v>80</v>
      </c>
      <c r="E13" s="13">
        <f t="shared" si="0"/>
        <v>6.4</v>
      </c>
      <c r="F13" s="13">
        <f t="shared" si="1"/>
        <v>3.48864</v>
      </c>
      <c r="G13" s="14">
        <f t="shared" si="2"/>
        <v>70.11136</v>
      </c>
      <c r="H13" s="14">
        <f t="shared" si="3"/>
        <v>28.044544</v>
      </c>
      <c r="I13" s="14">
        <f t="shared" si="4"/>
        <v>42.066816</v>
      </c>
      <c r="J13" s="12">
        <v>15204845707</v>
      </c>
      <c r="K13" s="12"/>
    </row>
    <row r="14" s="2" customFormat="1" customHeight="1" spans="1:11">
      <c r="A14" s="10" t="s">
        <v>50</v>
      </c>
      <c r="B14" s="15" t="s">
        <v>51</v>
      </c>
      <c r="C14" s="62" t="s">
        <v>52</v>
      </c>
      <c r="D14" s="10">
        <v>80</v>
      </c>
      <c r="E14" s="13">
        <f t="shared" si="0"/>
        <v>6.4</v>
      </c>
      <c r="F14" s="13">
        <f t="shared" si="1"/>
        <v>3.48864</v>
      </c>
      <c r="G14" s="14">
        <f t="shared" si="2"/>
        <v>70.11136</v>
      </c>
      <c r="H14" s="14">
        <f t="shared" si="3"/>
        <v>28.044544</v>
      </c>
      <c r="I14" s="14">
        <f t="shared" si="4"/>
        <v>42.066816</v>
      </c>
      <c r="J14" s="12">
        <v>18347365923</v>
      </c>
      <c r="K14" s="12"/>
    </row>
    <row r="15" s="2" customFormat="1" customHeight="1" spans="1:11">
      <c r="A15" s="10" t="s">
        <v>53</v>
      </c>
      <c r="B15" s="11" t="s">
        <v>54</v>
      </c>
      <c r="C15" s="62" t="s">
        <v>55</v>
      </c>
      <c r="D15" s="10">
        <v>80</v>
      </c>
      <c r="E15" s="13">
        <f t="shared" si="0"/>
        <v>6.4</v>
      </c>
      <c r="F15" s="13">
        <f t="shared" si="1"/>
        <v>3.48864</v>
      </c>
      <c r="G15" s="14">
        <f t="shared" si="2"/>
        <v>70.11136</v>
      </c>
      <c r="H15" s="14">
        <f t="shared" si="3"/>
        <v>28.044544</v>
      </c>
      <c r="I15" s="14">
        <f t="shared" si="4"/>
        <v>42.066816</v>
      </c>
      <c r="J15" s="12">
        <v>13789752171</v>
      </c>
      <c r="K15" s="12"/>
    </row>
    <row r="16" s="2" customFormat="1" customHeight="1" spans="1:11">
      <c r="A16" s="10" t="s">
        <v>56</v>
      </c>
      <c r="B16" s="15" t="s">
        <v>57</v>
      </c>
      <c r="C16" s="62" t="s">
        <v>58</v>
      </c>
      <c r="D16" s="10">
        <v>80</v>
      </c>
      <c r="E16" s="13">
        <f t="shared" si="0"/>
        <v>6.4</v>
      </c>
      <c r="F16" s="13">
        <f t="shared" si="1"/>
        <v>3.48864</v>
      </c>
      <c r="G16" s="14">
        <f t="shared" si="2"/>
        <v>70.11136</v>
      </c>
      <c r="H16" s="14">
        <f t="shared" si="3"/>
        <v>28.044544</v>
      </c>
      <c r="I16" s="14">
        <f t="shared" si="4"/>
        <v>42.066816</v>
      </c>
      <c r="J16" s="12">
        <v>13847527445</v>
      </c>
      <c r="K16" s="12"/>
    </row>
    <row r="17" s="2" customFormat="1" customHeight="1" spans="1:11">
      <c r="A17" s="10" t="s">
        <v>59</v>
      </c>
      <c r="B17" s="15" t="s">
        <v>60</v>
      </c>
      <c r="C17" s="62" t="s">
        <v>61</v>
      </c>
      <c r="D17" s="10">
        <v>80</v>
      </c>
      <c r="E17" s="13">
        <f t="shared" si="0"/>
        <v>6.4</v>
      </c>
      <c r="F17" s="13">
        <f t="shared" si="1"/>
        <v>3.48864</v>
      </c>
      <c r="G17" s="14">
        <f t="shared" si="2"/>
        <v>70.11136</v>
      </c>
      <c r="H17" s="14">
        <f t="shared" si="3"/>
        <v>28.044544</v>
      </c>
      <c r="I17" s="14">
        <f t="shared" si="4"/>
        <v>42.066816</v>
      </c>
      <c r="J17" s="12">
        <v>15848852420</v>
      </c>
      <c r="K17" s="12"/>
    </row>
    <row r="18" s="2" customFormat="1" customHeight="1" spans="1:11">
      <c r="A18" s="10" t="s">
        <v>62</v>
      </c>
      <c r="B18" s="15" t="s">
        <v>63</v>
      </c>
      <c r="C18" s="62" t="s">
        <v>64</v>
      </c>
      <c r="D18" s="10">
        <v>80</v>
      </c>
      <c r="E18" s="13">
        <f t="shared" si="0"/>
        <v>6.4</v>
      </c>
      <c r="F18" s="13">
        <f t="shared" si="1"/>
        <v>3.48864</v>
      </c>
      <c r="G18" s="14">
        <f t="shared" si="2"/>
        <v>70.11136</v>
      </c>
      <c r="H18" s="14">
        <f t="shared" si="3"/>
        <v>28.044544</v>
      </c>
      <c r="I18" s="14">
        <f t="shared" si="4"/>
        <v>42.066816</v>
      </c>
      <c r="J18" s="12">
        <v>15134737639</v>
      </c>
      <c r="K18" s="12"/>
    </row>
    <row r="19" s="2" customFormat="1" customHeight="1" spans="1:11">
      <c r="A19" s="10" t="s">
        <v>65</v>
      </c>
      <c r="B19" s="15" t="s">
        <v>66</v>
      </c>
      <c r="C19" s="62" t="s">
        <v>491</v>
      </c>
      <c r="D19" s="10">
        <v>80</v>
      </c>
      <c r="E19" s="13">
        <f t="shared" si="0"/>
        <v>6.4</v>
      </c>
      <c r="F19" s="13">
        <f t="shared" si="1"/>
        <v>3.48864</v>
      </c>
      <c r="G19" s="14">
        <f t="shared" si="2"/>
        <v>70.11136</v>
      </c>
      <c r="H19" s="14">
        <f t="shared" si="3"/>
        <v>28.044544</v>
      </c>
      <c r="I19" s="14">
        <f t="shared" si="4"/>
        <v>42.066816</v>
      </c>
      <c r="J19" s="12">
        <v>15847591048</v>
      </c>
      <c r="K19" s="12"/>
    </row>
    <row r="20" s="2" customFormat="1" customHeight="1" spans="1:11">
      <c r="A20" s="10" t="s">
        <v>71</v>
      </c>
      <c r="B20" s="15" t="s">
        <v>492</v>
      </c>
      <c r="C20" s="62" t="s">
        <v>493</v>
      </c>
      <c r="D20" s="10">
        <v>80</v>
      </c>
      <c r="E20" s="13">
        <f t="shared" si="0"/>
        <v>6.4</v>
      </c>
      <c r="F20" s="13">
        <f t="shared" si="1"/>
        <v>3.48864</v>
      </c>
      <c r="G20" s="14">
        <f t="shared" si="2"/>
        <v>70.11136</v>
      </c>
      <c r="H20" s="14">
        <f t="shared" si="3"/>
        <v>28.044544</v>
      </c>
      <c r="I20" s="14">
        <f t="shared" si="4"/>
        <v>42.066816</v>
      </c>
      <c r="J20" s="12">
        <v>15894894867</v>
      </c>
      <c r="K20" s="12"/>
    </row>
    <row r="21" s="2" customFormat="1" customHeight="1" spans="1:11">
      <c r="A21" s="17" t="s">
        <v>72</v>
      </c>
      <c r="B21" s="15" t="s">
        <v>73</v>
      </c>
      <c r="C21" s="62" t="s">
        <v>74</v>
      </c>
      <c r="D21" s="17">
        <v>120</v>
      </c>
      <c r="E21" s="13">
        <f t="shared" si="0"/>
        <v>9.6</v>
      </c>
      <c r="F21" s="13">
        <f t="shared" si="1"/>
        <v>5.23296</v>
      </c>
      <c r="G21" s="14">
        <f t="shared" si="2"/>
        <v>105.16704</v>
      </c>
      <c r="H21" s="14">
        <f t="shared" si="3"/>
        <v>42.066816</v>
      </c>
      <c r="I21" s="14">
        <f t="shared" si="4"/>
        <v>63.100224</v>
      </c>
      <c r="J21" s="12">
        <v>15924541447</v>
      </c>
      <c r="K21" s="12"/>
    </row>
    <row r="22" s="2" customFormat="1" customHeight="1" spans="1:11">
      <c r="A22" s="10" t="s">
        <v>75</v>
      </c>
      <c r="B22" s="11" t="s">
        <v>76</v>
      </c>
      <c r="C22" s="62" t="s">
        <v>77</v>
      </c>
      <c r="D22" s="10">
        <v>120</v>
      </c>
      <c r="E22" s="13">
        <f t="shared" si="0"/>
        <v>9.6</v>
      </c>
      <c r="F22" s="13">
        <f t="shared" si="1"/>
        <v>5.23296</v>
      </c>
      <c r="G22" s="14">
        <f t="shared" si="2"/>
        <v>105.16704</v>
      </c>
      <c r="H22" s="14">
        <f t="shared" si="3"/>
        <v>42.066816</v>
      </c>
      <c r="I22" s="14">
        <f t="shared" si="4"/>
        <v>63.100224</v>
      </c>
      <c r="J22" s="12">
        <v>13087160265</v>
      </c>
      <c r="K22" s="12"/>
    </row>
    <row r="23" s="2" customFormat="1" customHeight="1" spans="1:11">
      <c r="A23" s="10" t="s">
        <v>68</v>
      </c>
      <c r="B23" s="11" t="s">
        <v>69</v>
      </c>
      <c r="C23" s="62" t="s">
        <v>70</v>
      </c>
      <c r="D23" s="10">
        <v>120</v>
      </c>
      <c r="E23" s="13">
        <f t="shared" si="0"/>
        <v>9.6</v>
      </c>
      <c r="F23" s="13">
        <f t="shared" si="1"/>
        <v>5.23296</v>
      </c>
      <c r="G23" s="14">
        <f t="shared" si="2"/>
        <v>105.16704</v>
      </c>
      <c r="H23" s="14">
        <f t="shared" si="3"/>
        <v>42.066816</v>
      </c>
      <c r="I23" s="14">
        <f t="shared" si="4"/>
        <v>63.100224</v>
      </c>
      <c r="J23" s="12">
        <v>15949445221</v>
      </c>
      <c r="K23" s="12"/>
    </row>
    <row r="24" s="2" customFormat="1" customHeight="1" spans="1:11">
      <c r="A24" s="10" t="s">
        <v>78</v>
      </c>
      <c r="B24" s="11" t="s">
        <v>494</v>
      </c>
      <c r="C24" s="62" t="s">
        <v>80</v>
      </c>
      <c r="D24" s="10">
        <v>120</v>
      </c>
      <c r="E24" s="13">
        <f t="shared" si="0"/>
        <v>9.6</v>
      </c>
      <c r="F24" s="13">
        <f t="shared" si="1"/>
        <v>5.23296</v>
      </c>
      <c r="G24" s="14">
        <f t="shared" si="2"/>
        <v>105.16704</v>
      </c>
      <c r="H24" s="14">
        <f t="shared" si="3"/>
        <v>42.066816</v>
      </c>
      <c r="I24" s="14">
        <f t="shared" si="4"/>
        <v>63.100224</v>
      </c>
      <c r="J24" s="12">
        <v>15949448192</v>
      </c>
      <c r="K24" s="12"/>
    </row>
    <row r="25" s="2" customFormat="1" customHeight="1" spans="1:11">
      <c r="A25" s="10" t="s">
        <v>81</v>
      </c>
      <c r="B25" s="11" t="s">
        <v>82</v>
      </c>
      <c r="C25" s="62" t="s">
        <v>83</v>
      </c>
      <c r="D25" s="10">
        <v>120</v>
      </c>
      <c r="E25" s="13">
        <f t="shared" si="0"/>
        <v>9.6</v>
      </c>
      <c r="F25" s="13">
        <f t="shared" si="1"/>
        <v>5.23296</v>
      </c>
      <c r="G25" s="14">
        <f t="shared" si="2"/>
        <v>105.16704</v>
      </c>
      <c r="H25" s="14">
        <f t="shared" si="3"/>
        <v>42.066816</v>
      </c>
      <c r="I25" s="14">
        <f t="shared" si="4"/>
        <v>63.100224</v>
      </c>
      <c r="J25" s="12">
        <v>13947596463</v>
      </c>
      <c r="K25" s="12"/>
    </row>
    <row r="26" s="2" customFormat="1" customHeight="1" spans="1:11">
      <c r="A26" s="10" t="s">
        <v>84</v>
      </c>
      <c r="B26" s="11" t="s">
        <v>85</v>
      </c>
      <c r="C26" s="62" t="s">
        <v>86</v>
      </c>
      <c r="D26" s="10">
        <v>120</v>
      </c>
      <c r="E26" s="13">
        <f t="shared" si="0"/>
        <v>9.6</v>
      </c>
      <c r="F26" s="13">
        <f t="shared" si="1"/>
        <v>5.23296</v>
      </c>
      <c r="G26" s="14">
        <f t="shared" si="2"/>
        <v>105.16704</v>
      </c>
      <c r="H26" s="14">
        <f t="shared" si="3"/>
        <v>42.066816</v>
      </c>
      <c r="I26" s="14">
        <f t="shared" si="4"/>
        <v>63.100224</v>
      </c>
      <c r="J26" s="12">
        <v>13722158579</v>
      </c>
      <c r="K26" s="12"/>
    </row>
    <row r="27" s="2" customFormat="1" customHeight="1" spans="1:11">
      <c r="A27" s="10" t="s">
        <v>87</v>
      </c>
      <c r="B27" s="11" t="s">
        <v>88</v>
      </c>
      <c r="C27" s="62" t="s">
        <v>89</v>
      </c>
      <c r="D27" s="10">
        <v>120</v>
      </c>
      <c r="E27" s="13">
        <f t="shared" si="0"/>
        <v>9.6</v>
      </c>
      <c r="F27" s="13">
        <f t="shared" si="1"/>
        <v>5.23296</v>
      </c>
      <c r="G27" s="14">
        <f t="shared" si="2"/>
        <v>105.16704</v>
      </c>
      <c r="H27" s="14">
        <f t="shared" si="3"/>
        <v>42.066816</v>
      </c>
      <c r="I27" s="14">
        <f t="shared" si="4"/>
        <v>63.100224</v>
      </c>
      <c r="J27" s="12">
        <v>15248384098</v>
      </c>
      <c r="K27" s="12"/>
    </row>
    <row r="28" s="2" customFormat="1" customHeight="1" spans="1:11">
      <c r="A28" s="10" t="s">
        <v>90</v>
      </c>
      <c r="B28" s="15" t="s">
        <v>91</v>
      </c>
      <c r="C28" s="62" t="s">
        <v>92</v>
      </c>
      <c r="D28" s="10">
        <v>120</v>
      </c>
      <c r="E28" s="13">
        <f t="shared" si="0"/>
        <v>9.6</v>
      </c>
      <c r="F28" s="13">
        <f t="shared" si="1"/>
        <v>5.23296</v>
      </c>
      <c r="G28" s="14">
        <f t="shared" si="2"/>
        <v>105.16704</v>
      </c>
      <c r="H28" s="14">
        <f t="shared" si="3"/>
        <v>42.066816</v>
      </c>
      <c r="I28" s="14">
        <f t="shared" si="4"/>
        <v>63.100224</v>
      </c>
      <c r="J28" s="12">
        <v>13947582561</v>
      </c>
      <c r="K28" s="12"/>
    </row>
    <row r="29" s="2" customFormat="1" customHeight="1" spans="1:11">
      <c r="A29" s="17" t="s">
        <v>93</v>
      </c>
      <c r="B29" s="15" t="s">
        <v>94</v>
      </c>
      <c r="C29" s="62" t="s">
        <v>95</v>
      </c>
      <c r="D29" s="17">
        <v>160</v>
      </c>
      <c r="E29" s="13">
        <f t="shared" si="0"/>
        <v>12.8</v>
      </c>
      <c r="F29" s="13">
        <f t="shared" si="1"/>
        <v>6.97728</v>
      </c>
      <c r="G29" s="14">
        <f t="shared" si="2"/>
        <v>140.22272</v>
      </c>
      <c r="H29" s="14">
        <f t="shared" si="3"/>
        <v>56.089088</v>
      </c>
      <c r="I29" s="14">
        <f t="shared" si="4"/>
        <v>84.133632</v>
      </c>
      <c r="J29" s="12">
        <v>15144952415</v>
      </c>
      <c r="K29" s="12"/>
    </row>
    <row r="30" s="2" customFormat="1" customHeight="1" spans="1:11">
      <c r="A30" s="10" t="s">
        <v>99</v>
      </c>
      <c r="B30" s="15" t="s">
        <v>495</v>
      </c>
      <c r="C30" s="62" t="s">
        <v>496</v>
      </c>
      <c r="D30" s="10">
        <v>160</v>
      </c>
      <c r="E30" s="13">
        <f t="shared" si="0"/>
        <v>12.8</v>
      </c>
      <c r="F30" s="13">
        <f t="shared" si="1"/>
        <v>6.97728</v>
      </c>
      <c r="G30" s="14">
        <f t="shared" si="2"/>
        <v>140.22272</v>
      </c>
      <c r="H30" s="14">
        <f t="shared" si="3"/>
        <v>56.089088</v>
      </c>
      <c r="I30" s="14">
        <f t="shared" si="4"/>
        <v>84.133632</v>
      </c>
      <c r="J30" s="12">
        <v>18747522812</v>
      </c>
      <c r="K30" s="12" t="s">
        <v>497</v>
      </c>
    </row>
    <row r="31" s="2" customFormat="1" customHeight="1" spans="1:11">
      <c r="A31" s="10" t="s">
        <v>100</v>
      </c>
      <c r="B31" s="65" t="s">
        <v>101</v>
      </c>
      <c r="C31" s="62" t="s">
        <v>102</v>
      </c>
      <c r="D31" s="10">
        <v>160</v>
      </c>
      <c r="E31" s="13">
        <f t="shared" si="0"/>
        <v>12.8</v>
      </c>
      <c r="F31" s="13">
        <f t="shared" si="1"/>
        <v>6.97728</v>
      </c>
      <c r="G31" s="14">
        <f t="shared" si="2"/>
        <v>140.22272</v>
      </c>
      <c r="H31" s="14">
        <f t="shared" si="3"/>
        <v>56.089088</v>
      </c>
      <c r="I31" s="14">
        <f t="shared" si="4"/>
        <v>84.133632</v>
      </c>
      <c r="J31" s="12">
        <v>13214810945</v>
      </c>
      <c r="K31" s="12"/>
    </row>
    <row r="32" s="2" customFormat="1" customHeight="1" spans="1:11">
      <c r="A32" s="10" t="s">
        <v>103</v>
      </c>
      <c r="B32" s="15" t="s">
        <v>104</v>
      </c>
      <c r="C32" s="62" t="s">
        <v>105</v>
      </c>
      <c r="D32" s="10">
        <v>160</v>
      </c>
      <c r="E32" s="13">
        <f t="shared" si="0"/>
        <v>12.8</v>
      </c>
      <c r="F32" s="13">
        <f t="shared" si="1"/>
        <v>6.97728</v>
      </c>
      <c r="G32" s="14">
        <f t="shared" si="2"/>
        <v>140.22272</v>
      </c>
      <c r="H32" s="14">
        <f t="shared" si="3"/>
        <v>56.089088</v>
      </c>
      <c r="I32" s="14">
        <f t="shared" si="4"/>
        <v>84.133632</v>
      </c>
      <c r="J32" s="12">
        <v>15148783494</v>
      </c>
      <c r="K32" s="12"/>
    </row>
    <row r="33" s="2" customFormat="1" customHeight="1" spans="1:11">
      <c r="A33" s="10" t="s">
        <v>106</v>
      </c>
      <c r="B33" s="15" t="s">
        <v>107</v>
      </c>
      <c r="C33" s="62" t="s">
        <v>108</v>
      </c>
      <c r="D33" s="10">
        <v>160</v>
      </c>
      <c r="E33" s="13">
        <f t="shared" si="0"/>
        <v>12.8</v>
      </c>
      <c r="F33" s="13">
        <f t="shared" si="1"/>
        <v>6.97728</v>
      </c>
      <c r="G33" s="14">
        <f t="shared" si="2"/>
        <v>140.22272</v>
      </c>
      <c r="H33" s="14">
        <f t="shared" si="3"/>
        <v>56.089088</v>
      </c>
      <c r="I33" s="14">
        <f t="shared" si="4"/>
        <v>84.133632</v>
      </c>
      <c r="J33" s="12">
        <v>15248359964</v>
      </c>
      <c r="K33" s="12"/>
    </row>
    <row r="34" s="2" customFormat="1" customHeight="1" spans="1:11">
      <c r="A34" s="10" t="s">
        <v>109</v>
      </c>
      <c r="B34" s="11" t="s">
        <v>498</v>
      </c>
      <c r="C34" s="62" t="s">
        <v>111</v>
      </c>
      <c r="D34" s="10">
        <v>160</v>
      </c>
      <c r="E34" s="13">
        <f t="shared" si="0"/>
        <v>12.8</v>
      </c>
      <c r="F34" s="13">
        <f t="shared" si="1"/>
        <v>6.97728</v>
      </c>
      <c r="G34" s="14">
        <f t="shared" si="2"/>
        <v>140.22272</v>
      </c>
      <c r="H34" s="14">
        <f t="shared" si="3"/>
        <v>56.089088</v>
      </c>
      <c r="I34" s="14">
        <f t="shared" si="4"/>
        <v>84.133632</v>
      </c>
      <c r="J34" s="12">
        <v>13614852430</v>
      </c>
      <c r="K34" s="12"/>
    </row>
    <row r="35" s="2" customFormat="1" customHeight="1" spans="1:11">
      <c r="A35" s="10" t="s">
        <v>112</v>
      </c>
      <c r="B35" s="15" t="s">
        <v>113</v>
      </c>
      <c r="C35" s="62" t="s">
        <v>114</v>
      </c>
      <c r="D35" s="10">
        <v>160</v>
      </c>
      <c r="E35" s="13">
        <f t="shared" si="0"/>
        <v>12.8</v>
      </c>
      <c r="F35" s="13">
        <f t="shared" si="1"/>
        <v>6.97728</v>
      </c>
      <c r="G35" s="14">
        <f t="shared" si="2"/>
        <v>140.22272</v>
      </c>
      <c r="H35" s="14">
        <f t="shared" si="3"/>
        <v>56.089088</v>
      </c>
      <c r="I35" s="14">
        <f t="shared" si="4"/>
        <v>84.133632</v>
      </c>
      <c r="J35" s="12">
        <v>13947542561</v>
      </c>
      <c r="K35" s="12"/>
    </row>
    <row r="36" s="2" customFormat="1" customHeight="1" spans="1:11">
      <c r="A36" s="10" t="s">
        <v>115</v>
      </c>
      <c r="B36" s="15" t="s">
        <v>116</v>
      </c>
      <c r="C36" s="62" t="s">
        <v>117</v>
      </c>
      <c r="D36" s="10">
        <v>160</v>
      </c>
      <c r="E36" s="13">
        <f t="shared" si="0"/>
        <v>12.8</v>
      </c>
      <c r="F36" s="13">
        <f t="shared" si="1"/>
        <v>6.97728</v>
      </c>
      <c r="G36" s="14">
        <f t="shared" si="2"/>
        <v>140.22272</v>
      </c>
      <c r="H36" s="14">
        <f t="shared" si="3"/>
        <v>56.089088</v>
      </c>
      <c r="I36" s="14">
        <f t="shared" si="4"/>
        <v>84.133632</v>
      </c>
      <c r="J36" s="12">
        <v>18747858252</v>
      </c>
      <c r="K36" s="12"/>
    </row>
    <row r="37" s="2" customFormat="1" customHeight="1" spans="1:11">
      <c r="A37" s="10" t="s">
        <v>118</v>
      </c>
      <c r="B37" s="11" t="s">
        <v>119</v>
      </c>
      <c r="C37" s="62" t="s">
        <v>120</v>
      </c>
      <c r="D37" s="10">
        <v>160</v>
      </c>
      <c r="E37" s="13">
        <f t="shared" si="0"/>
        <v>12.8</v>
      </c>
      <c r="F37" s="13">
        <f t="shared" si="1"/>
        <v>6.97728</v>
      </c>
      <c r="G37" s="14">
        <f t="shared" si="2"/>
        <v>140.22272</v>
      </c>
      <c r="H37" s="14">
        <f t="shared" si="3"/>
        <v>56.089088</v>
      </c>
      <c r="I37" s="14">
        <f t="shared" si="4"/>
        <v>84.133632</v>
      </c>
      <c r="J37" s="12">
        <v>18747566181</v>
      </c>
      <c r="K37" s="12"/>
    </row>
    <row r="38" s="2" customFormat="1" customHeight="1" spans="1:11">
      <c r="A38" s="10" t="s">
        <v>121</v>
      </c>
      <c r="B38" s="15" t="s">
        <v>122</v>
      </c>
      <c r="C38" s="62" t="s">
        <v>123</v>
      </c>
      <c r="D38" s="10">
        <v>160</v>
      </c>
      <c r="E38" s="13">
        <f t="shared" si="0"/>
        <v>12.8</v>
      </c>
      <c r="F38" s="13">
        <f t="shared" si="1"/>
        <v>6.97728</v>
      </c>
      <c r="G38" s="14">
        <f t="shared" si="2"/>
        <v>140.22272</v>
      </c>
      <c r="H38" s="14">
        <f t="shared" si="3"/>
        <v>56.089088</v>
      </c>
      <c r="I38" s="14">
        <f t="shared" si="4"/>
        <v>84.133632</v>
      </c>
      <c r="J38" s="12">
        <v>15147562514</v>
      </c>
      <c r="K38" s="12"/>
    </row>
    <row r="39" s="2" customFormat="1" customHeight="1" spans="1:11">
      <c r="A39" s="10" t="s">
        <v>124</v>
      </c>
      <c r="B39" s="15" t="s">
        <v>125</v>
      </c>
      <c r="C39" s="62" t="s">
        <v>126</v>
      </c>
      <c r="D39" s="10">
        <v>160</v>
      </c>
      <c r="E39" s="13">
        <f t="shared" si="0"/>
        <v>12.8</v>
      </c>
      <c r="F39" s="13">
        <f t="shared" si="1"/>
        <v>6.97728</v>
      </c>
      <c r="G39" s="14">
        <f t="shared" si="2"/>
        <v>140.22272</v>
      </c>
      <c r="H39" s="14">
        <f t="shared" si="3"/>
        <v>56.089088</v>
      </c>
      <c r="I39" s="14">
        <f t="shared" si="4"/>
        <v>84.133632</v>
      </c>
      <c r="J39" s="12">
        <v>15147049282</v>
      </c>
      <c r="K39" s="12"/>
    </row>
    <row r="40" s="2" customFormat="1" customHeight="1" spans="1:11">
      <c r="A40" s="10" t="s">
        <v>127</v>
      </c>
      <c r="B40" s="15" t="s">
        <v>499</v>
      </c>
      <c r="C40" s="62" t="s">
        <v>128</v>
      </c>
      <c r="D40" s="10">
        <v>200</v>
      </c>
      <c r="E40" s="13">
        <f t="shared" si="0"/>
        <v>16</v>
      </c>
      <c r="F40" s="13">
        <f t="shared" si="1"/>
        <v>8.7216</v>
      </c>
      <c r="G40" s="14">
        <f t="shared" si="2"/>
        <v>175.2784</v>
      </c>
      <c r="H40" s="14">
        <f t="shared" si="3"/>
        <v>70.11136</v>
      </c>
      <c r="I40" s="14">
        <f t="shared" si="4"/>
        <v>105.16704</v>
      </c>
      <c r="J40" s="12">
        <v>13848933797</v>
      </c>
      <c r="K40" s="12"/>
    </row>
    <row r="41" s="2" customFormat="1" customHeight="1" spans="1:11">
      <c r="A41" s="10" t="s">
        <v>129</v>
      </c>
      <c r="B41" s="15" t="s">
        <v>130</v>
      </c>
      <c r="C41" s="62" t="s">
        <v>131</v>
      </c>
      <c r="D41" s="10">
        <v>200</v>
      </c>
      <c r="E41" s="13">
        <f t="shared" si="0"/>
        <v>16</v>
      </c>
      <c r="F41" s="13">
        <f t="shared" si="1"/>
        <v>8.7216</v>
      </c>
      <c r="G41" s="14">
        <f t="shared" si="2"/>
        <v>175.2784</v>
      </c>
      <c r="H41" s="14">
        <f t="shared" si="3"/>
        <v>70.11136</v>
      </c>
      <c r="I41" s="14">
        <f t="shared" si="4"/>
        <v>105.16704</v>
      </c>
      <c r="J41" s="12">
        <v>13789451451</v>
      </c>
      <c r="K41" s="12"/>
    </row>
    <row r="42" s="2" customFormat="1" customHeight="1" spans="1:11">
      <c r="A42" s="10" t="s">
        <v>132</v>
      </c>
      <c r="B42" s="15" t="s">
        <v>133</v>
      </c>
      <c r="C42" s="62" t="s">
        <v>134</v>
      </c>
      <c r="D42" s="10">
        <v>200</v>
      </c>
      <c r="E42" s="13">
        <f t="shared" si="0"/>
        <v>16</v>
      </c>
      <c r="F42" s="13">
        <f t="shared" si="1"/>
        <v>8.7216</v>
      </c>
      <c r="G42" s="14">
        <f t="shared" si="2"/>
        <v>175.2784</v>
      </c>
      <c r="H42" s="14">
        <f t="shared" si="3"/>
        <v>70.11136</v>
      </c>
      <c r="I42" s="14">
        <f t="shared" si="4"/>
        <v>105.16704</v>
      </c>
      <c r="J42" s="12">
        <v>15114756328</v>
      </c>
      <c r="K42" s="12"/>
    </row>
    <row r="43" s="2" customFormat="1" ht="30" customHeight="1" spans="1:11">
      <c r="A43" s="10" t="s">
        <v>135</v>
      </c>
      <c r="B43" s="15" t="s">
        <v>136</v>
      </c>
      <c r="C43" s="62" t="s">
        <v>137</v>
      </c>
      <c r="D43" s="10">
        <v>200</v>
      </c>
      <c r="E43" s="13">
        <f t="shared" si="0"/>
        <v>16</v>
      </c>
      <c r="F43" s="13">
        <f t="shared" si="1"/>
        <v>8.7216</v>
      </c>
      <c r="G43" s="14">
        <f t="shared" si="2"/>
        <v>175.2784</v>
      </c>
      <c r="H43" s="14">
        <f t="shared" si="3"/>
        <v>70.11136</v>
      </c>
      <c r="I43" s="14">
        <f t="shared" si="4"/>
        <v>105.16704</v>
      </c>
      <c r="J43" s="12">
        <v>13947352548</v>
      </c>
      <c r="K43" s="12"/>
    </row>
    <row r="44" s="2" customFormat="1" customHeight="1" spans="1:11">
      <c r="A44" s="17" t="s">
        <v>138</v>
      </c>
      <c r="B44" s="15" t="s">
        <v>139</v>
      </c>
      <c r="C44" s="62" t="s">
        <v>140</v>
      </c>
      <c r="D44" s="17">
        <v>240</v>
      </c>
      <c r="E44" s="13">
        <f t="shared" si="0"/>
        <v>19.2</v>
      </c>
      <c r="F44" s="13">
        <f t="shared" si="1"/>
        <v>10.46592</v>
      </c>
      <c r="G44" s="14">
        <f t="shared" si="2"/>
        <v>210.33408</v>
      </c>
      <c r="H44" s="14">
        <f t="shared" si="3"/>
        <v>84.133632</v>
      </c>
      <c r="I44" s="14">
        <f t="shared" si="4"/>
        <v>126.200448</v>
      </c>
      <c r="J44" s="12">
        <v>18747352432</v>
      </c>
      <c r="K44" s="12"/>
    </row>
    <row r="45" s="2" customFormat="1" customHeight="1" spans="1:11">
      <c r="A45" s="10" t="s">
        <v>141</v>
      </c>
      <c r="B45" s="15" t="s">
        <v>142</v>
      </c>
      <c r="C45" s="62" t="s">
        <v>143</v>
      </c>
      <c r="D45" s="10">
        <v>240</v>
      </c>
      <c r="E45" s="13">
        <f t="shared" si="0"/>
        <v>19.2</v>
      </c>
      <c r="F45" s="13">
        <f t="shared" si="1"/>
        <v>10.46592</v>
      </c>
      <c r="G45" s="14">
        <f t="shared" si="2"/>
        <v>210.33408</v>
      </c>
      <c r="H45" s="14">
        <f t="shared" si="3"/>
        <v>84.133632</v>
      </c>
      <c r="I45" s="14">
        <f t="shared" si="4"/>
        <v>126.200448</v>
      </c>
      <c r="J45" s="12">
        <v>13948354873</v>
      </c>
      <c r="K45" s="12"/>
    </row>
    <row r="46" s="2" customFormat="1" customHeight="1" spans="1:11">
      <c r="A46" s="10" t="s">
        <v>144</v>
      </c>
      <c r="B46" s="15" t="s">
        <v>145</v>
      </c>
      <c r="C46" s="62" t="s">
        <v>146</v>
      </c>
      <c r="D46" s="10">
        <v>240</v>
      </c>
      <c r="E46" s="13">
        <f t="shared" si="0"/>
        <v>19.2</v>
      </c>
      <c r="F46" s="13">
        <f t="shared" si="1"/>
        <v>10.46592</v>
      </c>
      <c r="G46" s="14">
        <f t="shared" si="2"/>
        <v>210.33408</v>
      </c>
      <c r="H46" s="14">
        <f t="shared" si="3"/>
        <v>84.133632</v>
      </c>
      <c r="I46" s="14">
        <f t="shared" si="4"/>
        <v>126.200448</v>
      </c>
      <c r="J46" s="12">
        <v>18747502574</v>
      </c>
      <c r="K46" s="12"/>
    </row>
    <row r="47" s="2" customFormat="1" customHeight="1" spans="1:11">
      <c r="A47" s="10" t="s">
        <v>147</v>
      </c>
      <c r="B47" s="11" t="s">
        <v>148</v>
      </c>
      <c r="C47" s="62" t="s">
        <v>149</v>
      </c>
      <c r="D47" s="10">
        <v>240</v>
      </c>
      <c r="E47" s="13">
        <f t="shared" si="0"/>
        <v>19.2</v>
      </c>
      <c r="F47" s="13">
        <f t="shared" si="1"/>
        <v>10.46592</v>
      </c>
      <c r="G47" s="14">
        <f t="shared" si="2"/>
        <v>210.33408</v>
      </c>
      <c r="H47" s="14">
        <f t="shared" si="3"/>
        <v>84.133632</v>
      </c>
      <c r="I47" s="14">
        <f t="shared" si="4"/>
        <v>126.200448</v>
      </c>
      <c r="J47" s="12">
        <v>13848659917</v>
      </c>
      <c r="K47" s="12"/>
    </row>
    <row r="48" s="2" customFormat="1" customHeight="1" spans="1:11">
      <c r="A48" s="10" t="s">
        <v>150</v>
      </c>
      <c r="B48" s="15" t="s">
        <v>151</v>
      </c>
      <c r="C48" s="62" t="s">
        <v>152</v>
      </c>
      <c r="D48" s="10">
        <v>240</v>
      </c>
      <c r="E48" s="13">
        <f t="shared" si="0"/>
        <v>19.2</v>
      </c>
      <c r="F48" s="13">
        <f t="shared" si="1"/>
        <v>10.46592</v>
      </c>
      <c r="G48" s="14">
        <f t="shared" si="2"/>
        <v>210.33408</v>
      </c>
      <c r="H48" s="14">
        <f t="shared" si="3"/>
        <v>84.133632</v>
      </c>
      <c r="I48" s="14">
        <f t="shared" si="4"/>
        <v>126.200448</v>
      </c>
      <c r="J48" s="12">
        <v>15149946893</v>
      </c>
      <c r="K48" s="12"/>
    </row>
    <row r="49" s="2" customFormat="1" customHeight="1" spans="1:11">
      <c r="A49" s="10" t="s">
        <v>153</v>
      </c>
      <c r="B49" s="15" t="s">
        <v>154</v>
      </c>
      <c r="C49" s="62" t="s">
        <v>155</v>
      </c>
      <c r="D49" s="10">
        <v>240</v>
      </c>
      <c r="E49" s="13">
        <f t="shared" si="0"/>
        <v>19.2</v>
      </c>
      <c r="F49" s="13">
        <f t="shared" si="1"/>
        <v>10.46592</v>
      </c>
      <c r="G49" s="14">
        <f t="shared" si="2"/>
        <v>210.33408</v>
      </c>
      <c r="H49" s="14">
        <f t="shared" si="3"/>
        <v>84.133632</v>
      </c>
      <c r="I49" s="14">
        <f t="shared" si="4"/>
        <v>126.200448</v>
      </c>
      <c r="J49" s="12">
        <v>15148776884</v>
      </c>
      <c r="K49" s="12"/>
    </row>
    <row r="50" s="2" customFormat="1" customHeight="1" spans="1:11">
      <c r="A50" s="10" t="s">
        <v>156</v>
      </c>
      <c r="B50" s="15" t="s">
        <v>157</v>
      </c>
      <c r="C50" s="62" t="s">
        <v>158</v>
      </c>
      <c r="D50" s="10">
        <v>240</v>
      </c>
      <c r="E50" s="13">
        <f t="shared" si="0"/>
        <v>19.2</v>
      </c>
      <c r="F50" s="13">
        <f t="shared" si="1"/>
        <v>10.46592</v>
      </c>
      <c r="G50" s="14">
        <f t="shared" si="2"/>
        <v>210.33408</v>
      </c>
      <c r="H50" s="14">
        <f t="shared" si="3"/>
        <v>84.133632</v>
      </c>
      <c r="I50" s="14">
        <f t="shared" si="4"/>
        <v>126.200448</v>
      </c>
      <c r="J50" s="12">
        <v>15134737559</v>
      </c>
      <c r="K50" s="12"/>
    </row>
    <row r="51" s="2" customFormat="1" customHeight="1" spans="1:11">
      <c r="A51" s="10" t="s">
        <v>159</v>
      </c>
      <c r="B51" s="19" t="s">
        <v>160</v>
      </c>
      <c r="C51" s="62" t="s">
        <v>161</v>
      </c>
      <c r="D51" s="10">
        <v>240</v>
      </c>
      <c r="E51" s="13">
        <f t="shared" si="0"/>
        <v>19.2</v>
      </c>
      <c r="F51" s="13">
        <f t="shared" si="1"/>
        <v>10.46592</v>
      </c>
      <c r="G51" s="14">
        <f t="shared" si="2"/>
        <v>210.33408</v>
      </c>
      <c r="H51" s="14">
        <f t="shared" si="3"/>
        <v>84.133632</v>
      </c>
      <c r="I51" s="14">
        <f t="shared" si="4"/>
        <v>126.200448</v>
      </c>
      <c r="J51" s="12">
        <v>18347523922</v>
      </c>
      <c r="K51" s="12"/>
    </row>
    <row r="52" s="2" customFormat="1" customHeight="1" spans="1:11">
      <c r="A52" s="10" t="s">
        <v>162</v>
      </c>
      <c r="B52" s="11" t="s">
        <v>163</v>
      </c>
      <c r="C52" s="62" t="s">
        <v>164</v>
      </c>
      <c r="D52" s="10">
        <v>240</v>
      </c>
      <c r="E52" s="13">
        <f t="shared" si="0"/>
        <v>19.2</v>
      </c>
      <c r="F52" s="13">
        <f t="shared" si="1"/>
        <v>10.46592</v>
      </c>
      <c r="G52" s="14">
        <f t="shared" si="2"/>
        <v>210.33408</v>
      </c>
      <c r="H52" s="14">
        <f t="shared" si="3"/>
        <v>84.133632</v>
      </c>
      <c r="I52" s="14">
        <f t="shared" si="4"/>
        <v>126.200448</v>
      </c>
      <c r="J52" s="12">
        <v>13451358929</v>
      </c>
      <c r="K52" s="12"/>
    </row>
    <row r="53" s="2" customFormat="1" customHeight="1" spans="1:11">
      <c r="A53" s="10" t="s">
        <v>165</v>
      </c>
      <c r="B53" s="15" t="s">
        <v>166</v>
      </c>
      <c r="C53" s="62" t="s">
        <v>167</v>
      </c>
      <c r="D53" s="10">
        <v>240</v>
      </c>
      <c r="E53" s="13">
        <f t="shared" si="0"/>
        <v>19.2</v>
      </c>
      <c r="F53" s="13">
        <f t="shared" si="1"/>
        <v>10.46592</v>
      </c>
      <c r="G53" s="14">
        <f t="shared" si="2"/>
        <v>210.33408</v>
      </c>
      <c r="H53" s="14">
        <f t="shared" si="3"/>
        <v>84.133632</v>
      </c>
      <c r="I53" s="14">
        <f t="shared" si="4"/>
        <v>126.200448</v>
      </c>
      <c r="J53" s="12">
        <v>15004944299</v>
      </c>
      <c r="K53" s="12"/>
    </row>
    <row r="54" s="2" customFormat="1" customHeight="1" spans="1:11">
      <c r="A54" s="10" t="s">
        <v>168</v>
      </c>
      <c r="B54" s="11" t="s">
        <v>169</v>
      </c>
      <c r="C54" s="62" t="s">
        <v>170</v>
      </c>
      <c r="D54" s="10">
        <v>240</v>
      </c>
      <c r="E54" s="13">
        <f t="shared" si="0"/>
        <v>19.2</v>
      </c>
      <c r="F54" s="13">
        <f t="shared" si="1"/>
        <v>10.46592</v>
      </c>
      <c r="G54" s="14">
        <f t="shared" si="2"/>
        <v>210.33408</v>
      </c>
      <c r="H54" s="14">
        <f t="shared" si="3"/>
        <v>84.133632</v>
      </c>
      <c r="I54" s="14">
        <f t="shared" si="4"/>
        <v>126.200448</v>
      </c>
      <c r="J54" s="12">
        <v>15947352701</v>
      </c>
      <c r="K54" s="12"/>
    </row>
    <row r="55" s="2" customFormat="1" customHeight="1" spans="1:11">
      <c r="A55" s="10" t="s">
        <v>171</v>
      </c>
      <c r="B55" s="15" t="s">
        <v>172</v>
      </c>
      <c r="C55" s="62" t="s">
        <v>173</v>
      </c>
      <c r="D55" s="10">
        <v>240</v>
      </c>
      <c r="E55" s="13">
        <f t="shared" si="0"/>
        <v>19.2</v>
      </c>
      <c r="F55" s="13">
        <f t="shared" si="1"/>
        <v>10.46592</v>
      </c>
      <c r="G55" s="14">
        <f t="shared" si="2"/>
        <v>210.33408</v>
      </c>
      <c r="H55" s="14">
        <f t="shared" si="3"/>
        <v>84.133632</v>
      </c>
      <c r="I55" s="14">
        <f t="shared" si="4"/>
        <v>126.200448</v>
      </c>
      <c r="J55" s="12">
        <v>15769523878</v>
      </c>
      <c r="K55" s="12"/>
    </row>
    <row r="56" s="2" customFormat="1" customHeight="1" spans="1:11">
      <c r="A56" s="10" t="s">
        <v>174</v>
      </c>
      <c r="B56" s="15" t="s">
        <v>175</v>
      </c>
      <c r="C56" s="62" t="s">
        <v>176</v>
      </c>
      <c r="D56" s="10">
        <v>240</v>
      </c>
      <c r="E56" s="13">
        <f t="shared" si="0"/>
        <v>19.2</v>
      </c>
      <c r="F56" s="13">
        <f t="shared" si="1"/>
        <v>10.46592</v>
      </c>
      <c r="G56" s="14">
        <f t="shared" si="2"/>
        <v>210.33408</v>
      </c>
      <c r="H56" s="14">
        <f t="shared" si="3"/>
        <v>84.133632</v>
      </c>
      <c r="I56" s="14">
        <f t="shared" si="4"/>
        <v>126.200448</v>
      </c>
      <c r="J56" s="12">
        <v>15048563799</v>
      </c>
      <c r="K56" s="12" t="s">
        <v>500</v>
      </c>
    </row>
    <row r="57" s="2" customFormat="1" customHeight="1" spans="1:11">
      <c r="A57" s="10" t="s">
        <v>177</v>
      </c>
      <c r="B57" s="15" t="s">
        <v>178</v>
      </c>
      <c r="C57" s="62" t="s">
        <v>179</v>
      </c>
      <c r="D57" s="10">
        <v>280</v>
      </c>
      <c r="E57" s="13">
        <f t="shared" si="0"/>
        <v>22.4</v>
      </c>
      <c r="F57" s="13">
        <f t="shared" si="1"/>
        <v>12.21024</v>
      </c>
      <c r="G57" s="14">
        <f t="shared" si="2"/>
        <v>245.38976</v>
      </c>
      <c r="H57" s="14">
        <f t="shared" si="3"/>
        <v>98.155904</v>
      </c>
      <c r="I57" s="14">
        <f t="shared" si="4"/>
        <v>147.233856</v>
      </c>
      <c r="J57" s="12">
        <v>15848541399</v>
      </c>
      <c r="K57" s="12"/>
    </row>
    <row r="58" s="2" customFormat="1" customHeight="1" spans="1:11">
      <c r="A58" s="10" t="s">
        <v>180</v>
      </c>
      <c r="B58" s="15" t="s">
        <v>181</v>
      </c>
      <c r="C58" s="62" t="s">
        <v>182</v>
      </c>
      <c r="D58" s="10">
        <v>280</v>
      </c>
      <c r="E58" s="13">
        <f t="shared" si="0"/>
        <v>22.4</v>
      </c>
      <c r="F58" s="13">
        <f t="shared" si="1"/>
        <v>12.21024</v>
      </c>
      <c r="G58" s="14">
        <f t="shared" si="2"/>
        <v>245.38976</v>
      </c>
      <c r="H58" s="14">
        <f t="shared" si="3"/>
        <v>98.155904</v>
      </c>
      <c r="I58" s="14">
        <f t="shared" si="4"/>
        <v>147.233856</v>
      </c>
      <c r="J58" s="12">
        <v>13754159646</v>
      </c>
      <c r="K58" s="12"/>
    </row>
    <row r="59" s="2" customFormat="1" customHeight="1" spans="1:11">
      <c r="A59" s="10" t="s">
        <v>183</v>
      </c>
      <c r="B59" s="15" t="s">
        <v>184</v>
      </c>
      <c r="C59" s="62" t="s">
        <v>185</v>
      </c>
      <c r="D59" s="10">
        <v>320</v>
      </c>
      <c r="E59" s="13">
        <f t="shared" si="0"/>
        <v>25.6</v>
      </c>
      <c r="F59" s="13">
        <f t="shared" si="1"/>
        <v>13.95456</v>
      </c>
      <c r="G59" s="14">
        <f t="shared" si="2"/>
        <v>280.44544</v>
      </c>
      <c r="H59" s="14">
        <f t="shared" si="3"/>
        <v>112.178176</v>
      </c>
      <c r="I59" s="14">
        <f t="shared" si="4"/>
        <v>168.267264</v>
      </c>
      <c r="J59" s="12">
        <v>15771504316</v>
      </c>
      <c r="K59" s="12"/>
    </row>
    <row r="60" s="2" customFormat="1" customHeight="1" spans="1:11">
      <c r="A60" s="10" t="s">
        <v>186</v>
      </c>
      <c r="B60" s="65" t="s">
        <v>501</v>
      </c>
      <c r="C60" s="62" t="s">
        <v>188</v>
      </c>
      <c r="D60" s="10">
        <v>320</v>
      </c>
      <c r="E60" s="13">
        <f t="shared" si="0"/>
        <v>25.6</v>
      </c>
      <c r="F60" s="13">
        <f t="shared" si="1"/>
        <v>13.95456</v>
      </c>
      <c r="G60" s="14">
        <f t="shared" si="2"/>
        <v>280.44544</v>
      </c>
      <c r="H60" s="14">
        <f t="shared" si="3"/>
        <v>112.178176</v>
      </c>
      <c r="I60" s="14">
        <f t="shared" si="4"/>
        <v>168.267264</v>
      </c>
      <c r="J60" s="12">
        <v>15047454861</v>
      </c>
      <c r="K60" s="12"/>
    </row>
    <row r="61" s="2" customFormat="1" customHeight="1" spans="1:11">
      <c r="A61" s="10" t="s">
        <v>189</v>
      </c>
      <c r="B61" s="11" t="s">
        <v>502</v>
      </c>
      <c r="C61" s="62" t="s">
        <v>191</v>
      </c>
      <c r="D61" s="10">
        <v>320</v>
      </c>
      <c r="E61" s="13">
        <f t="shared" si="0"/>
        <v>25.6</v>
      </c>
      <c r="F61" s="13">
        <f t="shared" si="1"/>
        <v>13.95456</v>
      </c>
      <c r="G61" s="14">
        <f t="shared" si="2"/>
        <v>280.44544</v>
      </c>
      <c r="H61" s="14">
        <f t="shared" si="3"/>
        <v>112.178176</v>
      </c>
      <c r="I61" s="14">
        <f t="shared" si="4"/>
        <v>168.267264</v>
      </c>
      <c r="J61" s="12">
        <v>15004914179</v>
      </c>
      <c r="K61" s="12"/>
    </row>
    <row r="62" s="2" customFormat="1" customHeight="1" spans="1:11">
      <c r="A62" s="10" t="s">
        <v>193</v>
      </c>
      <c r="B62" s="15" t="s">
        <v>194</v>
      </c>
      <c r="C62" s="62" t="s">
        <v>195</v>
      </c>
      <c r="D62" s="10">
        <v>320</v>
      </c>
      <c r="E62" s="13">
        <f t="shared" si="0"/>
        <v>25.6</v>
      </c>
      <c r="F62" s="13">
        <f t="shared" si="1"/>
        <v>13.95456</v>
      </c>
      <c r="G62" s="14">
        <f t="shared" si="2"/>
        <v>280.44544</v>
      </c>
      <c r="H62" s="14">
        <f t="shared" si="3"/>
        <v>112.178176</v>
      </c>
      <c r="I62" s="14">
        <f t="shared" si="4"/>
        <v>168.267264</v>
      </c>
      <c r="J62" s="12">
        <v>15847547890</v>
      </c>
      <c r="K62" s="12"/>
    </row>
    <row r="63" s="2" customFormat="1" customHeight="1" spans="1:11">
      <c r="A63" s="10" t="s">
        <v>196</v>
      </c>
      <c r="B63" s="15" t="s">
        <v>197</v>
      </c>
      <c r="C63" s="62" t="s">
        <v>198</v>
      </c>
      <c r="D63" s="10">
        <v>320</v>
      </c>
      <c r="E63" s="13">
        <f t="shared" si="0"/>
        <v>25.6</v>
      </c>
      <c r="F63" s="13">
        <f t="shared" si="1"/>
        <v>13.95456</v>
      </c>
      <c r="G63" s="14">
        <f t="shared" si="2"/>
        <v>280.44544</v>
      </c>
      <c r="H63" s="14">
        <f t="shared" si="3"/>
        <v>112.178176</v>
      </c>
      <c r="I63" s="14">
        <f t="shared" si="4"/>
        <v>168.267264</v>
      </c>
      <c r="J63" s="12">
        <v>13948130201</v>
      </c>
      <c r="K63" s="12"/>
    </row>
    <row r="64" s="2" customFormat="1" customHeight="1" spans="1:11">
      <c r="A64" s="10" t="s">
        <v>199</v>
      </c>
      <c r="B64" s="65" t="s">
        <v>200</v>
      </c>
      <c r="C64" s="62" t="s">
        <v>201</v>
      </c>
      <c r="D64" s="10">
        <v>320</v>
      </c>
      <c r="E64" s="13">
        <f t="shared" si="0"/>
        <v>25.6</v>
      </c>
      <c r="F64" s="13">
        <f t="shared" si="1"/>
        <v>13.95456</v>
      </c>
      <c r="G64" s="14">
        <f t="shared" si="2"/>
        <v>280.44544</v>
      </c>
      <c r="H64" s="14">
        <f t="shared" si="3"/>
        <v>112.178176</v>
      </c>
      <c r="I64" s="14">
        <f t="shared" si="4"/>
        <v>168.267264</v>
      </c>
      <c r="J64" s="12">
        <v>15144970417</v>
      </c>
      <c r="K64" s="12"/>
    </row>
    <row r="65" s="2" customFormat="1" customHeight="1" spans="1:11">
      <c r="A65" s="10" t="s">
        <v>202</v>
      </c>
      <c r="B65" s="65" t="s">
        <v>203</v>
      </c>
      <c r="C65" s="62" t="s">
        <v>204</v>
      </c>
      <c r="D65" s="10">
        <v>320</v>
      </c>
      <c r="E65" s="13">
        <f t="shared" si="0"/>
        <v>25.6</v>
      </c>
      <c r="F65" s="13">
        <f t="shared" si="1"/>
        <v>13.95456</v>
      </c>
      <c r="G65" s="14">
        <f t="shared" si="2"/>
        <v>280.44544</v>
      </c>
      <c r="H65" s="14">
        <f t="shared" si="3"/>
        <v>112.178176</v>
      </c>
      <c r="I65" s="14">
        <f t="shared" si="4"/>
        <v>168.267264</v>
      </c>
      <c r="J65" s="12">
        <v>15149919146</v>
      </c>
      <c r="K65" s="12"/>
    </row>
    <row r="66" s="2" customFormat="1" customHeight="1" spans="1:11">
      <c r="A66" s="10" t="s">
        <v>205</v>
      </c>
      <c r="B66" s="11" t="s">
        <v>206</v>
      </c>
      <c r="C66" s="62" t="s">
        <v>207</v>
      </c>
      <c r="D66" s="10">
        <v>360</v>
      </c>
      <c r="E66" s="13">
        <f t="shared" si="0"/>
        <v>28.8</v>
      </c>
      <c r="F66" s="13">
        <f t="shared" si="1"/>
        <v>15.69888</v>
      </c>
      <c r="G66" s="14">
        <f t="shared" si="2"/>
        <v>315.50112</v>
      </c>
      <c r="H66" s="14">
        <f t="shared" si="3"/>
        <v>126.200448</v>
      </c>
      <c r="I66" s="14">
        <f t="shared" si="4"/>
        <v>189.300672</v>
      </c>
      <c r="J66" s="12">
        <v>13789752171</v>
      </c>
      <c r="K66" s="12"/>
    </row>
    <row r="67" s="2" customFormat="1" customHeight="1" spans="1:11">
      <c r="A67" s="10" t="s">
        <v>208</v>
      </c>
      <c r="B67" s="11" t="s">
        <v>209</v>
      </c>
      <c r="C67" s="62" t="s">
        <v>210</v>
      </c>
      <c r="D67" s="10">
        <v>360</v>
      </c>
      <c r="E67" s="13">
        <f t="shared" ref="E67:E130" si="5">D67*0.08</f>
        <v>28.8</v>
      </c>
      <c r="F67" s="13">
        <f t="shared" ref="F67:F130" si="6">(D67-E67)*0.0474</f>
        <v>15.69888</v>
      </c>
      <c r="G67" s="14">
        <f t="shared" ref="G67:G130" si="7">D67-E67-F67</f>
        <v>315.50112</v>
      </c>
      <c r="H67" s="14">
        <f t="shared" ref="H67:H130" si="8">G67*40%</f>
        <v>126.200448</v>
      </c>
      <c r="I67" s="14">
        <f t="shared" ref="I67:I130" si="9">G67-H67</f>
        <v>189.300672</v>
      </c>
      <c r="J67" s="12">
        <v>15248324159</v>
      </c>
      <c r="K67" s="12"/>
    </row>
    <row r="68" s="2" customFormat="1" customHeight="1" spans="1:11">
      <c r="A68" s="10" t="s">
        <v>211</v>
      </c>
      <c r="B68" s="11" t="s">
        <v>212</v>
      </c>
      <c r="C68" s="62" t="s">
        <v>213</v>
      </c>
      <c r="D68" s="10">
        <v>360</v>
      </c>
      <c r="E68" s="13">
        <f t="shared" si="5"/>
        <v>28.8</v>
      </c>
      <c r="F68" s="13">
        <f t="shared" si="6"/>
        <v>15.69888</v>
      </c>
      <c r="G68" s="14">
        <f t="shared" si="7"/>
        <v>315.50112</v>
      </c>
      <c r="H68" s="14">
        <f t="shared" si="8"/>
        <v>126.200448</v>
      </c>
      <c r="I68" s="14">
        <f t="shared" si="9"/>
        <v>189.300672</v>
      </c>
      <c r="J68" s="12">
        <v>15547519345</v>
      </c>
      <c r="K68" s="12"/>
    </row>
    <row r="69" s="2" customFormat="1" customHeight="1" spans="1:11">
      <c r="A69" s="10" t="s">
        <v>214</v>
      </c>
      <c r="B69" s="15" t="s">
        <v>503</v>
      </c>
      <c r="C69" s="62" t="s">
        <v>216</v>
      </c>
      <c r="D69" s="10">
        <v>400</v>
      </c>
      <c r="E69" s="13">
        <f t="shared" si="5"/>
        <v>32</v>
      </c>
      <c r="F69" s="13">
        <f t="shared" si="6"/>
        <v>17.4432</v>
      </c>
      <c r="G69" s="14">
        <f t="shared" si="7"/>
        <v>350.5568</v>
      </c>
      <c r="H69" s="14">
        <f t="shared" si="8"/>
        <v>140.22272</v>
      </c>
      <c r="I69" s="14">
        <f t="shared" si="9"/>
        <v>210.33408</v>
      </c>
      <c r="J69" s="12">
        <v>13948356379</v>
      </c>
      <c r="K69" s="12"/>
    </row>
    <row r="70" s="2" customFormat="1" customHeight="1" spans="1:11">
      <c r="A70" s="10" t="s">
        <v>217</v>
      </c>
      <c r="B70" s="15" t="s">
        <v>218</v>
      </c>
      <c r="C70" s="62" t="s">
        <v>219</v>
      </c>
      <c r="D70" s="10">
        <v>400</v>
      </c>
      <c r="E70" s="13">
        <f t="shared" si="5"/>
        <v>32</v>
      </c>
      <c r="F70" s="13">
        <f t="shared" si="6"/>
        <v>17.4432</v>
      </c>
      <c r="G70" s="14">
        <f t="shared" si="7"/>
        <v>350.5568</v>
      </c>
      <c r="H70" s="14">
        <f t="shared" si="8"/>
        <v>140.22272</v>
      </c>
      <c r="I70" s="14">
        <f t="shared" si="9"/>
        <v>210.33408</v>
      </c>
      <c r="J70" s="12">
        <v>15849592332</v>
      </c>
      <c r="K70" s="12"/>
    </row>
    <row r="71" s="2" customFormat="1" customHeight="1" spans="1:11">
      <c r="A71" s="10" t="s">
        <v>220</v>
      </c>
      <c r="B71" s="15" t="s">
        <v>221</v>
      </c>
      <c r="C71" s="62" t="s">
        <v>222</v>
      </c>
      <c r="D71" s="10">
        <v>400</v>
      </c>
      <c r="E71" s="13">
        <f t="shared" si="5"/>
        <v>32</v>
      </c>
      <c r="F71" s="13">
        <f t="shared" si="6"/>
        <v>17.4432</v>
      </c>
      <c r="G71" s="14">
        <f t="shared" si="7"/>
        <v>350.5568</v>
      </c>
      <c r="H71" s="14">
        <f t="shared" si="8"/>
        <v>140.22272</v>
      </c>
      <c r="I71" s="14">
        <f t="shared" si="9"/>
        <v>210.33408</v>
      </c>
      <c r="J71" s="12">
        <v>15750435708</v>
      </c>
      <c r="K71" s="12"/>
    </row>
    <row r="72" s="2" customFormat="1" customHeight="1" spans="1:11">
      <c r="A72" s="10" t="s">
        <v>223</v>
      </c>
      <c r="B72" s="11" t="s">
        <v>224</v>
      </c>
      <c r="C72" s="62" t="s">
        <v>225</v>
      </c>
      <c r="D72" s="10">
        <v>400</v>
      </c>
      <c r="E72" s="13">
        <f t="shared" si="5"/>
        <v>32</v>
      </c>
      <c r="F72" s="13">
        <f t="shared" si="6"/>
        <v>17.4432</v>
      </c>
      <c r="G72" s="14">
        <f t="shared" si="7"/>
        <v>350.5568</v>
      </c>
      <c r="H72" s="14">
        <f t="shared" si="8"/>
        <v>140.22272</v>
      </c>
      <c r="I72" s="14">
        <f t="shared" si="9"/>
        <v>210.33408</v>
      </c>
      <c r="J72" s="12">
        <v>15949448192</v>
      </c>
      <c r="K72" s="12"/>
    </row>
    <row r="73" s="2" customFormat="1" customHeight="1" spans="1:11">
      <c r="A73" s="10" t="s">
        <v>226</v>
      </c>
      <c r="B73" s="15" t="s">
        <v>504</v>
      </c>
      <c r="C73" s="62" t="s">
        <v>111</v>
      </c>
      <c r="D73" s="10">
        <v>400</v>
      </c>
      <c r="E73" s="13">
        <f t="shared" si="5"/>
        <v>32</v>
      </c>
      <c r="F73" s="13">
        <f t="shared" si="6"/>
        <v>17.4432</v>
      </c>
      <c r="G73" s="14">
        <f t="shared" si="7"/>
        <v>350.5568</v>
      </c>
      <c r="H73" s="14">
        <f t="shared" si="8"/>
        <v>140.22272</v>
      </c>
      <c r="I73" s="14">
        <f t="shared" si="9"/>
        <v>210.33408</v>
      </c>
      <c r="J73" s="12">
        <v>18747434305</v>
      </c>
      <c r="K73" s="12" t="s">
        <v>505</v>
      </c>
    </row>
    <row r="74" s="2" customFormat="1" customHeight="1" spans="1:11">
      <c r="A74" s="10" t="s">
        <v>227</v>
      </c>
      <c r="B74" s="15" t="s">
        <v>228</v>
      </c>
      <c r="C74" s="62" t="s">
        <v>229</v>
      </c>
      <c r="D74" s="10">
        <v>400</v>
      </c>
      <c r="E74" s="13">
        <f t="shared" si="5"/>
        <v>32</v>
      </c>
      <c r="F74" s="13">
        <f t="shared" si="6"/>
        <v>17.4432</v>
      </c>
      <c r="G74" s="14">
        <f t="shared" si="7"/>
        <v>350.5568</v>
      </c>
      <c r="H74" s="14">
        <f t="shared" si="8"/>
        <v>140.22272</v>
      </c>
      <c r="I74" s="14">
        <f t="shared" si="9"/>
        <v>210.33408</v>
      </c>
      <c r="J74" s="12">
        <v>13789451790</v>
      </c>
      <c r="K74" s="12"/>
    </row>
    <row r="75" s="2" customFormat="1" customHeight="1" spans="1:11">
      <c r="A75" s="17" t="s">
        <v>230</v>
      </c>
      <c r="B75" s="15" t="s">
        <v>231</v>
      </c>
      <c r="C75" s="62" t="s">
        <v>232</v>
      </c>
      <c r="D75" s="17">
        <v>480</v>
      </c>
      <c r="E75" s="13">
        <f t="shared" si="5"/>
        <v>38.4</v>
      </c>
      <c r="F75" s="13">
        <f t="shared" si="6"/>
        <v>20.93184</v>
      </c>
      <c r="G75" s="14">
        <f t="shared" si="7"/>
        <v>420.66816</v>
      </c>
      <c r="H75" s="14">
        <f t="shared" si="8"/>
        <v>168.267264</v>
      </c>
      <c r="I75" s="14">
        <f t="shared" si="9"/>
        <v>252.400896</v>
      </c>
      <c r="J75" s="12">
        <v>13488585527</v>
      </c>
      <c r="K75" s="12"/>
    </row>
    <row r="76" s="2" customFormat="1" customHeight="1" spans="1:11">
      <c r="A76" s="10" t="s">
        <v>233</v>
      </c>
      <c r="B76" s="11" t="s">
        <v>234</v>
      </c>
      <c r="C76" s="62" t="s">
        <v>235</v>
      </c>
      <c r="D76" s="10">
        <v>480</v>
      </c>
      <c r="E76" s="13">
        <f t="shared" si="5"/>
        <v>38.4</v>
      </c>
      <c r="F76" s="13">
        <f t="shared" si="6"/>
        <v>20.93184</v>
      </c>
      <c r="G76" s="14">
        <f t="shared" si="7"/>
        <v>420.66816</v>
      </c>
      <c r="H76" s="14">
        <f t="shared" si="8"/>
        <v>168.267264</v>
      </c>
      <c r="I76" s="14">
        <f t="shared" si="9"/>
        <v>252.400896</v>
      </c>
      <c r="J76" s="12">
        <v>18747350432</v>
      </c>
      <c r="K76" s="12"/>
    </row>
    <row r="77" s="2" customFormat="1" customHeight="1" spans="1:11">
      <c r="A77" s="10" t="s">
        <v>96</v>
      </c>
      <c r="B77" s="11" t="s">
        <v>97</v>
      </c>
      <c r="C77" s="62" t="s">
        <v>98</v>
      </c>
      <c r="D77" s="10">
        <v>560</v>
      </c>
      <c r="E77" s="13">
        <f t="shared" si="5"/>
        <v>44.8</v>
      </c>
      <c r="F77" s="13">
        <f t="shared" si="6"/>
        <v>24.42048</v>
      </c>
      <c r="G77" s="14">
        <f t="shared" si="7"/>
        <v>490.77952</v>
      </c>
      <c r="H77" s="14">
        <f t="shared" si="8"/>
        <v>196.311808</v>
      </c>
      <c r="I77" s="14">
        <f t="shared" si="9"/>
        <v>294.467712</v>
      </c>
      <c r="J77" s="12">
        <v>15848364665</v>
      </c>
      <c r="K77" s="12"/>
    </row>
    <row r="78" s="2" customFormat="1" customHeight="1" spans="1:11">
      <c r="A78" s="10" t="s">
        <v>236</v>
      </c>
      <c r="B78" s="11" t="s">
        <v>237</v>
      </c>
      <c r="C78" s="62" t="s">
        <v>238</v>
      </c>
      <c r="D78" s="10">
        <v>560</v>
      </c>
      <c r="E78" s="13">
        <f t="shared" si="5"/>
        <v>44.8</v>
      </c>
      <c r="F78" s="13">
        <f t="shared" si="6"/>
        <v>24.42048</v>
      </c>
      <c r="G78" s="14">
        <f t="shared" si="7"/>
        <v>490.77952</v>
      </c>
      <c r="H78" s="14">
        <f t="shared" si="8"/>
        <v>196.311808</v>
      </c>
      <c r="I78" s="14">
        <f t="shared" si="9"/>
        <v>294.467712</v>
      </c>
      <c r="J78" s="12">
        <v>18747441298</v>
      </c>
      <c r="K78" s="12"/>
    </row>
    <row r="79" s="2" customFormat="1" customHeight="1" spans="1:11">
      <c r="A79" s="10" t="s">
        <v>239</v>
      </c>
      <c r="B79" s="15" t="s">
        <v>240</v>
      </c>
      <c r="C79" s="62" t="s">
        <v>241</v>
      </c>
      <c r="D79" s="10">
        <v>560</v>
      </c>
      <c r="E79" s="13">
        <f t="shared" si="5"/>
        <v>44.8</v>
      </c>
      <c r="F79" s="13">
        <f t="shared" si="6"/>
        <v>24.42048</v>
      </c>
      <c r="G79" s="14">
        <f t="shared" si="7"/>
        <v>490.77952</v>
      </c>
      <c r="H79" s="14">
        <f t="shared" si="8"/>
        <v>196.311808</v>
      </c>
      <c r="I79" s="14">
        <f t="shared" si="9"/>
        <v>294.467712</v>
      </c>
      <c r="J79" s="12">
        <v>13847588345</v>
      </c>
      <c r="K79" s="12"/>
    </row>
    <row r="80" s="2" customFormat="1" customHeight="1" spans="1:11">
      <c r="A80" s="10" t="s">
        <v>242</v>
      </c>
      <c r="B80" s="11" t="s">
        <v>243</v>
      </c>
      <c r="C80" s="62" t="s">
        <v>244</v>
      </c>
      <c r="D80" s="10">
        <v>560</v>
      </c>
      <c r="E80" s="13">
        <f t="shared" si="5"/>
        <v>44.8</v>
      </c>
      <c r="F80" s="13">
        <f t="shared" si="6"/>
        <v>24.42048</v>
      </c>
      <c r="G80" s="14">
        <f t="shared" si="7"/>
        <v>490.77952</v>
      </c>
      <c r="H80" s="14">
        <f t="shared" si="8"/>
        <v>196.311808</v>
      </c>
      <c r="I80" s="14">
        <f t="shared" si="9"/>
        <v>294.467712</v>
      </c>
      <c r="J80" s="12">
        <v>15114731105</v>
      </c>
      <c r="K80" s="12"/>
    </row>
    <row r="81" s="2" customFormat="1" customHeight="1" spans="1:11">
      <c r="A81" s="10" t="s">
        <v>245</v>
      </c>
      <c r="B81" s="15" t="s">
        <v>246</v>
      </c>
      <c r="C81" s="62" t="s">
        <v>247</v>
      </c>
      <c r="D81" s="10">
        <v>600</v>
      </c>
      <c r="E81" s="13">
        <f t="shared" si="5"/>
        <v>48</v>
      </c>
      <c r="F81" s="13">
        <f t="shared" si="6"/>
        <v>26.1648</v>
      </c>
      <c r="G81" s="14">
        <f t="shared" si="7"/>
        <v>525.8352</v>
      </c>
      <c r="H81" s="14">
        <f t="shared" si="8"/>
        <v>210.33408</v>
      </c>
      <c r="I81" s="14">
        <f t="shared" si="9"/>
        <v>315.50112</v>
      </c>
      <c r="J81" s="12">
        <v>15149961097</v>
      </c>
      <c r="K81" s="12"/>
    </row>
    <row r="82" s="2" customFormat="1" customHeight="1" spans="1:11">
      <c r="A82" s="10" t="s">
        <v>248</v>
      </c>
      <c r="B82" s="15" t="s">
        <v>249</v>
      </c>
      <c r="C82" s="62" t="s">
        <v>250</v>
      </c>
      <c r="D82" s="10">
        <v>600</v>
      </c>
      <c r="E82" s="13">
        <f t="shared" si="5"/>
        <v>48</v>
      </c>
      <c r="F82" s="13">
        <f t="shared" si="6"/>
        <v>26.1648</v>
      </c>
      <c r="G82" s="14">
        <f t="shared" si="7"/>
        <v>525.8352</v>
      </c>
      <c r="H82" s="14">
        <f t="shared" si="8"/>
        <v>210.33408</v>
      </c>
      <c r="I82" s="14">
        <f t="shared" si="9"/>
        <v>315.50112</v>
      </c>
      <c r="J82" s="12">
        <v>13848932382</v>
      </c>
      <c r="K82" s="12"/>
    </row>
    <row r="83" s="2" customFormat="1" customHeight="1" spans="1:11">
      <c r="A83" s="10" t="s">
        <v>251</v>
      </c>
      <c r="B83" s="15" t="s">
        <v>252</v>
      </c>
      <c r="C83" s="62" t="s">
        <v>253</v>
      </c>
      <c r="D83" s="10">
        <v>600</v>
      </c>
      <c r="E83" s="13">
        <f t="shared" si="5"/>
        <v>48</v>
      </c>
      <c r="F83" s="13">
        <f t="shared" si="6"/>
        <v>26.1648</v>
      </c>
      <c r="G83" s="14">
        <f t="shared" si="7"/>
        <v>525.8352</v>
      </c>
      <c r="H83" s="14">
        <f t="shared" si="8"/>
        <v>210.33408</v>
      </c>
      <c r="I83" s="14">
        <f t="shared" si="9"/>
        <v>315.50112</v>
      </c>
      <c r="J83" s="12">
        <v>15750430173</v>
      </c>
      <c r="K83" s="12"/>
    </row>
    <row r="84" s="2" customFormat="1" customHeight="1" spans="1:11">
      <c r="A84" s="10" t="s">
        <v>254</v>
      </c>
      <c r="B84" s="15" t="s">
        <v>255</v>
      </c>
      <c r="C84" s="62" t="s">
        <v>256</v>
      </c>
      <c r="D84" s="10">
        <v>640</v>
      </c>
      <c r="E84" s="13">
        <f t="shared" si="5"/>
        <v>51.2</v>
      </c>
      <c r="F84" s="13">
        <f t="shared" si="6"/>
        <v>27.90912</v>
      </c>
      <c r="G84" s="14">
        <f t="shared" si="7"/>
        <v>560.89088</v>
      </c>
      <c r="H84" s="14">
        <f t="shared" si="8"/>
        <v>224.356352</v>
      </c>
      <c r="I84" s="14">
        <f t="shared" si="9"/>
        <v>336.534528</v>
      </c>
      <c r="J84" s="12">
        <v>18747441216</v>
      </c>
      <c r="K84" s="12"/>
    </row>
    <row r="85" s="2" customFormat="1" customHeight="1" spans="1:11">
      <c r="A85" s="10" t="s">
        <v>257</v>
      </c>
      <c r="B85" s="15" t="s">
        <v>258</v>
      </c>
      <c r="C85" s="62" t="s">
        <v>259</v>
      </c>
      <c r="D85" s="10">
        <v>680</v>
      </c>
      <c r="E85" s="13">
        <f t="shared" si="5"/>
        <v>54.4</v>
      </c>
      <c r="F85" s="13">
        <f t="shared" si="6"/>
        <v>29.65344</v>
      </c>
      <c r="G85" s="14">
        <f t="shared" si="7"/>
        <v>595.94656</v>
      </c>
      <c r="H85" s="14">
        <f t="shared" si="8"/>
        <v>238.378624</v>
      </c>
      <c r="I85" s="14">
        <f t="shared" si="9"/>
        <v>357.567936</v>
      </c>
      <c r="J85" s="12">
        <v>15750598651</v>
      </c>
      <c r="K85" s="12"/>
    </row>
    <row r="86" s="2" customFormat="1" customHeight="1" spans="1:11">
      <c r="A86" s="10" t="s">
        <v>260</v>
      </c>
      <c r="B86" s="11" t="s">
        <v>261</v>
      </c>
      <c r="C86" s="62" t="s">
        <v>262</v>
      </c>
      <c r="D86" s="10">
        <v>720</v>
      </c>
      <c r="E86" s="13">
        <f t="shared" si="5"/>
        <v>57.6</v>
      </c>
      <c r="F86" s="13">
        <f t="shared" si="6"/>
        <v>31.39776</v>
      </c>
      <c r="G86" s="14">
        <f t="shared" si="7"/>
        <v>631.00224</v>
      </c>
      <c r="H86" s="14">
        <f t="shared" si="8"/>
        <v>252.400896</v>
      </c>
      <c r="I86" s="14">
        <f t="shared" si="9"/>
        <v>378.601344</v>
      </c>
      <c r="J86" s="12">
        <v>15750435708</v>
      </c>
      <c r="K86" s="12"/>
    </row>
    <row r="87" s="2" customFormat="1" customHeight="1" spans="1:11">
      <c r="A87" s="10" t="s">
        <v>263</v>
      </c>
      <c r="B87" s="15" t="s">
        <v>264</v>
      </c>
      <c r="C87" s="62" t="s">
        <v>265</v>
      </c>
      <c r="D87" s="10">
        <v>720</v>
      </c>
      <c r="E87" s="13">
        <f t="shared" si="5"/>
        <v>57.6</v>
      </c>
      <c r="F87" s="13">
        <f t="shared" si="6"/>
        <v>31.39776</v>
      </c>
      <c r="G87" s="14">
        <f t="shared" si="7"/>
        <v>631.00224</v>
      </c>
      <c r="H87" s="14">
        <f t="shared" si="8"/>
        <v>252.400896</v>
      </c>
      <c r="I87" s="14">
        <f t="shared" si="9"/>
        <v>378.601344</v>
      </c>
      <c r="J87" s="12">
        <v>18747329495</v>
      </c>
      <c r="K87" s="12"/>
    </row>
    <row r="88" s="2" customFormat="1" customHeight="1" spans="1:11">
      <c r="A88" s="10" t="s">
        <v>26</v>
      </c>
      <c r="B88" s="11" t="s">
        <v>27</v>
      </c>
      <c r="C88" s="62" t="s">
        <v>28</v>
      </c>
      <c r="D88" s="10">
        <v>720</v>
      </c>
      <c r="E88" s="13">
        <f t="shared" si="5"/>
        <v>57.6</v>
      </c>
      <c r="F88" s="13">
        <f t="shared" si="6"/>
        <v>31.39776</v>
      </c>
      <c r="G88" s="14">
        <f t="shared" si="7"/>
        <v>631.00224</v>
      </c>
      <c r="H88" s="14">
        <f t="shared" si="8"/>
        <v>252.400896</v>
      </c>
      <c r="I88" s="14">
        <f t="shared" si="9"/>
        <v>378.601344</v>
      </c>
      <c r="J88" s="12">
        <v>13019531168</v>
      </c>
      <c r="K88" s="12"/>
    </row>
    <row r="89" s="2" customFormat="1" customHeight="1" spans="1:11">
      <c r="A89" s="17" t="s">
        <v>269</v>
      </c>
      <c r="B89" s="15" t="s">
        <v>506</v>
      </c>
      <c r="C89" s="62" t="s">
        <v>268</v>
      </c>
      <c r="D89" s="17">
        <v>760</v>
      </c>
      <c r="E89" s="13">
        <f t="shared" si="5"/>
        <v>60.8</v>
      </c>
      <c r="F89" s="13">
        <f t="shared" si="6"/>
        <v>33.14208</v>
      </c>
      <c r="G89" s="14">
        <f t="shared" si="7"/>
        <v>666.05792</v>
      </c>
      <c r="H89" s="14">
        <f t="shared" si="8"/>
        <v>266.423168</v>
      </c>
      <c r="I89" s="14">
        <f t="shared" si="9"/>
        <v>399.634752</v>
      </c>
      <c r="J89" s="12">
        <v>15847510446</v>
      </c>
      <c r="K89" s="12" t="s">
        <v>507</v>
      </c>
    </row>
    <row r="90" s="2" customFormat="1" customHeight="1" spans="1:11">
      <c r="A90" s="10" t="s">
        <v>270</v>
      </c>
      <c r="B90" s="15" t="s">
        <v>271</v>
      </c>
      <c r="C90" s="62" t="s">
        <v>272</v>
      </c>
      <c r="D90" s="10">
        <v>760</v>
      </c>
      <c r="E90" s="13">
        <f t="shared" si="5"/>
        <v>60.8</v>
      </c>
      <c r="F90" s="13">
        <f t="shared" si="6"/>
        <v>33.14208</v>
      </c>
      <c r="G90" s="14">
        <f t="shared" si="7"/>
        <v>666.05792</v>
      </c>
      <c r="H90" s="14">
        <f t="shared" si="8"/>
        <v>266.423168</v>
      </c>
      <c r="I90" s="14">
        <f t="shared" si="9"/>
        <v>399.634752</v>
      </c>
      <c r="J90" s="12">
        <v>15847526099</v>
      </c>
      <c r="K90" s="12"/>
    </row>
    <row r="91" s="2" customFormat="1" customHeight="1" spans="1:11">
      <c r="A91" s="17" t="s">
        <v>273</v>
      </c>
      <c r="B91" s="15" t="s">
        <v>274</v>
      </c>
      <c r="C91" s="62" t="s">
        <v>275</v>
      </c>
      <c r="D91" s="17">
        <v>800</v>
      </c>
      <c r="E91" s="13">
        <f t="shared" si="5"/>
        <v>64</v>
      </c>
      <c r="F91" s="13">
        <f t="shared" si="6"/>
        <v>34.8864</v>
      </c>
      <c r="G91" s="14">
        <f t="shared" si="7"/>
        <v>701.1136</v>
      </c>
      <c r="H91" s="14">
        <f t="shared" si="8"/>
        <v>280.44544</v>
      </c>
      <c r="I91" s="14">
        <f t="shared" si="9"/>
        <v>420.66816</v>
      </c>
      <c r="J91" s="12">
        <v>15540034812</v>
      </c>
      <c r="K91" s="12"/>
    </row>
    <row r="92" s="2" customFormat="1" customHeight="1" spans="1:11">
      <c r="A92" s="10" t="s">
        <v>276</v>
      </c>
      <c r="B92" s="15" t="s">
        <v>277</v>
      </c>
      <c r="C92" s="62" t="s">
        <v>278</v>
      </c>
      <c r="D92" s="10">
        <v>800</v>
      </c>
      <c r="E92" s="13">
        <f t="shared" si="5"/>
        <v>64</v>
      </c>
      <c r="F92" s="13">
        <f t="shared" si="6"/>
        <v>34.8864</v>
      </c>
      <c r="G92" s="14">
        <f t="shared" si="7"/>
        <v>701.1136</v>
      </c>
      <c r="H92" s="14">
        <f t="shared" si="8"/>
        <v>280.44544</v>
      </c>
      <c r="I92" s="14">
        <f t="shared" si="9"/>
        <v>420.66816</v>
      </c>
      <c r="J92" s="12">
        <v>15147019079</v>
      </c>
      <c r="K92" s="12"/>
    </row>
    <row r="93" s="2" customFormat="1" customHeight="1" spans="1:11">
      <c r="A93" s="10" t="s">
        <v>279</v>
      </c>
      <c r="B93" s="15" t="s">
        <v>280</v>
      </c>
      <c r="C93" s="62" t="s">
        <v>281</v>
      </c>
      <c r="D93" s="10">
        <v>800</v>
      </c>
      <c r="E93" s="13">
        <f t="shared" si="5"/>
        <v>64</v>
      </c>
      <c r="F93" s="13">
        <f t="shared" si="6"/>
        <v>34.8864</v>
      </c>
      <c r="G93" s="14">
        <f t="shared" si="7"/>
        <v>701.1136</v>
      </c>
      <c r="H93" s="14">
        <f t="shared" si="8"/>
        <v>280.44544</v>
      </c>
      <c r="I93" s="14">
        <f t="shared" si="9"/>
        <v>420.66816</v>
      </c>
      <c r="J93" s="12">
        <v>15048544429</v>
      </c>
      <c r="K93" s="12"/>
    </row>
    <row r="94" s="2" customFormat="1" customHeight="1" spans="1:11">
      <c r="A94" s="10" t="s">
        <v>282</v>
      </c>
      <c r="B94" s="15" t="s">
        <v>283</v>
      </c>
      <c r="C94" s="62" t="s">
        <v>284</v>
      </c>
      <c r="D94" s="10">
        <v>800</v>
      </c>
      <c r="E94" s="13">
        <f t="shared" si="5"/>
        <v>64</v>
      </c>
      <c r="F94" s="13">
        <f t="shared" si="6"/>
        <v>34.8864</v>
      </c>
      <c r="G94" s="14">
        <f t="shared" si="7"/>
        <v>701.1136</v>
      </c>
      <c r="H94" s="14">
        <f t="shared" si="8"/>
        <v>280.44544</v>
      </c>
      <c r="I94" s="14">
        <f t="shared" si="9"/>
        <v>420.66816</v>
      </c>
      <c r="J94" s="12">
        <v>13514953189</v>
      </c>
      <c r="K94" s="12"/>
    </row>
    <row r="95" s="2" customFormat="1" customHeight="1" spans="1:11">
      <c r="A95" s="10" t="s">
        <v>266</v>
      </c>
      <c r="B95" s="15" t="s">
        <v>285</v>
      </c>
      <c r="C95" s="62" t="s">
        <v>268</v>
      </c>
      <c r="D95" s="10">
        <v>800</v>
      </c>
      <c r="E95" s="13">
        <f t="shared" si="5"/>
        <v>64</v>
      </c>
      <c r="F95" s="13">
        <f t="shared" si="6"/>
        <v>34.8864</v>
      </c>
      <c r="G95" s="14">
        <f t="shared" si="7"/>
        <v>701.1136</v>
      </c>
      <c r="H95" s="14">
        <f t="shared" si="8"/>
        <v>280.44544</v>
      </c>
      <c r="I95" s="14">
        <f t="shared" si="9"/>
        <v>420.66816</v>
      </c>
      <c r="J95" s="12">
        <v>15947789729</v>
      </c>
      <c r="K95" s="12"/>
    </row>
    <row r="96" s="2" customFormat="1" customHeight="1" spans="1:11">
      <c r="A96" s="10" t="s">
        <v>286</v>
      </c>
      <c r="B96" s="15" t="s">
        <v>287</v>
      </c>
      <c r="C96" s="62" t="s">
        <v>288</v>
      </c>
      <c r="D96" s="10">
        <v>840</v>
      </c>
      <c r="E96" s="13">
        <f t="shared" si="5"/>
        <v>67.2</v>
      </c>
      <c r="F96" s="13">
        <f t="shared" si="6"/>
        <v>36.63072</v>
      </c>
      <c r="G96" s="14">
        <f t="shared" si="7"/>
        <v>736.16928</v>
      </c>
      <c r="H96" s="14">
        <f t="shared" si="8"/>
        <v>294.467712</v>
      </c>
      <c r="I96" s="14">
        <f t="shared" si="9"/>
        <v>441.701568</v>
      </c>
      <c r="J96" s="12">
        <v>15247528747</v>
      </c>
      <c r="K96" s="12"/>
    </row>
    <row r="97" s="2" customFormat="1" customHeight="1" spans="1:11">
      <c r="A97" s="17" t="s">
        <v>289</v>
      </c>
      <c r="B97" s="15" t="s">
        <v>290</v>
      </c>
      <c r="C97" s="62" t="s">
        <v>291</v>
      </c>
      <c r="D97" s="17">
        <v>920</v>
      </c>
      <c r="E97" s="13">
        <f t="shared" si="5"/>
        <v>73.6</v>
      </c>
      <c r="F97" s="13">
        <f t="shared" si="6"/>
        <v>40.11936</v>
      </c>
      <c r="G97" s="14">
        <f t="shared" si="7"/>
        <v>806.28064</v>
      </c>
      <c r="H97" s="14">
        <f t="shared" si="8"/>
        <v>322.512256</v>
      </c>
      <c r="I97" s="14">
        <f t="shared" si="9"/>
        <v>483.768384</v>
      </c>
      <c r="J97" s="12">
        <v>15004974485</v>
      </c>
      <c r="K97" s="12"/>
    </row>
    <row r="98" s="2" customFormat="1" customHeight="1" spans="1:11">
      <c r="A98" s="10" t="s">
        <v>292</v>
      </c>
      <c r="B98" s="65" t="s">
        <v>293</v>
      </c>
      <c r="C98" s="62" t="s">
        <v>294</v>
      </c>
      <c r="D98" s="10">
        <v>920</v>
      </c>
      <c r="E98" s="13">
        <f t="shared" si="5"/>
        <v>73.6</v>
      </c>
      <c r="F98" s="13">
        <f t="shared" si="6"/>
        <v>40.11936</v>
      </c>
      <c r="G98" s="14">
        <f t="shared" si="7"/>
        <v>806.28064</v>
      </c>
      <c r="H98" s="14">
        <f t="shared" si="8"/>
        <v>322.512256</v>
      </c>
      <c r="I98" s="14">
        <f t="shared" si="9"/>
        <v>483.768384</v>
      </c>
      <c r="J98" s="12">
        <v>15848653420</v>
      </c>
      <c r="K98" s="12"/>
    </row>
    <row r="99" s="2" customFormat="1" customHeight="1" spans="1:11">
      <c r="A99" s="10" t="s">
        <v>295</v>
      </c>
      <c r="B99" s="11" t="s">
        <v>296</v>
      </c>
      <c r="C99" s="62" t="s">
        <v>297</v>
      </c>
      <c r="D99" s="10">
        <v>920</v>
      </c>
      <c r="E99" s="13">
        <f t="shared" si="5"/>
        <v>73.6</v>
      </c>
      <c r="F99" s="13">
        <f t="shared" si="6"/>
        <v>40.11936</v>
      </c>
      <c r="G99" s="14">
        <f t="shared" si="7"/>
        <v>806.28064</v>
      </c>
      <c r="H99" s="14">
        <f t="shared" si="8"/>
        <v>322.512256</v>
      </c>
      <c r="I99" s="14">
        <f t="shared" si="9"/>
        <v>483.768384</v>
      </c>
      <c r="J99" s="12">
        <v>15004900247</v>
      </c>
      <c r="K99" s="12"/>
    </row>
    <row r="100" s="2" customFormat="1" customHeight="1" spans="1:11">
      <c r="A100" s="17" t="s">
        <v>298</v>
      </c>
      <c r="B100" s="15" t="s">
        <v>299</v>
      </c>
      <c r="C100" s="62" t="s">
        <v>300</v>
      </c>
      <c r="D100" s="17">
        <v>960</v>
      </c>
      <c r="E100" s="13">
        <f t="shared" si="5"/>
        <v>76.8</v>
      </c>
      <c r="F100" s="13">
        <f t="shared" si="6"/>
        <v>41.86368</v>
      </c>
      <c r="G100" s="14">
        <f t="shared" si="7"/>
        <v>841.33632</v>
      </c>
      <c r="H100" s="14">
        <f t="shared" si="8"/>
        <v>336.534528</v>
      </c>
      <c r="I100" s="14">
        <f t="shared" si="9"/>
        <v>504.801792</v>
      </c>
      <c r="J100" s="12">
        <v>15247507252</v>
      </c>
      <c r="K100" s="12"/>
    </row>
    <row r="101" s="2" customFormat="1" customHeight="1" spans="1:11">
      <c r="A101" s="10" t="s">
        <v>301</v>
      </c>
      <c r="B101" s="15" t="s">
        <v>302</v>
      </c>
      <c r="C101" s="62" t="s">
        <v>303</v>
      </c>
      <c r="D101" s="10">
        <v>960</v>
      </c>
      <c r="E101" s="13">
        <f t="shared" si="5"/>
        <v>76.8</v>
      </c>
      <c r="F101" s="13">
        <f t="shared" si="6"/>
        <v>41.86368</v>
      </c>
      <c r="G101" s="14">
        <f t="shared" si="7"/>
        <v>841.33632</v>
      </c>
      <c r="H101" s="14">
        <f t="shared" si="8"/>
        <v>336.534528</v>
      </c>
      <c r="I101" s="14">
        <f t="shared" si="9"/>
        <v>504.801792</v>
      </c>
      <c r="J101" s="12">
        <v>15847518979</v>
      </c>
      <c r="K101" s="12"/>
    </row>
    <row r="102" s="2" customFormat="1" customHeight="1" spans="1:11">
      <c r="A102" s="10" t="s">
        <v>304</v>
      </c>
      <c r="B102" s="15" t="s">
        <v>508</v>
      </c>
      <c r="C102" s="62" t="s">
        <v>306</v>
      </c>
      <c r="D102" s="10">
        <v>960</v>
      </c>
      <c r="E102" s="13">
        <f t="shared" si="5"/>
        <v>76.8</v>
      </c>
      <c r="F102" s="13">
        <f t="shared" si="6"/>
        <v>41.86368</v>
      </c>
      <c r="G102" s="14">
        <f t="shared" si="7"/>
        <v>841.33632</v>
      </c>
      <c r="H102" s="14">
        <f t="shared" si="8"/>
        <v>336.534528</v>
      </c>
      <c r="I102" s="14">
        <f t="shared" si="9"/>
        <v>504.801792</v>
      </c>
      <c r="J102" s="12">
        <v>13947529118</v>
      </c>
      <c r="K102" s="12"/>
    </row>
    <row r="103" s="2" customFormat="1" customHeight="1" spans="1:11">
      <c r="A103" s="10" t="s">
        <v>307</v>
      </c>
      <c r="B103" s="15" t="s">
        <v>308</v>
      </c>
      <c r="C103" s="62" t="s">
        <v>309</v>
      </c>
      <c r="D103" s="10">
        <v>960</v>
      </c>
      <c r="E103" s="13">
        <f t="shared" si="5"/>
        <v>76.8</v>
      </c>
      <c r="F103" s="13">
        <f t="shared" si="6"/>
        <v>41.86368</v>
      </c>
      <c r="G103" s="14">
        <f t="shared" si="7"/>
        <v>841.33632</v>
      </c>
      <c r="H103" s="14">
        <f t="shared" si="8"/>
        <v>336.534528</v>
      </c>
      <c r="I103" s="14">
        <f t="shared" si="9"/>
        <v>504.801792</v>
      </c>
      <c r="J103" s="12">
        <v>18747867805</v>
      </c>
      <c r="K103" s="12"/>
    </row>
    <row r="104" s="2" customFormat="1" customHeight="1" spans="1:11">
      <c r="A104" s="10" t="s">
        <v>310</v>
      </c>
      <c r="B104" s="15" t="s">
        <v>509</v>
      </c>
      <c r="C104" s="62" t="s">
        <v>312</v>
      </c>
      <c r="D104" s="10">
        <v>1000</v>
      </c>
      <c r="E104" s="13">
        <f t="shared" si="5"/>
        <v>80</v>
      </c>
      <c r="F104" s="13">
        <f t="shared" si="6"/>
        <v>43.608</v>
      </c>
      <c r="G104" s="14">
        <f t="shared" si="7"/>
        <v>876.392</v>
      </c>
      <c r="H104" s="14">
        <f t="shared" si="8"/>
        <v>350.5568</v>
      </c>
      <c r="I104" s="14">
        <f t="shared" si="9"/>
        <v>525.8352</v>
      </c>
      <c r="J104" s="12">
        <v>13722158519</v>
      </c>
      <c r="K104" s="12"/>
    </row>
    <row r="105" s="2" customFormat="1" customHeight="1" spans="1:11">
      <c r="A105" s="10" t="s">
        <v>313</v>
      </c>
      <c r="B105" s="15" t="s">
        <v>314</v>
      </c>
      <c r="C105" s="62" t="s">
        <v>315</v>
      </c>
      <c r="D105" s="10">
        <v>1040</v>
      </c>
      <c r="E105" s="13">
        <f t="shared" si="5"/>
        <v>83.2</v>
      </c>
      <c r="F105" s="13">
        <f t="shared" si="6"/>
        <v>45.35232</v>
      </c>
      <c r="G105" s="14">
        <f t="shared" si="7"/>
        <v>911.44768</v>
      </c>
      <c r="H105" s="14">
        <f t="shared" si="8"/>
        <v>364.579072</v>
      </c>
      <c r="I105" s="14">
        <f t="shared" si="9"/>
        <v>546.868608</v>
      </c>
      <c r="J105" s="12">
        <v>15560594518</v>
      </c>
      <c r="K105" s="12"/>
    </row>
    <row r="106" s="2" customFormat="1" customHeight="1" spans="1:11">
      <c r="A106" s="10" t="s">
        <v>319</v>
      </c>
      <c r="B106" s="15" t="s">
        <v>510</v>
      </c>
      <c r="C106" s="62" t="s">
        <v>511</v>
      </c>
      <c r="D106" s="10">
        <v>1050</v>
      </c>
      <c r="E106" s="13">
        <f t="shared" si="5"/>
        <v>84</v>
      </c>
      <c r="F106" s="13">
        <f t="shared" si="6"/>
        <v>45.7884</v>
      </c>
      <c r="G106" s="14">
        <f t="shared" si="7"/>
        <v>920.2116</v>
      </c>
      <c r="H106" s="14">
        <f t="shared" si="8"/>
        <v>368.08464</v>
      </c>
      <c r="I106" s="14">
        <f t="shared" si="9"/>
        <v>552.12696</v>
      </c>
      <c r="J106" s="12">
        <v>13154899175</v>
      </c>
      <c r="K106" s="12"/>
    </row>
    <row r="107" s="2" customFormat="1" customHeight="1" spans="1:11">
      <c r="A107" s="10" t="s">
        <v>320</v>
      </c>
      <c r="B107" s="15" t="s">
        <v>321</v>
      </c>
      <c r="C107" s="62" t="s">
        <v>322</v>
      </c>
      <c r="D107" s="10">
        <v>1060</v>
      </c>
      <c r="E107" s="13">
        <f t="shared" si="5"/>
        <v>84.8</v>
      </c>
      <c r="F107" s="13">
        <f t="shared" si="6"/>
        <v>46.22448</v>
      </c>
      <c r="G107" s="14">
        <f t="shared" si="7"/>
        <v>928.97552</v>
      </c>
      <c r="H107" s="14">
        <f t="shared" si="8"/>
        <v>371.590208</v>
      </c>
      <c r="I107" s="14">
        <f t="shared" si="9"/>
        <v>557.385312</v>
      </c>
      <c r="J107" s="12">
        <v>13624850285</v>
      </c>
      <c r="K107" s="12"/>
    </row>
    <row r="108" s="2" customFormat="1" customHeight="1" spans="1:11">
      <c r="A108" s="10" t="s">
        <v>323</v>
      </c>
      <c r="B108" s="11" t="s">
        <v>324</v>
      </c>
      <c r="C108" s="62" t="s">
        <v>325</v>
      </c>
      <c r="D108" s="10">
        <v>1080</v>
      </c>
      <c r="E108" s="13">
        <f t="shared" si="5"/>
        <v>86.4</v>
      </c>
      <c r="F108" s="13">
        <f t="shared" si="6"/>
        <v>47.09664</v>
      </c>
      <c r="G108" s="14">
        <f t="shared" si="7"/>
        <v>946.50336</v>
      </c>
      <c r="H108" s="14">
        <f t="shared" si="8"/>
        <v>378.601344</v>
      </c>
      <c r="I108" s="14">
        <f t="shared" si="9"/>
        <v>567.902016</v>
      </c>
      <c r="J108" s="12">
        <v>18247533167</v>
      </c>
      <c r="K108" s="12"/>
    </row>
    <row r="109" s="2" customFormat="1" customHeight="1" spans="1:11">
      <c r="A109" s="10" t="s">
        <v>326</v>
      </c>
      <c r="B109" s="15" t="s">
        <v>327</v>
      </c>
      <c r="C109" s="62" t="s">
        <v>328</v>
      </c>
      <c r="D109" s="10">
        <v>1080</v>
      </c>
      <c r="E109" s="13">
        <f t="shared" si="5"/>
        <v>86.4</v>
      </c>
      <c r="F109" s="13">
        <f t="shared" si="6"/>
        <v>47.09664</v>
      </c>
      <c r="G109" s="14">
        <f t="shared" si="7"/>
        <v>946.50336</v>
      </c>
      <c r="H109" s="14">
        <f t="shared" si="8"/>
        <v>378.601344</v>
      </c>
      <c r="I109" s="14">
        <f t="shared" si="9"/>
        <v>567.902016</v>
      </c>
      <c r="J109" s="12">
        <v>13847505127</v>
      </c>
      <c r="K109" s="12"/>
    </row>
    <row r="110" s="2" customFormat="1" customHeight="1" spans="1:11">
      <c r="A110" s="10" t="s">
        <v>329</v>
      </c>
      <c r="B110" s="19" t="s">
        <v>330</v>
      </c>
      <c r="C110" s="62" t="s">
        <v>331</v>
      </c>
      <c r="D110" s="10">
        <v>1160</v>
      </c>
      <c r="E110" s="13">
        <f t="shared" si="5"/>
        <v>92.8</v>
      </c>
      <c r="F110" s="13">
        <f t="shared" si="6"/>
        <v>50.58528</v>
      </c>
      <c r="G110" s="14">
        <f t="shared" si="7"/>
        <v>1016.61472</v>
      </c>
      <c r="H110" s="14">
        <f t="shared" si="8"/>
        <v>406.645888</v>
      </c>
      <c r="I110" s="14">
        <f t="shared" si="9"/>
        <v>609.968832</v>
      </c>
      <c r="J110" s="12">
        <v>15204818249</v>
      </c>
      <c r="K110" s="12"/>
    </row>
    <row r="111" s="3" customFormat="1" customHeight="1" spans="1:11">
      <c r="A111" s="10" t="s">
        <v>332</v>
      </c>
      <c r="B111" s="11" t="s">
        <v>512</v>
      </c>
      <c r="C111" s="62" t="s">
        <v>334</v>
      </c>
      <c r="D111" s="10">
        <v>1200</v>
      </c>
      <c r="E111" s="13">
        <f t="shared" si="5"/>
        <v>96</v>
      </c>
      <c r="F111" s="13">
        <f t="shared" si="6"/>
        <v>52.3296</v>
      </c>
      <c r="G111" s="14">
        <f t="shared" si="7"/>
        <v>1051.6704</v>
      </c>
      <c r="H111" s="14">
        <f t="shared" si="8"/>
        <v>420.66816</v>
      </c>
      <c r="I111" s="14">
        <f t="shared" si="9"/>
        <v>631.00224</v>
      </c>
      <c r="J111" s="12">
        <v>13847539219</v>
      </c>
      <c r="K111" s="12"/>
    </row>
    <row r="112" s="2" customFormat="1" customHeight="1" spans="1:11">
      <c r="A112" s="17" t="s">
        <v>335</v>
      </c>
      <c r="B112" s="15" t="s">
        <v>336</v>
      </c>
      <c r="C112" s="62" t="s">
        <v>337</v>
      </c>
      <c r="D112" s="17">
        <v>1280</v>
      </c>
      <c r="E112" s="13">
        <f t="shared" si="5"/>
        <v>102.4</v>
      </c>
      <c r="F112" s="13">
        <f t="shared" si="6"/>
        <v>55.81824</v>
      </c>
      <c r="G112" s="14">
        <f t="shared" si="7"/>
        <v>1121.78176</v>
      </c>
      <c r="H112" s="14">
        <f t="shared" si="8"/>
        <v>448.712704</v>
      </c>
      <c r="I112" s="14">
        <f t="shared" si="9"/>
        <v>673.069056</v>
      </c>
      <c r="J112" s="12">
        <v>15248356144</v>
      </c>
      <c r="K112" s="12"/>
    </row>
    <row r="113" s="2" customFormat="1" customHeight="1" spans="1:11">
      <c r="A113" s="10" t="s">
        <v>338</v>
      </c>
      <c r="B113" s="11" t="s">
        <v>339</v>
      </c>
      <c r="C113" s="62" t="s">
        <v>340</v>
      </c>
      <c r="D113" s="10">
        <v>1280</v>
      </c>
      <c r="E113" s="13">
        <f t="shared" si="5"/>
        <v>102.4</v>
      </c>
      <c r="F113" s="13">
        <f t="shared" si="6"/>
        <v>55.81824</v>
      </c>
      <c r="G113" s="14">
        <f t="shared" si="7"/>
        <v>1121.78176</v>
      </c>
      <c r="H113" s="14">
        <f t="shared" si="8"/>
        <v>448.712704</v>
      </c>
      <c r="I113" s="14">
        <f t="shared" si="9"/>
        <v>673.069056</v>
      </c>
      <c r="J113" s="12">
        <v>15148251557</v>
      </c>
      <c r="K113" s="12"/>
    </row>
    <row r="114" s="2" customFormat="1" customHeight="1" spans="1:11">
      <c r="A114" s="10" t="s">
        <v>341</v>
      </c>
      <c r="B114" s="15" t="s">
        <v>342</v>
      </c>
      <c r="C114" s="62" t="s">
        <v>343</v>
      </c>
      <c r="D114" s="10">
        <v>1280</v>
      </c>
      <c r="E114" s="13">
        <f t="shared" si="5"/>
        <v>102.4</v>
      </c>
      <c r="F114" s="13">
        <f t="shared" si="6"/>
        <v>55.81824</v>
      </c>
      <c r="G114" s="14">
        <f t="shared" si="7"/>
        <v>1121.78176</v>
      </c>
      <c r="H114" s="14">
        <f t="shared" si="8"/>
        <v>448.712704</v>
      </c>
      <c r="I114" s="14">
        <f t="shared" si="9"/>
        <v>673.069056</v>
      </c>
      <c r="J114" s="12">
        <v>13451355376</v>
      </c>
      <c r="K114" s="12"/>
    </row>
    <row r="115" s="2" customFormat="1" customHeight="1" spans="1:11">
      <c r="A115" s="10" t="s">
        <v>344</v>
      </c>
      <c r="B115" s="11" t="s">
        <v>345</v>
      </c>
      <c r="C115" s="62" t="s">
        <v>346</v>
      </c>
      <c r="D115" s="10">
        <v>1320</v>
      </c>
      <c r="E115" s="13">
        <f t="shared" si="5"/>
        <v>105.6</v>
      </c>
      <c r="F115" s="13">
        <f t="shared" si="6"/>
        <v>57.56256</v>
      </c>
      <c r="G115" s="14">
        <f t="shared" si="7"/>
        <v>1156.83744</v>
      </c>
      <c r="H115" s="14">
        <f t="shared" si="8"/>
        <v>462.734976</v>
      </c>
      <c r="I115" s="14">
        <f t="shared" si="9"/>
        <v>694.102464</v>
      </c>
      <c r="J115" s="12">
        <v>15134746626</v>
      </c>
      <c r="K115" s="12"/>
    </row>
    <row r="116" s="2" customFormat="1" customHeight="1" spans="1:11">
      <c r="A116" s="10" t="s">
        <v>347</v>
      </c>
      <c r="B116" s="11" t="s">
        <v>348</v>
      </c>
      <c r="C116" s="62" t="s">
        <v>349</v>
      </c>
      <c r="D116" s="10">
        <v>1360</v>
      </c>
      <c r="E116" s="13">
        <f t="shared" si="5"/>
        <v>108.8</v>
      </c>
      <c r="F116" s="13">
        <f t="shared" si="6"/>
        <v>59.30688</v>
      </c>
      <c r="G116" s="14">
        <f t="shared" si="7"/>
        <v>1191.89312</v>
      </c>
      <c r="H116" s="14">
        <f t="shared" si="8"/>
        <v>476.757248</v>
      </c>
      <c r="I116" s="14">
        <f t="shared" si="9"/>
        <v>715.135872</v>
      </c>
      <c r="J116" s="12">
        <v>15849551989</v>
      </c>
      <c r="K116" s="12"/>
    </row>
    <row r="117" s="2" customFormat="1" customHeight="1" spans="1:11">
      <c r="A117" s="17" t="s">
        <v>350</v>
      </c>
      <c r="B117" s="20" t="s">
        <v>513</v>
      </c>
      <c r="C117" s="62" t="s">
        <v>352</v>
      </c>
      <c r="D117" s="17">
        <v>1400</v>
      </c>
      <c r="E117" s="13">
        <f t="shared" si="5"/>
        <v>112</v>
      </c>
      <c r="F117" s="13">
        <f t="shared" si="6"/>
        <v>61.0512</v>
      </c>
      <c r="G117" s="14">
        <f t="shared" si="7"/>
        <v>1226.9488</v>
      </c>
      <c r="H117" s="14">
        <f t="shared" si="8"/>
        <v>490.77952</v>
      </c>
      <c r="I117" s="14">
        <f t="shared" si="9"/>
        <v>736.16928</v>
      </c>
      <c r="J117" s="12">
        <v>15047450503</v>
      </c>
      <c r="K117" s="12"/>
    </row>
    <row r="118" s="2" customFormat="1" customHeight="1" spans="1:11">
      <c r="A118" s="17" t="s">
        <v>353</v>
      </c>
      <c r="B118" s="15" t="s">
        <v>354</v>
      </c>
      <c r="C118" s="62" t="s">
        <v>355</v>
      </c>
      <c r="D118" s="17">
        <v>1440</v>
      </c>
      <c r="E118" s="13">
        <f t="shared" si="5"/>
        <v>115.2</v>
      </c>
      <c r="F118" s="13">
        <f t="shared" si="6"/>
        <v>62.79552</v>
      </c>
      <c r="G118" s="14">
        <f t="shared" si="7"/>
        <v>1262.00448</v>
      </c>
      <c r="H118" s="14">
        <f t="shared" si="8"/>
        <v>504.801792</v>
      </c>
      <c r="I118" s="14">
        <f t="shared" si="9"/>
        <v>757.202688</v>
      </c>
      <c r="J118" s="12">
        <v>15847582730</v>
      </c>
      <c r="K118" s="12"/>
    </row>
    <row r="119" s="2" customFormat="1" customHeight="1" spans="1:11">
      <c r="A119" s="17" t="s">
        <v>356</v>
      </c>
      <c r="B119" s="15" t="s">
        <v>357</v>
      </c>
      <c r="C119" s="62" t="s">
        <v>358</v>
      </c>
      <c r="D119" s="17">
        <v>1440</v>
      </c>
      <c r="E119" s="13">
        <f t="shared" si="5"/>
        <v>115.2</v>
      </c>
      <c r="F119" s="13">
        <f t="shared" si="6"/>
        <v>62.79552</v>
      </c>
      <c r="G119" s="14">
        <f t="shared" si="7"/>
        <v>1262.00448</v>
      </c>
      <c r="H119" s="14">
        <f t="shared" si="8"/>
        <v>504.801792</v>
      </c>
      <c r="I119" s="14">
        <f t="shared" si="9"/>
        <v>757.202688</v>
      </c>
      <c r="J119" s="12">
        <v>15134766869</v>
      </c>
      <c r="K119" s="12"/>
    </row>
    <row r="120" s="2" customFormat="1" customHeight="1" spans="1:11">
      <c r="A120" s="10" t="s">
        <v>359</v>
      </c>
      <c r="B120" s="15" t="s">
        <v>360</v>
      </c>
      <c r="C120" s="62" t="s">
        <v>361</v>
      </c>
      <c r="D120" s="10">
        <v>1440</v>
      </c>
      <c r="E120" s="13">
        <f t="shared" si="5"/>
        <v>115.2</v>
      </c>
      <c r="F120" s="13">
        <f t="shared" si="6"/>
        <v>62.79552</v>
      </c>
      <c r="G120" s="14">
        <f t="shared" si="7"/>
        <v>1262.00448</v>
      </c>
      <c r="H120" s="14">
        <f t="shared" si="8"/>
        <v>504.801792</v>
      </c>
      <c r="I120" s="14">
        <f t="shared" si="9"/>
        <v>757.202688</v>
      </c>
      <c r="J120" s="12">
        <v>13204813197</v>
      </c>
      <c r="K120" s="12"/>
    </row>
    <row r="121" s="2" customFormat="1" customHeight="1" spans="1:11">
      <c r="A121" s="10" t="s">
        <v>362</v>
      </c>
      <c r="B121" s="11" t="s">
        <v>363</v>
      </c>
      <c r="C121" s="62" t="s">
        <v>364</v>
      </c>
      <c r="D121" s="10">
        <v>1440</v>
      </c>
      <c r="E121" s="13">
        <f t="shared" si="5"/>
        <v>115.2</v>
      </c>
      <c r="F121" s="13">
        <f t="shared" si="6"/>
        <v>62.79552</v>
      </c>
      <c r="G121" s="14">
        <f t="shared" si="7"/>
        <v>1262.00448</v>
      </c>
      <c r="H121" s="14">
        <f t="shared" si="8"/>
        <v>504.801792</v>
      </c>
      <c r="I121" s="14">
        <f t="shared" si="9"/>
        <v>757.202688</v>
      </c>
      <c r="J121" s="12">
        <v>15048515978</v>
      </c>
      <c r="K121" s="12"/>
    </row>
    <row r="122" s="2" customFormat="1" customHeight="1" spans="1:11">
      <c r="A122" s="17" t="s">
        <v>365</v>
      </c>
      <c r="B122" s="15" t="s">
        <v>366</v>
      </c>
      <c r="C122" s="62" t="s">
        <v>367</v>
      </c>
      <c r="D122" s="17">
        <v>1520</v>
      </c>
      <c r="E122" s="13">
        <f t="shared" si="5"/>
        <v>121.6</v>
      </c>
      <c r="F122" s="13">
        <f t="shared" si="6"/>
        <v>66.28416</v>
      </c>
      <c r="G122" s="14">
        <f t="shared" si="7"/>
        <v>1332.11584</v>
      </c>
      <c r="H122" s="14">
        <f t="shared" si="8"/>
        <v>532.846336</v>
      </c>
      <c r="I122" s="14">
        <f t="shared" si="9"/>
        <v>799.269504</v>
      </c>
      <c r="J122" s="12">
        <v>15540514532</v>
      </c>
      <c r="K122" s="12"/>
    </row>
    <row r="123" s="2" customFormat="1" customHeight="1" spans="1:11">
      <c r="A123" s="10" t="s">
        <v>368</v>
      </c>
      <c r="B123" s="19" t="s">
        <v>514</v>
      </c>
      <c r="C123" s="62" t="s">
        <v>370</v>
      </c>
      <c r="D123" s="10">
        <v>1560</v>
      </c>
      <c r="E123" s="13">
        <f t="shared" si="5"/>
        <v>124.8</v>
      </c>
      <c r="F123" s="13">
        <f t="shared" si="6"/>
        <v>68.02848</v>
      </c>
      <c r="G123" s="14">
        <f t="shared" si="7"/>
        <v>1367.17152</v>
      </c>
      <c r="H123" s="14">
        <f t="shared" si="8"/>
        <v>546.868608</v>
      </c>
      <c r="I123" s="14">
        <f t="shared" si="9"/>
        <v>820.302912</v>
      </c>
      <c r="J123" s="12">
        <v>15894841297</v>
      </c>
      <c r="K123" s="12"/>
    </row>
    <row r="124" s="2" customFormat="1" customHeight="1" spans="1:11">
      <c r="A124" s="10" t="s">
        <v>371</v>
      </c>
      <c r="B124" s="15" t="s">
        <v>372</v>
      </c>
      <c r="C124" s="62" t="s">
        <v>373</v>
      </c>
      <c r="D124" s="10">
        <v>1700</v>
      </c>
      <c r="E124" s="13">
        <f t="shared" si="5"/>
        <v>136</v>
      </c>
      <c r="F124" s="13">
        <f t="shared" si="6"/>
        <v>74.1336</v>
      </c>
      <c r="G124" s="14">
        <f t="shared" si="7"/>
        <v>1489.8664</v>
      </c>
      <c r="H124" s="14">
        <f t="shared" si="8"/>
        <v>595.94656</v>
      </c>
      <c r="I124" s="14">
        <f t="shared" si="9"/>
        <v>893.91984</v>
      </c>
      <c r="J124" s="12">
        <v>13654754731</v>
      </c>
      <c r="K124" s="12"/>
    </row>
    <row r="125" s="2" customFormat="1" customHeight="1" spans="1:11">
      <c r="A125" s="17" t="s">
        <v>374</v>
      </c>
      <c r="B125" s="15" t="s">
        <v>375</v>
      </c>
      <c r="C125" s="62" t="s">
        <v>376</v>
      </c>
      <c r="D125" s="17">
        <v>1720</v>
      </c>
      <c r="E125" s="13">
        <f t="shared" si="5"/>
        <v>137.6</v>
      </c>
      <c r="F125" s="13">
        <f t="shared" si="6"/>
        <v>75.00576</v>
      </c>
      <c r="G125" s="14">
        <f t="shared" si="7"/>
        <v>1507.39424</v>
      </c>
      <c r="H125" s="14">
        <f t="shared" si="8"/>
        <v>602.957696</v>
      </c>
      <c r="I125" s="14">
        <f t="shared" si="9"/>
        <v>904.436544</v>
      </c>
      <c r="J125" s="12">
        <v>15848653420</v>
      </c>
      <c r="K125" s="12"/>
    </row>
    <row r="126" s="2" customFormat="1" customHeight="1" spans="1:11">
      <c r="A126" s="10" t="s">
        <v>377</v>
      </c>
      <c r="B126" s="15" t="s">
        <v>378</v>
      </c>
      <c r="C126" s="62" t="s">
        <v>379</v>
      </c>
      <c r="D126" s="10">
        <v>1720</v>
      </c>
      <c r="E126" s="13">
        <f t="shared" si="5"/>
        <v>137.6</v>
      </c>
      <c r="F126" s="13">
        <f t="shared" si="6"/>
        <v>75.00576</v>
      </c>
      <c r="G126" s="14">
        <f t="shared" si="7"/>
        <v>1507.39424</v>
      </c>
      <c r="H126" s="14">
        <f t="shared" si="8"/>
        <v>602.957696</v>
      </c>
      <c r="I126" s="14">
        <f t="shared" si="9"/>
        <v>904.436544</v>
      </c>
      <c r="J126" s="12">
        <v>15540548302</v>
      </c>
      <c r="K126" s="12"/>
    </row>
    <row r="127" s="2" customFormat="1" customHeight="1" spans="1:11">
      <c r="A127" s="10" t="s">
        <v>380</v>
      </c>
      <c r="B127" s="15" t="s">
        <v>381</v>
      </c>
      <c r="C127" s="62" t="s">
        <v>382</v>
      </c>
      <c r="D127" s="10">
        <v>1720</v>
      </c>
      <c r="E127" s="13">
        <f t="shared" si="5"/>
        <v>137.6</v>
      </c>
      <c r="F127" s="13">
        <f t="shared" si="6"/>
        <v>75.00576</v>
      </c>
      <c r="G127" s="14">
        <f t="shared" si="7"/>
        <v>1507.39424</v>
      </c>
      <c r="H127" s="14">
        <f t="shared" si="8"/>
        <v>602.957696</v>
      </c>
      <c r="I127" s="14">
        <f t="shared" si="9"/>
        <v>904.436544</v>
      </c>
      <c r="J127" s="12">
        <v>15247532186</v>
      </c>
      <c r="K127" s="12"/>
    </row>
    <row r="128" s="2" customFormat="1" customHeight="1" spans="1:11">
      <c r="A128" s="10" t="s">
        <v>383</v>
      </c>
      <c r="B128" s="15" t="s">
        <v>384</v>
      </c>
      <c r="C128" s="62" t="s">
        <v>385</v>
      </c>
      <c r="D128" s="10">
        <v>1760</v>
      </c>
      <c r="E128" s="13">
        <f t="shared" si="5"/>
        <v>140.8</v>
      </c>
      <c r="F128" s="13">
        <f t="shared" si="6"/>
        <v>76.75008</v>
      </c>
      <c r="G128" s="14">
        <f t="shared" si="7"/>
        <v>1542.44992</v>
      </c>
      <c r="H128" s="14">
        <f t="shared" si="8"/>
        <v>616.979968</v>
      </c>
      <c r="I128" s="14">
        <f t="shared" si="9"/>
        <v>925.469952</v>
      </c>
      <c r="J128" s="12">
        <v>15947344418</v>
      </c>
      <c r="K128" s="12"/>
    </row>
    <row r="129" s="2" customFormat="1" customHeight="1" spans="1:11">
      <c r="A129" s="10" t="s">
        <v>386</v>
      </c>
      <c r="B129" s="15" t="s">
        <v>387</v>
      </c>
      <c r="C129" s="62" t="s">
        <v>388</v>
      </c>
      <c r="D129" s="10">
        <v>1920</v>
      </c>
      <c r="E129" s="13">
        <f t="shared" si="5"/>
        <v>153.6</v>
      </c>
      <c r="F129" s="13">
        <f t="shared" si="6"/>
        <v>83.72736</v>
      </c>
      <c r="G129" s="14">
        <f t="shared" si="7"/>
        <v>1682.67264</v>
      </c>
      <c r="H129" s="14">
        <f t="shared" si="8"/>
        <v>673.069056</v>
      </c>
      <c r="I129" s="14">
        <f t="shared" si="9"/>
        <v>1009.603584</v>
      </c>
      <c r="J129" s="12">
        <v>13039548385</v>
      </c>
      <c r="K129" s="12"/>
    </row>
    <row r="130" s="2" customFormat="1" customHeight="1" spans="1:11">
      <c r="A130" s="17" t="s">
        <v>389</v>
      </c>
      <c r="B130" s="15" t="s">
        <v>390</v>
      </c>
      <c r="C130" s="62" t="s">
        <v>391</v>
      </c>
      <c r="D130" s="17">
        <v>2000</v>
      </c>
      <c r="E130" s="13">
        <f t="shared" si="5"/>
        <v>160</v>
      </c>
      <c r="F130" s="13">
        <f t="shared" si="6"/>
        <v>87.216</v>
      </c>
      <c r="G130" s="14">
        <f t="shared" si="7"/>
        <v>1752.784</v>
      </c>
      <c r="H130" s="14">
        <f t="shared" si="8"/>
        <v>701.1136</v>
      </c>
      <c r="I130" s="14">
        <f t="shared" si="9"/>
        <v>1051.6704</v>
      </c>
      <c r="J130" s="12">
        <v>13488551370</v>
      </c>
      <c r="K130" s="12"/>
    </row>
    <row r="131" s="2" customFormat="1" customHeight="1" spans="1:11">
      <c r="A131" s="10" t="s">
        <v>392</v>
      </c>
      <c r="B131" s="15" t="s">
        <v>393</v>
      </c>
      <c r="C131" s="62" t="s">
        <v>394</v>
      </c>
      <c r="D131" s="10">
        <v>2080</v>
      </c>
      <c r="E131" s="13">
        <f t="shared" ref="E131:E151" si="10">D131*0.08</f>
        <v>166.4</v>
      </c>
      <c r="F131" s="13">
        <f t="shared" ref="F131:F151" si="11">(D131-E131)*0.0474</f>
        <v>90.70464</v>
      </c>
      <c r="G131" s="14">
        <f t="shared" ref="G131:G157" si="12">D131-E131-F131</f>
        <v>1822.89536</v>
      </c>
      <c r="H131" s="14">
        <f t="shared" ref="H131:H158" si="13">G131*40%</f>
        <v>729.158144</v>
      </c>
      <c r="I131" s="14">
        <f t="shared" ref="I131:I158" si="14">G131-H131</f>
        <v>1093.737216</v>
      </c>
      <c r="J131" s="12">
        <v>13948130201</v>
      </c>
      <c r="K131" s="12"/>
    </row>
    <row r="132" s="2" customFormat="1" customHeight="1" spans="1:11">
      <c r="A132" s="10" t="s">
        <v>395</v>
      </c>
      <c r="B132" s="11" t="s">
        <v>396</v>
      </c>
      <c r="C132" s="62" t="s">
        <v>397</v>
      </c>
      <c r="D132" s="10">
        <v>2120</v>
      </c>
      <c r="E132" s="13">
        <f t="shared" si="10"/>
        <v>169.6</v>
      </c>
      <c r="F132" s="13">
        <f t="shared" si="11"/>
        <v>92.44896</v>
      </c>
      <c r="G132" s="14">
        <f t="shared" si="12"/>
        <v>1857.95104</v>
      </c>
      <c r="H132" s="14">
        <f t="shared" si="13"/>
        <v>743.180416</v>
      </c>
      <c r="I132" s="14">
        <f t="shared" si="14"/>
        <v>1114.770624</v>
      </c>
      <c r="J132" s="12">
        <v>13847527445</v>
      </c>
      <c r="K132" s="12"/>
    </row>
    <row r="133" s="2" customFormat="1" customHeight="1" spans="1:11">
      <c r="A133" s="10" t="s">
        <v>398</v>
      </c>
      <c r="B133" s="11" t="s">
        <v>399</v>
      </c>
      <c r="C133" s="62" t="s">
        <v>400</v>
      </c>
      <c r="D133" s="10">
        <v>2160</v>
      </c>
      <c r="E133" s="13">
        <f t="shared" si="10"/>
        <v>172.8</v>
      </c>
      <c r="F133" s="13">
        <f t="shared" si="11"/>
        <v>94.19328</v>
      </c>
      <c r="G133" s="14">
        <f t="shared" si="12"/>
        <v>1893.00672</v>
      </c>
      <c r="H133" s="14">
        <f t="shared" si="13"/>
        <v>757.202688</v>
      </c>
      <c r="I133" s="14">
        <f t="shared" si="14"/>
        <v>1135.804032</v>
      </c>
      <c r="J133" s="12">
        <v>13474956859</v>
      </c>
      <c r="K133" s="12"/>
    </row>
    <row r="134" s="2" customFormat="1" customHeight="1" spans="1:11">
      <c r="A134" s="10" t="s">
        <v>404</v>
      </c>
      <c r="B134" s="11" t="s">
        <v>515</v>
      </c>
      <c r="C134" s="62" t="s">
        <v>516</v>
      </c>
      <c r="D134" s="10">
        <v>2250</v>
      </c>
      <c r="E134" s="13">
        <f t="shared" si="10"/>
        <v>180</v>
      </c>
      <c r="F134" s="13">
        <f t="shared" si="11"/>
        <v>98.118</v>
      </c>
      <c r="G134" s="14">
        <f t="shared" si="12"/>
        <v>1971.882</v>
      </c>
      <c r="H134" s="14">
        <f t="shared" si="13"/>
        <v>788.7528</v>
      </c>
      <c r="I134" s="14">
        <f t="shared" si="14"/>
        <v>1183.1292</v>
      </c>
      <c r="J134" s="12">
        <v>15947790906</v>
      </c>
      <c r="K134" s="12" t="s">
        <v>517</v>
      </c>
    </row>
    <row r="135" s="2" customFormat="1" customHeight="1" spans="1:11">
      <c r="A135" s="10" t="s">
        <v>405</v>
      </c>
      <c r="B135" s="11" t="s">
        <v>406</v>
      </c>
      <c r="C135" s="62" t="s">
        <v>407</v>
      </c>
      <c r="D135" s="10">
        <v>2320</v>
      </c>
      <c r="E135" s="13">
        <f t="shared" si="10"/>
        <v>185.6</v>
      </c>
      <c r="F135" s="13">
        <f t="shared" si="11"/>
        <v>101.17056</v>
      </c>
      <c r="G135" s="14">
        <f t="shared" si="12"/>
        <v>2033.22944</v>
      </c>
      <c r="H135" s="14">
        <f t="shared" si="13"/>
        <v>813.291776</v>
      </c>
      <c r="I135" s="14">
        <f t="shared" si="14"/>
        <v>1219.937664</v>
      </c>
      <c r="J135" s="12">
        <v>15849534430</v>
      </c>
      <c r="K135" s="12"/>
    </row>
    <row r="136" s="2" customFormat="1" customHeight="1" spans="1:11">
      <c r="A136" s="17" t="s">
        <v>408</v>
      </c>
      <c r="B136" s="15" t="s">
        <v>409</v>
      </c>
      <c r="C136" s="62" t="s">
        <v>410</v>
      </c>
      <c r="D136" s="17">
        <v>2440</v>
      </c>
      <c r="E136" s="13">
        <f t="shared" si="10"/>
        <v>195.2</v>
      </c>
      <c r="F136" s="13">
        <f t="shared" si="11"/>
        <v>106.40352</v>
      </c>
      <c r="G136" s="14">
        <f t="shared" si="12"/>
        <v>2138.39648</v>
      </c>
      <c r="H136" s="14">
        <f t="shared" si="13"/>
        <v>855.358592</v>
      </c>
      <c r="I136" s="14">
        <f t="shared" si="14"/>
        <v>1283.037888</v>
      </c>
      <c r="J136" s="12">
        <v>15547566132</v>
      </c>
      <c r="K136" s="12"/>
    </row>
    <row r="137" s="2" customFormat="1" customHeight="1" spans="1:11">
      <c r="A137" s="17" t="s">
        <v>411</v>
      </c>
      <c r="B137" s="15" t="s">
        <v>412</v>
      </c>
      <c r="C137" s="62" t="s">
        <v>413</v>
      </c>
      <c r="D137" s="17">
        <v>2440</v>
      </c>
      <c r="E137" s="13">
        <f t="shared" si="10"/>
        <v>195.2</v>
      </c>
      <c r="F137" s="13">
        <f t="shared" si="11"/>
        <v>106.40352</v>
      </c>
      <c r="G137" s="14">
        <f t="shared" si="12"/>
        <v>2138.39648</v>
      </c>
      <c r="H137" s="14">
        <f t="shared" si="13"/>
        <v>855.358592</v>
      </c>
      <c r="I137" s="14">
        <f t="shared" si="14"/>
        <v>1283.037888</v>
      </c>
      <c r="J137" s="12">
        <v>15947344251</v>
      </c>
      <c r="K137" s="12"/>
    </row>
    <row r="138" s="2" customFormat="1" customHeight="1" spans="1:11">
      <c r="A138" s="10" t="s">
        <v>414</v>
      </c>
      <c r="B138" s="15" t="s">
        <v>415</v>
      </c>
      <c r="C138" s="62" t="s">
        <v>416</v>
      </c>
      <c r="D138" s="10">
        <v>2440</v>
      </c>
      <c r="E138" s="13">
        <f t="shared" si="10"/>
        <v>195.2</v>
      </c>
      <c r="F138" s="13">
        <f t="shared" si="11"/>
        <v>106.40352</v>
      </c>
      <c r="G138" s="14">
        <f t="shared" si="12"/>
        <v>2138.39648</v>
      </c>
      <c r="H138" s="14">
        <f t="shared" si="13"/>
        <v>855.358592</v>
      </c>
      <c r="I138" s="14">
        <f t="shared" si="14"/>
        <v>1283.037888</v>
      </c>
      <c r="J138" s="12">
        <v>15144800298</v>
      </c>
      <c r="K138" s="12"/>
    </row>
    <row r="139" s="2" customFormat="1" customHeight="1" spans="1:11">
      <c r="A139" s="10" t="s">
        <v>417</v>
      </c>
      <c r="B139" s="15" t="s">
        <v>418</v>
      </c>
      <c r="C139" s="62" t="s">
        <v>419</v>
      </c>
      <c r="D139" s="10">
        <v>2520</v>
      </c>
      <c r="E139" s="13">
        <f t="shared" si="10"/>
        <v>201.6</v>
      </c>
      <c r="F139" s="13">
        <f t="shared" si="11"/>
        <v>109.89216</v>
      </c>
      <c r="G139" s="14">
        <f t="shared" si="12"/>
        <v>2208.50784</v>
      </c>
      <c r="H139" s="14">
        <f t="shared" si="13"/>
        <v>883.403136</v>
      </c>
      <c r="I139" s="14">
        <f t="shared" si="14"/>
        <v>1325.104704</v>
      </c>
      <c r="J139" s="12">
        <v>18747445208</v>
      </c>
      <c r="K139" s="12"/>
    </row>
    <row r="140" s="2" customFormat="1" customHeight="1" spans="1:11">
      <c r="A140" s="10" t="s">
        <v>420</v>
      </c>
      <c r="B140" s="15" t="s">
        <v>421</v>
      </c>
      <c r="C140" s="62" t="s">
        <v>422</v>
      </c>
      <c r="D140" s="10">
        <v>2600</v>
      </c>
      <c r="E140" s="13">
        <f t="shared" si="10"/>
        <v>208</v>
      </c>
      <c r="F140" s="13">
        <f t="shared" si="11"/>
        <v>113.3808</v>
      </c>
      <c r="G140" s="14">
        <f t="shared" si="12"/>
        <v>2278.6192</v>
      </c>
      <c r="H140" s="14">
        <f t="shared" si="13"/>
        <v>911.44768</v>
      </c>
      <c r="I140" s="14">
        <f t="shared" si="14"/>
        <v>1367.17152</v>
      </c>
      <c r="J140" s="12">
        <v>13274850375</v>
      </c>
      <c r="K140" s="12"/>
    </row>
    <row r="141" s="2" customFormat="1" customHeight="1" spans="1:11">
      <c r="A141" s="10" t="s">
        <v>426</v>
      </c>
      <c r="B141" s="15" t="s">
        <v>518</v>
      </c>
      <c r="C141" s="62" t="s">
        <v>425</v>
      </c>
      <c r="D141" s="10">
        <v>2760</v>
      </c>
      <c r="E141" s="13">
        <f t="shared" si="10"/>
        <v>220.8</v>
      </c>
      <c r="F141" s="13">
        <f t="shared" si="11"/>
        <v>120.35808</v>
      </c>
      <c r="G141" s="14">
        <f t="shared" si="12"/>
        <v>2418.84192</v>
      </c>
      <c r="H141" s="14">
        <f t="shared" si="13"/>
        <v>967.536768</v>
      </c>
      <c r="I141" s="14">
        <f t="shared" si="14"/>
        <v>1451.305152</v>
      </c>
      <c r="J141" s="12">
        <v>15114771091</v>
      </c>
      <c r="K141" s="12" t="s">
        <v>519</v>
      </c>
    </row>
    <row r="142" s="2" customFormat="1" customHeight="1" spans="1:11">
      <c r="A142" s="10" t="s">
        <v>427</v>
      </c>
      <c r="B142" s="15" t="s">
        <v>428</v>
      </c>
      <c r="C142" s="62" t="s">
        <v>429</v>
      </c>
      <c r="D142" s="10">
        <v>2800</v>
      </c>
      <c r="E142" s="13">
        <f t="shared" si="10"/>
        <v>224</v>
      </c>
      <c r="F142" s="13">
        <f t="shared" si="11"/>
        <v>122.1024</v>
      </c>
      <c r="G142" s="14">
        <f t="shared" si="12"/>
        <v>2453.8976</v>
      </c>
      <c r="H142" s="14">
        <f t="shared" si="13"/>
        <v>981.55904</v>
      </c>
      <c r="I142" s="14">
        <f t="shared" si="14"/>
        <v>1472.33856</v>
      </c>
      <c r="J142" s="12">
        <v>13274151590</v>
      </c>
      <c r="K142" s="12"/>
    </row>
    <row r="143" s="2" customFormat="1" customHeight="1" spans="1:11">
      <c r="A143" s="10" t="s">
        <v>430</v>
      </c>
      <c r="B143" s="19" t="s">
        <v>431</v>
      </c>
      <c r="C143" s="62" t="s">
        <v>432</v>
      </c>
      <c r="D143" s="10">
        <v>3040</v>
      </c>
      <c r="E143" s="13">
        <f t="shared" si="10"/>
        <v>243.2</v>
      </c>
      <c r="F143" s="13">
        <f t="shared" si="11"/>
        <v>132.56832</v>
      </c>
      <c r="G143" s="14">
        <f t="shared" si="12"/>
        <v>2664.23168</v>
      </c>
      <c r="H143" s="14">
        <f t="shared" si="13"/>
        <v>1065.692672</v>
      </c>
      <c r="I143" s="14">
        <f t="shared" si="14"/>
        <v>1598.539008</v>
      </c>
      <c r="J143" s="12">
        <v>15750438019</v>
      </c>
      <c r="K143" s="12"/>
    </row>
    <row r="144" s="2" customFormat="1" customHeight="1" spans="1:11">
      <c r="A144" s="10" t="s">
        <v>433</v>
      </c>
      <c r="B144" s="15" t="s">
        <v>434</v>
      </c>
      <c r="C144" s="62" t="s">
        <v>435</v>
      </c>
      <c r="D144" s="10">
        <v>3120</v>
      </c>
      <c r="E144" s="13">
        <f t="shared" si="10"/>
        <v>249.6</v>
      </c>
      <c r="F144" s="13">
        <f t="shared" si="11"/>
        <v>136.05696</v>
      </c>
      <c r="G144" s="14">
        <f t="shared" si="12"/>
        <v>2734.34304</v>
      </c>
      <c r="H144" s="14">
        <f t="shared" si="13"/>
        <v>1093.737216</v>
      </c>
      <c r="I144" s="14">
        <f t="shared" si="14"/>
        <v>1640.605824</v>
      </c>
      <c r="J144" s="12">
        <v>15149953185</v>
      </c>
      <c r="K144" s="12"/>
    </row>
    <row r="145" s="2" customFormat="1" customHeight="1" spans="1:11">
      <c r="A145" s="17" t="s">
        <v>436</v>
      </c>
      <c r="B145" s="15" t="s">
        <v>437</v>
      </c>
      <c r="C145" s="62" t="s">
        <v>438</v>
      </c>
      <c r="D145" s="17">
        <v>3200</v>
      </c>
      <c r="E145" s="13">
        <f t="shared" si="10"/>
        <v>256</v>
      </c>
      <c r="F145" s="13">
        <f t="shared" si="11"/>
        <v>139.5456</v>
      </c>
      <c r="G145" s="14">
        <f t="shared" si="12"/>
        <v>2804.4544</v>
      </c>
      <c r="H145" s="14">
        <f t="shared" si="13"/>
        <v>1121.78176</v>
      </c>
      <c r="I145" s="14">
        <f t="shared" si="14"/>
        <v>1682.67264</v>
      </c>
      <c r="J145" s="12">
        <v>15149939865</v>
      </c>
      <c r="K145" s="12"/>
    </row>
    <row r="146" s="2" customFormat="1" customHeight="1" spans="1:11">
      <c r="A146" s="10" t="s">
        <v>439</v>
      </c>
      <c r="B146" s="15" t="s">
        <v>440</v>
      </c>
      <c r="C146" s="62" t="s">
        <v>441</v>
      </c>
      <c r="D146" s="10">
        <v>4000</v>
      </c>
      <c r="E146" s="13">
        <f t="shared" si="10"/>
        <v>320</v>
      </c>
      <c r="F146" s="13">
        <f t="shared" si="11"/>
        <v>174.432</v>
      </c>
      <c r="G146" s="14">
        <f t="shared" si="12"/>
        <v>3505.568</v>
      </c>
      <c r="H146" s="14">
        <f t="shared" si="13"/>
        <v>1402.2272</v>
      </c>
      <c r="I146" s="14">
        <f t="shared" si="14"/>
        <v>2103.3408</v>
      </c>
      <c r="J146" s="12">
        <v>13514754612</v>
      </c>
      <c r="K146" s="12"/>
    </row>
    <row r="147" s="2" customFormat="1" customHeight="1" spans="1:11">
      <c r="A147" s="10" t="s">
        <v>442</v>
      </c>
      <c r="B147" s="19" t="s">
        <v>443</v>
      </c>
      <c r="C147" s="62" t="s">
        <v>444</v>
      </c>
      <c r="D147" s="10">
        <v>4600</v>
      </c>
      <c r="E147" s="13">
        <f t="shared" si="10"/>
        <v>368</v>
      </c>
      <c r="F147" s="13">
        <f t="shared" si="11"/>
        <v>200.5968</v>
      </c>
      <c r="G147" s="14">
        <f t="shared" si="12"/>
        <v>4031.4032</v>
      </c>
      <c r="H147" s="14">
        <f t="shared" si="13"/>
        <v>1612.56128</v>
      </c>
      <c r="I147" s="14">
        <f t="shared" si="14"/>
        <v>2418.84192</v>
      </c>
      <c r="J147" s="12">
        <v>15847487792</v>
      </c>
      <c r="K147" s="12"/>
    </row>
    <row r="148" s="2" customFormat="1" customHeight="1" spans="1:11">
      <c r="A148" s="17" t="s">
        <v>445</v>
      </c>
      <c r="B148" s="11" t="s">
        <v>446</v>
      </c>
      <c r="C148" s="62" t="s">
        <v>447</v>
      </c>
      <c r="D148" s="17">
        <v>4620</v>
      </c>
      <c r="E148" s="13">
        <f t="shared" si="10"/>
        <v>369.6</v>
      </c>
      <c r="F148" s="13">
        <f t="shared" si="11"/>
        <v>201.46896</v>
      </c>
      <c r="G148" s="14">
        <f t="shared" si="12"/>
        <v>4048.93104</v>
      </c>
      <c r="H148" s="14">
        <f t="shared" si="13"/>
        <v>1619.572416</v>
      </c>
      <c r="I148" s="14">
        <f t="shared" si="14"/>
        <v>2429.358624</v>
      </c>
      <c r="J148" s="12">
        <v>15847548108</v>
      </c>
      <c r="K148" s="12"/>
    </row>
    <row r="149" s="2" customFormat="1" customHeight="1" spans="1:11">
      <c r="A149" s="10" t="s">
        <v>448</v>
      </c>
      <c r="B149" s="15" t="s">
        <v>449</v>
      </c>
      <c r="C149" s="62" t="s">
        <v>450</v>
      </c>
      <c r="D149" s="10">
        <v>4800</v>
      </c>
      <c r="E149" s="13">
        <f t="shared" si="10"/>
        <v>384</v>
      </c>
      <c r="F149" s="13">
        <f t="shared" si="11"/>
        <v>209.3184</v>
      </c>
      <c r="G149" s="14">
        <f t="shared" si="12"/>
        <v>4206.6816</v>
      </c>
      <c r="H149" s="14">
        <f t="shared" si="13"/>
        <v>1682.67264</v>
      </c>
      <c r="I149" s="14">
        <f t="shared" si="14"/>
        <v>2524.00896</v>
      </c>
      <c r="J149" s="12">
        <v>13848933797</v>
      </c>
      <c r="K149" s="12"/>
    </row>
    <row r="150" s="2" customFormat="1" customHeight="1" spans="1:11">
      <c r="A150" s="10" t="s">
        <v>451</v>
      </c>
      <c r="B150" s="15" t="s">
        <v>452</v>
      </c>
      <c r="C150" s="62" t="s">
        <v>453</v>
      </c>
      <c r="D150" s="10">
        <v>4900</v>
      </c>
      <c r="E150" s="13">
        <f t="shared" si="10"/>
        <v>392</v>
      </c>
      <c r="F150" s="13">
        <f t="shared" si="11"/>
        <v>213.6792</v>
      </c>
      <c r="G150" s="14">
        <f t="shared" si="12"/>
        <v>4294.3208</v>
      </c>
      <c r="H150" s="14">
        <f t="shared" si="13"/>
        <v>1717.72832</v>
      </c>
      <c r="I150" s="14">
        <f t="shared" si="14"/>
        <v>2576.59248</v>
      </c>
      <c r="J150" s="12">
        <v>13734757691</v>
      </c>
      <c r="K150" s="12"/>
    </row>
    <row r="151" s="2" customFormat="1" customHeight="1" spans="1:11">
      <c r="A151" s="10" t="s">
        <v>454</v>
      </c>
      <c r="B151" s="15" t="s">
        <v>455</v>
      </c>
      <c r="C151" s="62" t="s">
        <v>456</v>
      </c>
      <c r="D151" s="10">
        <v>5200</v>
      </c>
      <c r="E151" s="13">
        <f t="shared" si="10"/>
        <v>416</v>
      </c>
      <c r="F151" s="13">
        <f t="shared" si="11"/>
        <v>226.7616</v>
      </c>
      <c r="G151" s="14">
        <f t="shared" si="12"/>
        <v>4557.2384</v>
      </c>
      <c r="H151" s="14">
        <f t="shared" si="13"/>
        <v>1822.89536</v>
      </c>
      <c r="I151" s="14">
        <f t="shared" si="14"/>
        <v>2734.34304</v>
      </c>
      <c r="J151" s="12">
        <v>13488589175</v>
      </c>
      <c r="K151" s="12"/>
    </row>
    <row r="152" s="2" customFormat="1" customHeight="1" spans="1:11">
      <c r="A152" s="10" t="s">
        <v>459</v>
      </c>
      <c r="B152" s="11" t="s">
        <v>520</v>
      </c>
      <c r="C152" s="62" t="s">
        <v>176</v>
      </c>
      <c r="D152" s="10">
        <v>5600</v>
      </c>
      <c r="E152" s="13">
        <v>448</v>
      </c>
      <c r="F152" s="13">
        <v>244.2</v>
      </c>
      <c r="G152" s="14">
        <f t="shared" si="12"/>
        <v>4907.8</v>
      </c>
      <c r="H152" s="14">
        <f t="shared" si="13"/>
        <v>1963.12</v>
      </c>
      <c r="I152" s="14">
        <f t="shared" si="14"/>
        <v>2944.68</v>
      </c>
      <c r="J152" s="12">
        <v>13947582561</v>
      </c>
      <c r="K152" s="12" t="s">
        <v>500</v>
      </c>
    </row>
    <row r="153" s="2" customFormat="1" customHeight="1" spans="1:11">
      <c r="A153" s="10" t="s">
        <v>460</v>
      </c>
      <c r="B153" s="15" t="s">
        <v>461</v>
      </c>
      <c r="C153" s="62" t="s">
        <v>462</v>
      </c>
      <c r="D153" s="10">
        <v>7590</v>
      </c>
      <c r="E153" s="13">
        <f>D153*0.08</f>
        <v>607.2</v>
      </c>
      <c r="F153" s="13">
        <f>(D153-E153)*0.0474</f>
        <v>330.98472</v>
      </c>
      <c r="G153" s="14">
        <f t="shared" si="12"/>
        <v>6651.81528</v>
      </c>
      <c r="H153" s="14">
        <f t="shared" si="13"/>
        <v>2660.726112</v>
      </c>
      <c r="I153" s="14">
        <f t="shared" si="14"/>
        <v>3991.089168</v>
      </c>
      <c r="J153" s="12">
        <v>15894841542</v>
      </c>
      <c r="K153" s="12"/>
    </row>
    <row r="154" s="2" customFormat="1" customHeight="1" spans="1:11">
      <c r="A154" s="21" t="s">
        <v>463</v>
      </c>
      <c r="B154" s="15" t="s">
        <v>464</v>
      </c>
      <c r="C154" s="62" t="s">
        <v>465</v>
      </c>
      <c r="D154" s="10">
        <v>9320</v>
      </c>
      <c r="E154" s="13">
        <f>D154*0.08</f>
        <v>745.6</v>
      </c>
      <c r="F154" s="13">
        <f>(D154-E154)*0.0474</f>
        <v>406.42656</v>
      </c>
      <c r="G154" s="14">
        <f t="shared" si="12"/>
        <v>8167.97344</v>
      </c>
      <c r="H154" s="14">
        <f t="shared" si="13"/>
        <v>3267.189376</v>
      </c>
      <c r="I154" s="14">
        <f t="shared" si="14"/>
        <v>4900.784064</v>
      </c>
      <c r="J154" s="12">
        <v>15248352903</v>
      </c>
      <c r="K154" s="12"/>
    </row>
    <row r="155" s="2" customFormat="1" customHeight="1" spans="1:11">
      <c r="A155" s="10" t="s">
        <v>404</v>
      </c>
      <c r="B155" s="15" t="s">
        <v>521</v>
      </c>
      <c r="C155" s="63" t="s">
        <v>516</v>
      </c>
      <c r="D155" s="10">
        <v>14300</v>
      </c>
      <c r="E155" s="13">
        <f>D155*0.08</f>
        <v>1144</v>
      </c>
      <c r="F155" s="13">
        <f>(D155-E155)*0.0474</f>
        <v>623.5944</v>
      </c>
      <c r="G155" s="14">
        <f t="shared" si="12"/>
        <v>12532.4056</v>
      </c>
      <c r="H155" s="14">
        <f t="shared" si="13"/>
        <v>5012.96224</v>
      </c>
      <c r="I155" s="14">
        <f t="shared" si="14"/>
        <v>7519.44336</v>
      </c>
      <c r="J155" s="12">
        <v>15947790906</v>
      </c>
      <c r="K155" s="12" t="s">
        <v>517</v>
      </c>
    </row>
    <row r="156" s="2" customFormat="1" customHeight="1" spans="1:11">
      <c r="A156" s="10" t="s">
        <v>466</v>
      </c>
      <c r="B156" s="15" t="s">
        <v>467</v>
      </c>
      <c r="C156" s="62" t="s">
        <v>468</v>
      </c>
      <c r="D156" s="10">
        <v>15830</v>
      </c>
      <c r="E156" s="13">
        <f>D156*0.08</f>
        <v>1266.4</v>
      </c>
      <c r="F156" s="13">
        <f>(D156-E156)*0.0474</f>
        <v>690.31464</v>
      </c>
      <c r="G156" s="14">
        <f t="shared" si="12"/>
        <v>13873.28536</v>
      </c>
      <c r="H156" s="14">
        <f t="shared" si="13"/>
        <v>5549.314144</v>
      </c>
      <c r="I156" s="14">
        <f t="shared" si="14"/>
        <v>8323.971216</v>
      </c>
      <c r="J156" s="12">
        <v>13154896809</v>
      </c>
      <c r="K156" s="12"/>
    </row>
    <row r="157" s="2" customFormat="1" customHeight="1" spans="1:11">
      <c r="A157" s="10" t="s">
        <v>469</v>
      </c>
      <c r="B157" s="19" t="s">
        <v>470</v>
      </c>
      <c r="C157" s="62" t="s">
        <v>471</v>
      </c>
      <c r="D157" s="10">
        <v>116496</v>
      </c>
      <c r="E157" s="13">
        <f>D157*0.08</f>
        <v>9319.68</v>
      </c>
      <c r="F157" s="13">
        <f>(D157-E157)*0.0474</f>
        <v>5080.157568</v>
      </c>
      <c r="G157" s="14">
        <f t="shared" si="12"/>
        <v>102096.162432</v>
      </c>
      <c r="H157" s="14">
        <f t="shared" si="13"/>
        <v>40838.4649728</v>
      </c>
      <c r="I157" s="14">
        <f t="shared" si="14"/>
        <v>61257.6974592</v>
      </c>
      <c r="J157" s="12">
        <v>13039546381</v>
      </c>
      <c r="K157" s="12"/>
    </row>
    <row r="158" s="1" customFormat="1" customHeight="1" spans="1:11">
      <c r="A158" s="8"/>
      <c r="B158" s="9"/>
      <c r="C158" s="8"/>
      <c r="D158" s="8">
        <f>SUM(D3:D157)</f>
        <v>309076</v>
      </c>
      <c r="E158" s="8"/>
      <c r="F158" s="8"/>
      <c r="G158" s="8">
        <f>SUM(G3:G157)</f>
        <v>270871.738592</v>
      </c>
      <c r="H158" s="22">
        <f t="shared" si="13"/>
        <v>108348.6954368</v>
      </c>
      <c r="I158" s="22">
        <f t="shared" si="14"/>
        <v>162523.0431552</v>
      </c>
      <c r="J158" s="8"/>
      <c r="K158" s="8"/>
    </row>
  </sheetData>
  <sortState ref="A3:L158">
    <sortCondition ref="D3"/>
  </sortState>
  <mergeCells count="1">
    <mergeCell ref="A1:K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admin789</dc:creator>
  <cp:lastModifiedBy>明天</cp:lastModifiedBy>
  <dcterms:created xsi:type="dcterms:W3CDTF">2021-02-08T07:12:00Z</dcterms:created>
  <dcterms:modified xsi:type="dcterms:W3CDTF">2021-07-23T01:28:50Z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E8A1BB49784B4F3AB24DD1DFE12C0FF4</vt:lpwstr>
  </property>
</Properties>
</file>