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9840" activeTab="1"/>
  </bookViews>
  <sheets>
    <sheet name="汇总表" sheetId="12" r:id="rId1"/>
    <sheet name="大林子" sheetId="13" r:id="rId2"/>
    <sheet name="东二十" sheetId="6" r:id="rId3"/>
    <sheet name="光辉" sheetId="7" r:id="rId4"/>
    <sheet name="卧风甸子" sheetId="8" r:id="rId5"/>
    <sheet name="五十家子" sheetId="10" r:id="rId6"/>
    <sheet name="西二十家子" sheetId="11" r:id="rId7"/>
    <sheet name="西奈" sheetId="14" r:id="rId8"/>
    <sheet name="光明村" sheetId="15" r:id="rId9"/>
    <sheet name="新庙" sheetId="16" r:id="rId10"/>
    <sheet name="Sheet1" sheetId="27" r:id="rId11"/>
    <sheet name="Sheet2" sheetId="33" r:id="rId12"/>
  </sheets>
  <calcPr calcId="144525"/>
</workbook>
</file>

<file path=xl/sharedStrings.xml><?xml version="1.0" encoding="utf-8"?>
<sst xmlns="http://schemas.openxmlformats.org/spreadsheetml/2006/main" count="684" uniqueCount="558">
  <si>
    <t>2020年土城子乡粮改饲项目公示汇总表</t>
  </si>
  <si>
    <t>序号</t>
  </si>
  <si>
    <t>嘎查村</t>
  </si>
  <si>
    <t>种植户数</t>
  </si>
  <si>
    <t>种植面积（亩）</t>
  </si>
  <si>
    <t>受补贴储量（吨）</t>
  </si>
  <si>
    <t>补贴金额（元）</t>
  </si>
  <si>
    <t>备注</t>
  </si>
  <si>
    <t>大林子村</t>
  </si>
  <si>
    <t>东二十家子村</t>
  </si>
  <si>
    <t>光辉</t>
  </si>
  <si>
    <t>卧凤甸子</t>
  </si>
  <si>
    <t>五十家子</t>
  </si>
  <si>
    <t>西二十家子</t>
  </si>
  <si>
    <t>西奈</t>
  </si>
  <si>
    <t>新安屯</t>
  </si>
  <si>
    <t>新庙</t>
  </si>
  <si>
    <t>合计</t>
  </si>
  <si>
    <t>2020年粮改饲项目公示表</t>
  </si>
  <si>
    <t>嘎查村名：大林子</t>
  </si>
  <si>
    <t>户主</t>
  </si>
  <si>
    <t>身份证号</t>
  </si>
  <si>
    <t>农牧民编码</t>
  </si>
  <si>
    <t>联系方式</t>
  </si>
  <si>
    <t>李忠</t>
  </si>
  <si>
    <t>6229760540500268713(扎鲁特旗奈曼联社营业部)</t>
  </si>
  <si>
    <t>15849525063</t>
  </si>
  <si>
    <t>李建</t>
  </si>
  <si>
    <t>6229760540500268689(扎鲁特旗奈曼联社营业部)</t>
  </si>
  <si>
    <t>15934941840</t>
  </si>
  <si>
    <t>刘志伟</t>
  </si>
  <si>
    <t>6229760540500269166(扎鲁特旗奈曼联社营业部)</t>
  </si>
  <si>
    <t>13948933090</t>
  </si>
  <si>
    <t>孙学军</t>
  </si>
  <si>
    <t>6229760540500268903(扎鲁特旗奈曼联社营业部)</t>
  </si>
  <si>
    <t>15848591218</t>
  </si>
  <si>
    <t>刘志兴</t>
  </si>
  <si>
    <t>6229760540500524057(扎鲁特旗奈曼联社营业部)</t>
  </si>
  <si>
    <t>13789753917</t>
  </si>
  <si>
    <t>张付</t>
  </si>
  <si>
    <t>6229760540500267707(扎鲁特旗奈曼联社营业部)</t>
  </si>
  <si>
    <t>13789718987</t>
  </si>
  <si>
    <t>张德华</t>
  </si>
  <si>
    <t>6229760540500732387(扎鲁特旗奈曼联社营业部)</t>
  </si>
  <si>
    <t>15164923482</t>
  </si>
  <si>
    <t>崔海奎</t>
  </si>
  <si>
    <t>6229760540500267939(扎鲁特旗奈曼联社营业部)</t>
  </si>
  <si>
    <t>13948655021</t>
  </si>
  <si>
    <t>韩守彬</t>
  </si>
  <si>
    <t>6229760540500267301(扎鲁特旗奈曼联社营业部)</t>
  </si>
  <si>
    <t>13848946953</t>
  </si>
  <si>
    <t>韩守军</t>
  </si>
  <si>
    <t>6229760540500269133(扎鲁特旗奈曼联社营业部)</t>
  </si>
  <si>
    <t>18347639702</t>
  </si>
  <si>
    <t>贺青松</t>
  </si>
  <si>
    <t>6229760540500266980(扎鲁特旗奈曼联社营业部)</t>
  </si>
  <si>
    <t>15849526982</t>
  </si>
  <si>
    <t>韩庆礼</t>
  </si>
  <si>
    <t>6215331440500047754(扎鲁特旗奈曼联社营业部)</t>
  </si>
  <si>
    <t>15334964028</t>
  </si>
  <si>
    <t>刘振龙</t>
  </si>
  <si>
    <t>6229760540500268630(扎鲁特旗奈曼联社营业部)</t>
  </si>
  <si>
    <t>15344058873</t>
  </si>
  <si>
    <t>张雪良</t>
  </si>
  <si>
    <t>6229760540500732536(扎鲁特旗奈曼联社营业部)</t>
  </si>
  <si>
    <t>13789719660</t>
  </si>
  <si>
    <t>张艳辉</t>
  </si>
  <si>
    <t>6229760540500267566(扎鲁特旗奈曼联社营业部)</t>
  </si>
  <si>
    <t>18247582738</t>
  </si>
  <si>
    <t>张国军</t>
  </si>
  <si>
    <t>6229760540500266840(扎鲁特旗奈曼联社营业部)</t>
  </si>
  <si>
    <t>13848946104</t>
  </si>
  <si>
    <t>崔海军</t>
  </si>
  <si>
    <t>6229760540500269711(扎鲁特旗奈曼联社营业部)</t>
  </si>
  <si>
    <t>13848751506</t>
  </si>
  <si>
    <t>张国春</t>
  </si>
  <si>
    <t>6229760540500267764(扎鲁特旗奈曼联社营业部)</t>
  </si>
  <si>
    <t>13789759640</t>
  </si>
  <si>
    <t>尉宏图</t>
  </si>
  <si>
    <t>6229760540500267129(扎鲁特旗奈曼联社营业部)</t>
  </si>
  <si>
    <t>13722156878</t>
  </si>
  <si>
    <t>李志伟</t>
  </si>
  <si>
    <t>6217370540500034633(扎鲁特旗奈曼联社营业部)</t>
  </si>
  <si>
    <t>15848535708</t>
  </si>
  <si>
    <t>贾振民</t>
  </si>
  <si>
    <t>6229760540500267426(扎鲁特旗奈曼联社营业部)</t>
  </si>
  <si>
    <t>13948142002</t>
  </si>
  <si>
    <t>王明山</t>
  </si>
  <si>
    <t>6229760540500269224(扎鲁特旗奈曼联社营业部)</t>
  </si>
  <si>
    <t>15047157218</t>
  </si>
  <si>
    <t>许祥华</t>
  </si>
  <si>
    <t>6229760540500268374(扎鲁特旗奈曼联社营业部)</t>
  </si>
  <si>
    <t>15164915801</t>
  </si>
  <si>
    <t>闫广波</t>
  </si>
  <si>
    <t>6229760540500267970(扎鲁特旗奈曼联社营业部)</t>
  </si>
  <si>
    <t>15114733149</t>
  </si>
  <si>
    <t>杜海波</t>
  </si>
  <si>
    <t>6229760540500266899(扎鲁特旗奈曼联社营业部)</t>
  </si>
  <si>
    <t>15934940130</t>
  </si>
  <si>
    <t>贺子江</t>
  </si>
  <si>
    <t>6229760540500269307(扎鲁特旗奈曼联社营业部)</t>
  </si>
  <si>
    <t>13722156984</t>
  </si>
  <si>
    <t>秦玉山</t>
  </si>
  <si>
    <t>6229760540500268440(扎鲁特旗奈曼联社营业部)</t>
  </si>
  <si>
    <t>13394755600</t>
  </si>
  <si>
    <t>秦玉波</t>
  </si>
  <si>
    <t>6229760540500268424(扎鲁特旗奈曼联社营业部)</t>
  </si>
  <si>
    <t>13274843827</t>
  </si>
  <si>
    <t>李占良</t>
  </si>
  <si>
    <t>6229760540500268747(扎鲁特旗奈曼联社营业部)</t>
  </si>
  <si>
    <t>13747951975</t>
  </si>
  <si>
    <t>秦玉军</t>
  </si>
  <si>
    <t>6229760540500269109(扎鲁特旗奈曼联社营业部)</t>
  </si>
  <si>
    <t>15047108171</t>
  </si>
  <si>
    <t>李强</t>
  </si>
  <si>
    <t>6229760540500268887(扎鲁特旗奈曼联社营业部)</t>
  </si>
  <si>
    <t>13947537394</t>
  </si>
  <si>
    <t>张坤</t>
  </si>
  <si>
    <t>6229760540500269539(扎鲁特旗奈曼联社营业部)</t>
  </si>
  <si>
    <t>13789759142</t>
  </si>
  <si>
    <t>许祥军</t>
  </si>
  <si>
    <t>6229760540500642156(扎鲁特旗奈曼联社营业部)</t>
  </si>
  <si>
    <t>15114753391</t>
  </si>
  <si>
    <t>于艳春</t>
  </si>
  <si>
    <t>6229760540500267947(扎鲁特旗奈曼联社营业部)</t>
  </si>
  <si>
    <t>13191532016</t>
  </si>
  <si>
    <t>张军</t>
  </si>
  <si>
    <t>6229760540500268911(扎鲁特旗奈曼联社营业部)</t>
  </si>
  <si>
    <t>13739949742</t>
  </si>
  <si>
    <t>孙学成</t>
  </si>
  <si>
    <t>6229760540500266873(扎鲁特旗奈曼联社营业部)</t>
  </si>
  <si>
    <t>18747564071</t>
  </si>
  <si>
    <t>韩东波</t>
  </si>
  <si>
    <t>6229760540500266790(扎鲁特旗奈曼联社营业部)</t>
  </si>
  <si>
    <t>18747330468</t>
  </si>
  <si>
    <t>韩庆春</t>
  </si>
  <si>
    <t>6229760540500266766(扎鲁特旗奈曼联社营业部)</t>
  </si>
  <si>
    <t>15949447425</t>
  </si>
  <si>
    <t>许祥峰</t>
  </si>
  <si>
    <t>6229760540500840164(扎鲁特旗奈曼联社营业部)</t>
  </si>
  <si>
    <t>13847456485</t>
  </si>
  <si>
    <t>刘亮</t>
  </si>
  <si>
    <t>6229760040501522416(扎鲁特旗奈曼联社营业部)</t>
  </si>
  <si>
    <t>15548060981</t>
  </si>
  <si>
    <t>李广华</t>
  </si>
  <si>
    <t>6229760540500823699(扎鲁特旗奈曼联社营业部)</t>
  </si>
  <si>
    <t>13294857110</t>
  </si>
  <si>
    <t>张新雨</t>
  </si>
  <si>
    <t>6229760540500269513(扎鲁特旗奈曼联社营业部)</t>
  </si>
  <si>
    <t>15047151225</t>
  </si>
  <si>
    <t>张永</t>
  </si>
  <si>
    <t>6229760540500732312(扎鲁特旗奈曼联社营业部)</t>
  </si>
  <si>
    <t>15849510671</t>
  </si>
  <si>
    <t>韩庆波</t>
  </si>
  <si>
    <t>6229760540500732163(扎鲁特旗奈曼联社营业部)</t>
  </si>
  <si>
    <t>15004916468</t>
  </si>
  <si>
    <t>杨学双</t>
  </si>
  <si>
    <t>6229760540500268457(扎鲁特旗奈曼联社营业部)</t>
  </si>
  <si>
    <t>13789453724</t>
  </si>
  <si>
    <t>王明江</t>
  </si>
  <si>
    <t>6229760540500267830(扎鲁特旗奈曼联社营业部)</t>
  </si>
  <si>
    <t>13948140981</t>
  </si>
  <si>
    <t>秦树宝</t>
  </si>
  <si>
    <t>6229760540500268267(扎鲁特旗奈曼联社营业部)</t>
  </si>
  <si>
    <t>15334758208</t>
  </si>
  <si>
    <t>王庆</t>
  </si>
  <si>
    <t>6229760540500267269(扎鲁特旗奈曼联社营业部)</t>
  </si>
  <si>
    <t>15334954780</t>
  </si>
  <si>
    <t>崔波</t>
  </si>
  <si>
    <t>6229760540500732155(扎鲁特旗奈曼联社营业部)</t>
  </si>
  <si>
    <t>15114758622</t>
  </si>
  <si>
    <t>刘志利</t>
  </si>
  <si>
    <t>6229760540500269174(扎鲁特旗奈曼联社营业部)</t>
  </si>
  <si>
    <t>15849561938</t>
  </si>
  <si>
    <t>赵议</t>
  </si>
  <si>
    <t>6229760540500269414(扎鲁特旗奈曼联社营业部)</t>
  </si>
  <si>
    <t>15560859795</t>
  </si>
  <si>
    <t>张国清</t>
  </si>
  <si>
    <t>6229760540500732205(扎鲁特旗奈曼联社营业部)</t>
  </si>
  <si>
    <t>13284871942</t>
  </si>
  <si>
    <t>王发</t>
  </si>
  <si>
    <t>6229760540500267525(扎鲁特旗奈曼联社营业部)</t>
  </si>
  <si>
    <t>15247571209</t>
  </si>
  <si>
    <t>许庆华</t>
  </si>
  <si>
    <t>6229760540500269257(扎鲁特旗奈曼联社营业部)</t>
  </si>
  <si>
    <t>13624755821</t>
  </si>
  <si>
    <t>杨学武</t>
  </si>
  <si>
    <t>6229760540500269356(扎鲁特旗奈曼联社营业部)</t>
  </si>
  <si>
    <t>15047106114</t>
  </si>
  <si>
    <t>许继昌</t>
  </si>
  <si>
    <t>6229760540500268366(扎鲁特旗奈曼联社营业部)</t>
  </si>
  <si>
    <t>15134741098</t>
  </si>
  <si>
    <t>刘建华</t>
  </si>
  <si>
    <t>6229760540500268523(扎鲁特旗奈曼联社营业部)</t>
  </si>
  <si>
    <t>13847585051</t>
  </si>
  <si>
    <t>蔚占军</t>
  </si>
  <si>
    <t>6229760540500267087(扎鲁特旗奈曼联社营业部)</t>
  </si>
  <si>
    <t>15947531982</t>
  </si>
  <si>
    <t>杜海军</t>
  </si>
  <si>
    <t>6229760540500266881(扎鲁特旗奈曼联社营业部)</t>
  </si>
  <si>
    <t>15894889392</t>
  </si>
  <si>
    <t>村负责人签字：</t>
  </si>
  <si>
    <t xml:space="preserve">公示时间：2020  年   7   月   29  日   至    2020   年  8    月   4  日  </t>
  </si>
  <si>
    <t>公示电话：13947522151</t>
  </si>
  <si>
    <t>嘎查村名：东二十</t>
  </si>
  <si>
    <t>储量（吨）</t>
  </si>
  <si>
    <t>包宋迪</t>
  </si>
  <si>
    <t>152326198002130425</t>
  </si>
  <si>
    <t>6229760540500640143</t>
  </si>
  <si>
    <t>15894843808</t>
  </si>
  <si>
    <t>包金刚</t>
  </si>
  <si>
    <t>152326195708160411</t>
  </si>
  <si>
    <t>6229760540500730522</t>
  </si>
  <si>
    <t>15247574142</t>
  </si>
  <si>
    <t xml:space="preserve">公示时间：2020  年      月     日   至    2020   年      月     日  </t>
  </si>
  <si>
    <t>嘎查村名：光辉</t>
  </si>
  <si>
    <t>郭静武</t>
  </si>
  <si>
    <t>6229760540500795434</t>
  </si>
  <si>
    <t>13847453510</t>
  </si>
  <si>
    <t>郭金付</t>
  </si>
  <si>
    <t>6229760540500494327</t>
  </si>
  <si>
    <t>15849501803</t>
  </si>
  <si>
    <t>郭金宝</t>
  </si>
  <si>
    <t>6229760540500494061</t>
  </si>
  <si>
    <t>18747874659</t>
  </si>
  <si>
    <t>袁国章</t>
  </si>
  <si>
    <t>6229760540500917681</t>
  </si>
  <si>
    <t>15847587469</t>
  </si>
  <si>
    <t>张振伟</t>
  </si>
  <si>
    <t>6229760540500765452</t>
  </si>
  <si>
    <t>15847545925</t>
  </si>
  <si>
    <t>刁文明</t>
  </si>
  <si>
    <t>6229760540500924604</t>
  </si>
  <si>
    <t>13664013283</t>
  </si>
  <si>
    <t>周铁虎</t>
  </si>
  <si>
    <t>6217370140503088700</t>
  </si>
  <si>
    <t>15924470820</t>
  </si>
  <si>
    <t>嘎查村名：卧风甸子</t>
  </si>
  <si>
    <t>王立果</t>
  </si>
  <si>
    <t>152326197006040676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</si>
  <si>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009760540500823558</t>
    </r>
  </si>
  <si>
    <t>李亚军</t>
  </si>
  <si>
    <t>152326198504040673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</si>
  <si>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229760540500265727</t>
    </r>
  </si>
  <si>
    <t>嘎查村名：五十家子</t>
  </si>
  <si>
    <t>王永军</t>
  </si>
  <si>
    <t>6229760540500264266</t>
  </si>
  <si>
    <t>15894890042</t>
  </si>
  <si>
    <t>宝白音图力嘎</t>
  </si>
  <si>
    <t>6217370540500037891</t>
  </si>
  <si>
    <t>15947355346</t>
  </si>
  <si>
    <t>席舍令</t>
  </si>
  <si>
    <t>6229760540500641018</t>
  </si>
  <si>
    <t>15934940690</t>
  </si>
  <si>
    <t>白巴嘎那</t>
  </si>
  <si>
    <t>6229760540500264712</t>
  </si>
  <si>
    <t>15048522982</t>
  </si>
  <si>
    <t>宝青明</t>
  </si>
  <si>
    <t>6229760540500264456</t>
  </si>
  <si>
    <t>13847570374</t>
  </si>
  <si>
    <t>张长明</t>
  </si>
  <si>
    <t>6217370540500035895</t>
  </si>
  <si>
    <t>15904755259</t>
  </si>
  <si>
    <t>李图门勿力吉</t>
  </si>
  <si>
    <t>6217370540500023057</t>
  </si>
  <si>
    <t>13947509291</t>
  </si>
  <si>
    <t>王云波</t>
  </si>
  <si>
    <t>6229760540500910678</t>
  </si>
  <si>
    <t>13654748232</t>
  </si>
  <si>
    <t>唐孟代来</t>
  </si>
  <si>
    <t>6217370540500024766</t>
  </si>
  <si>
    <t>13644852377</t>
  </si>
  <si>
    <t>马振涛</t>
  </si>
  <si>
    <t>6229760540500264167</t>
  </si>
  <si>
    <t>15934940160</t>
  </si>
  <si>
    <t>崔玉国</t>
  </si>
  <si>
    <t>6229760540500263342</t>
  </si>
  <si>
    <t>13624853559</t>
  </si>
  <si>
    <t>梁棍都</t>
  </si>
  <si>
    <t>6229760540500264621</t>
  </si>
  <si>
    <t>15847539156</t>
  </si>
  <si>
    <t>侯金花</t>
  </si>
  <si>
    <t>6229760540500263227</t>
  </si>
  <si>
    <t>王立国</t>
  </si>
  <si>
    <t>6229760540500264159</t>
  </si>
  <si>
    <t>13847592848</t>
  </si>
  <si>
    <t>张云祥</t>
  </si>
  <si>
    <t>6229760540500263748</t>
  </si>
  <si>
    <t>15924470461</t>
  </si>
  <si>
    <t>马哈斯图尔</t>
  </si>
  <si>
    <t>6229760540500263409</t>
  </si>
  <si>
    <t>王白音仑</t>
  </si>
  <si>
    <t>6229760540500263722</t>
  </si>
  <si>
    <t>15048574139</t>
  </si>
  <si>
    <t>邓玉财</t>
  </si>
  <si>
    <t>6229760540500263599</t>
  </si>
  <si>
    <t>13847457343</t>
  </si>
  <si>
    <t>马志坤</t>
  </si>
  <si>
    <t>6229760540500823244</t>
  </si>
  <si>
    <t>席道各图</t>
  </si>
  <si>
    <t>6229760540500264126</t>
  </si>
  <si>
    <t>13739946282</t>
  </si>
  <si>
    <t>李布和文都苏</t>
  </si>
  <si>
    <t>6229760540500265065</t>
  </si>
  <si>
    <t>马志新</t>
  </si>
  <si>
    <t>6217370140503080467</t>
  </si>
  <si>
    <t>崔立军</t>
  </si>
  <si>
    <t>6229760540500263326</t>
  </si>
  <si>
    <t>15849546120</t>
  </si>
  <si>
    <t>张彪</t>
  </si>
  <si>
    <t>6229760540500911668</t>
  </si>
  <si>
    <t>张志峰</t>
  </si>
  <si>
    <t>6229760540500264142</t>
  </si>
  <si>
    <t>15894899319</t>
  </si>
  <si>
    <t>梁宝柱</t>
  </si>
  <si>
    <t>6229760540500939719</t>
  </si>
  <si>
    <t>马祥</t>
  </si>
  <si>
    <t>6229760540500264225</t>
  </si>
  <si>
    <t>马初一</t>
  </si>
  <si>
    <t>6229760540500264902</t>
  </si>
  <si>
    <t>陈佰全</t>
  </si>
  <si>
    <t>6229760540500827583</t>
  </si>
  <si>
    <t>13734755707</t>
  </si>
  <si>
    <t>吴舍音道力吉</t>
  </si>
  <si>
    <t>6229760540500264571</t>
  </si>
  <si>
    <t>陈佰杰</t>
  </si>
  <si>
    <t>6229760540500264647</t>
  </si>
  <si>
    <t>13789718740</t>
  </si>
  <si>
    <t>席双宝</t>
  </si>
  <si>
    <t>6229760540500877075</t>
  </si>
  <si>
    <t>13947510938</t>
  </si>
  <si>
    <t>白哈斯巴拉</t>
  </si>
  <si>
    <t>6229760540500264597</t>
  </si>
  <si>
    <t>陈玉山</t>
  </si>
  <si>
    <t>6229760540500264779</t>
  </si>
  <si>
    <t>13848553690</t>
  </si>
  <si>
    <t>马国栋</t>
  </si>
  <si>
    <t>6229760540500264472</t>
  </si>
  <si>
    <t>包海布其嘎</t>
  </si>
  <si>
    <t>6229760540500263896</t>
  </si>
  <si>
    <t>13847593760</t>
  </si>
  <si>
    <t>崔玉良</t>
  </si>
  <si>
    <t>6217370540500025490</t>
  </si>
  <si>
    <t>李吉日门图</t>
  </si>
  <si>
    <t>6229760540500766468</t>
  </si>
  <si>
    <t>嘎日达</t>
  </si>
  <si>
    <t>6229760540500263243</t>
  </si>
  <si>
    <t>15934940696</t>
  </si>
  <si>
    <t>马明根白音</t>
  </si>
  <si>
    <t>6217370540500012670</t>
  </si>
  <si>
    <t>15947155486</t>
  </si>
  <si>
    <t>李道尔吉</t>
  </si>
  <si>
    <t>6229760540500263235</t>
  </si>
  <si>
    <t>13789658026</t>
  </si>
  <si>
    <t>朝日各图</t>
  </si>
  <si>
    <t>6229760540500264274</t>
  </si>
  <si>
    <t>15114770467</t>
  </si>
  <si>
    <t>张志兰</t>
  </si>
  <si>
    <t>6217370540500037982</t>
  </si>
  <si>
    <t>马孟合白音</t>
  </si>
  <si>
    <t>6229760540500264076</t>
  </si>
  <si>
    <t>13947352426</t>
  </si>
  <si>
    <t>王丽全</t>
  </si>
  <si>
    <t>6229760540500877109</t>
  </si>
  <si>
    <t>丛日华</t>
  </si>
  <si>
    <t>6229760040500613711</t>
  </si>
  <si>
    <t>13789712336</t>
  </si>
  <si>
    <t>李布和吐木勒</t>
  </si>
  <si>
    <t>6217370040500191699</t>
  </si>
  <si>
    <t>张财</t>
  </si>
  <si>
    <t>6229760540500264183</t>
  </si>
  <si>
    <t>15947536485</t>
  </si>
  <si>
    <t>张志伟</t>
  </si>
  <si>
    <t>6229760540500263540</t>
  </si>
  <si>
    <t>15847534860</t>
  </si>
  <si>
    <t>王朝古巴达拉呼</t>
  </si>
  <si>
    <t>6229760540500641091</t>
  </si>
  <si>
    <t>15144987851</t>
  </si>
  <si>
    <t>马志海</t>
  </si>
  <si>
    <t>6229760540500263565</t>
  </si>
  <si>
    <t>13947589303</t>
  </si>
  <si>
    <t>宝全</t>
  </si>
  <si>
    <t>6217370540500012944</t>
  </si>
  <si>
    <t>15847548240</t>
  </si>
  <si>
    <t>王立民</t>
  </si>
  <si>
    <t>6229760540500877042</t>
  </si>
  <si>
    <t>张云峰</t>
  </si>
  <si>
    <t>6229760540500263920</t>
  </si>
  <si>
    <t>13789714376</t>
  </si>
  <si>
    <t>王双福</t>
  </si>
  <si>
    <t>6229760540500264852</t>
  </si>
  <si>
    <t>15714758506</t>
  </si>
  <si>
    <t>张志华</t>
  </si>
  <si>
    <t>6229760540500264704</t>
  </si>
  <si>
    <t>15114772291</t>
  </si>
  <si>
    <t>崔小军</t>
  </si>
  <si>
    <t>6229760540500981802</t>
  </si>
  <si>
    <t>席巴图</t>
  </si>
  <si>
    <t>6229760540500263458</t>
  </si>
  <si>
    <t>13948147839</t>
  </si>
  <si>
    <t>梁双喜</t>
  </si>
  <si>
    <t>6229760540500264241</t>
  </si>
  <si>
    <t>15847528684</t>
  </si>
  <si>
    <t>6229760540500264878</t>
  </si>
  <si>
    <t>张志申</t>
  </si>
  <si>
    <t>6229760540500695139</t>
  </si>
  <si>
    <t>15148734259</t>
  </si>
  <si>
    <t>马志宝</t>
  </si>
  <si>
    <t>6229760540500823301</t>
  </si>
  <si>
    <t>崔斌</t>
  </si>
  <si>
    <t>6229760540500958909</t>
  </si>
  <si>
    <t>席金山</t>
  </si>
  <si>
    <t>6229760540500263623</t>
  </si>
  <si>
    <t>13604754239</t>
  </si>
  <si>
    <t xml:space="preserve">公示时间：2020  年  月     日   至    2020   年   月     日  </t>
  </si>
  <si>
    <t>嘎查村名：西二十家子</t>
  </si>
  <si>
    <t>张洪军</t>
  </si>
  <si>
    <t>6229760540500260223</t>
  </si>
  <si>
    <t>王庆国</t>
  </si>
  <si>
    <t>6229760540500965359</t>
  </si>
  <si>
    <t>张富坤</t>
  </si>
  <si>
    <t>6229760540500004969</t>
  </si>
  <si>
    <t>张海星</t>
  </si>
  <si>
    <t>6229760540500822998</t>
  </si>
  <si>
    <t>于海全</t>
  </si>
  <si>
    <t>6229760540500260462</t>
  </si>
  <si>
    <t>赵永辉</t>
  </si>
  <si>
    <t>6229760540500999010</t>
  </si>
  <si>
    <t>张富宽</t>
  </si>
  <si>
    <t>6229760540500822949</t>
  </si>
  <si>
    <t>邢海臣</t>
  </si>
  <si>
    <t>6229760540500735778</t>
  </si>
  <si>
    <t>嘎查村名：西奈</t>
  </si>
  <si>
    <t>梅景山</t>
  </si>
  <si>
    <t>6229760540500489293</t>
  </si>
  <si>
    <t>15947057953</t>
  </si>
  <si>
    <t>张树国</t>
  </si>
  <si>
    <t>6229760540500578459</t>
  </si>
  <si>
    <t>13948451889</t>
  </si>
  <si>
    <t>王树学</t>
  </si>
  <si>
    <t>6229760540500489954</t>
  </si>
  <si>
    <t>15134792695</t>
  </si>
  <si>
    <t>范海涛</t>
  </si>
  <si>
    <t>6229760540500488378</t>
  </si>
  <si>
    <t>13848936741</t>
  </si>
  <si>
    <t>杨海亮</t>
  </si>
  <si>
    <t>6217370140503089633</t>
  </si>
  <si>
    <t>15004966082</t>
  </si>
  <si>
    <t>王彪</t>
  </si>
  <si>
    <t>6229760540500489541</t>
  </si>
  <si>
    <t>15947786476</t>
  </si>
  <si>
    <t>范海蜇</t>
  </si>
  <si>
    <t>6217370040500685070</t>
  </si>
  <si>
    <t>15750480641</t>
  </si>
  <si>
    <t>梅林波</t>
  </si>
  <si>
    <t>6229760540500490135</t>
  </si>
  <si>
    <t>13848451294</t>
  </si>
  <si>
    <t>徐亚利</t>
  </si>
  <si>
    <t>6229760540500488683</t>
  </si>
  <si>
    <t>13947507209</t>
  </si>
  <si>
    <t>范国祥</t>
  </si>
  <si>
    <t>6229760540500599976</t>
  </si>
  <si>
    <t>18247509381</t>
  </si>
  <si>
    <t>刁玉华</t>
  </si>
  <si>
    <t>6229760540500654110</t>
  </si>
  <si>
    <t>15847548500</t>
  </si>
  <si>
    <t>郑士向</t>
  </si>
  <si>
    <t>6217370140503932543</t>
  </si>
  <si>
    <t>15247529092</t>
  </si>
  <si>
    <t>张弘引</t>
  </si>
  <si>
    <t>6229760540500488568</t>
  </si>
  <si>
    <t>13604753763</t>
  </si>
  <si>
    <t>周永祥</t>
  </si>
  <si>
    <t>6229760540500488956</t>
  </si>
  <si>
    <t>15847548439</t>
  </si>
  <si>
    <t>孟庆民</t>
  </si>
  <si>
    <t>6229760540500489715</t>
  </si>
  <si>
    <t>15048563920</t>
  </si>
  <si>
    <t>董义国</t>
  </si>
  <si>
    <t>6229760540500599950</t>
  </si>
  <si>
    <t>13947568672</t>
  </si>
  <si>
    <t>孟广林</t>
  </si>
  <si>
    <t>6229760540500489780</t>
  </si>
  <si>
    <t>15154754688</t>
  </si>
  <si>
    <t>孟广生</t>
  </si>
  <si>
    <t>6229760540500909308</t>
  </si>
  <si>
    <t>15894852802</t>
  </si>
  <si>
    <t>陈文</t>
  </si>
  <si>
    <t>6229760540500600030</t>
  </si>
  <si>
    <t>15947353917</t>
  </si>
  <si>
    <t>陈君</t>
  </si>
  <si>
    <t>6229760540500489251</t>
  </si>
  <si>
    <t>15148792877</t>
  </si>
  <si>
    <t>于秀</t>
  </si>
  <si>
    <t>6229760540500489376</t>
  </si>
  <si>
    <t>15148784916</t>
  </si>
  <si>
    <t>王琢</t>
  </si>
  <si>
    <t>62297605405004898939</t>
  </si>
  <si>
    <t>15134746044</t>
  </si>
  <si>
    <t>梅景云</t>
  </si>
  <si>
    <t>6229760540500490127</t>
  </si>
  <si>
    <t>13020499686</t>
  </si>
  <si>
    <t>陈建辉</t>
  </si>
  <si>
    <t>6217370540500030748</t>
  </si>
  <si>
    <t>15704753233</t>
  </si>
  <si>
    <t>宋学</t>
  </si>
  <si>
    <t>6229760540500599778</t>
  </si>
  <si>
    <t>15134721011</t>
  </si>
  <si>
    <t>于振渊</t>
  </si>
  <si>
    <t>6217370540500031670</t>
  </si>
  <si>
    <t>15648556087</t>
  </si>
  <si>
    <t>邓小军</t>
  </si>
  <si>
    <t>6229760540500487669</t>
  </si>
  <si>
    <t>15947441803</t>
  </si>
  <si>
    <t>于青松</t>
  </si>
  <si>
    <t>6229760540500876341</t>
  </si>
  <si>
    <t>15924542300</t>
  </si>
  <si>
    <t>齐振华</t>
  </si>
  <si>
    <t>6229760540500487719</t>
  </si>
  <si>
    <t>15147044851</t>
  </si>
  <si>
    <t>嘎查村名：新安屯</t>
  </si>
  <si>
    <t>赵显峰</t>
  </si>
  <si>
    <t>6229760540500261528</t>
  </si>
  <si>
    <t>张玉鑫</t>
  </si>
  <si>
    <t>6229760540500803139</t>
  </si>
  <si>
    <t>单凤仪</t>
  </si>
  <si>
    <t>6217370540500025425</t>
  </si>
  <si>
    <t>单永柱</t>
  </si>
  <si>
    <t>6229760540500261718</t>
  </si>
  <si>
    <t>朱玉海</t>
  </si>
  <si>
    <t>6229760540500867209</t>
  </si>
  <si>
    <t>王印</t>
  </si>
  <si>
    <t>6229760540500261627</t>
  </si>
  <si>
    <t>王春</t>
  </si>
  <si>
    <t>6229760540500262484</t>
  </si>
  <si>
    <t>马明</t>
  </si>
  <si>
    <t>6229760540500261346</t>
  </si>
  <si>
    <t>赵丙双</t>
  </si>
  <si>
    <t>6229760540500731421</t>
  </si>
  <si>
    <t>马清</t>
  </si>
  <si>
    <t>6229760540500640903</t>
  </si>
  <si>
    <t>王春辉</t>
  </si>
  <si>
    <t>6229760540500731363</t>
  </si>
  <si>
    <t>于鹏远</t>
  </si>
  <si>
    <t>6229760540500640663</t>
  </si>
  <si>
    <t>嘎查村名：新庙</t>
  </si>
  <si>
    <t>王召彪</t>
  </si>
  <si>
    <t>152326198303153815</t>
  </si>
  <si>
    <t>6229760540500654383</t>
  </si>
  <si>
    <t>15949447597</t>
  </si>
  <si>
    <t>刘晓龙</t>
  </si>
  <si>
    <t>152326195605123810</t>
  </si>
  <si>
    <t>6229760540500988773</t>
  </si>
  <si>
    <t>15248360353</t>
  </si>
  <si>
    <t>丁艳辉</t>
  </si>
  <si>
    <t>152326197609203817</t>
  </si>
  <si>
    <t>6229760540500951151</t>
  </si>
  <si>
    <t>15248355761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</si>
</sst>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0_);[Red]\(0\)"/>
    <numFmt numFmtId="179" formatCode="0.0_);[Red]\(0.0\)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.5"/>
      <name val="宋体"/>
      <charset val="134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36" fillId="11" borderId="10" applyNumberFormat="0" applyAlignment="0" applyProtection="0">
      <alignment vertical="center"/>
    </xf>
    <xf numFmtId="0" fontId="32" fillId="28" borderId="11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/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49" fontId="7" fillId="2" borderId="4" xfId="0" applyNumberFormat="1" applyFont="1" applyFill="1" applyBorder="1" applyAlignment="1">
      <alignment horizontal="center" vertical="center"/>
    </xf>
    <xf numFmtId="49" fontId="8" fillId="2" borderId="3" xfId="5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Alignment="1">
      <alignment horizontal="left" vertical="center"/>
    </xf>
    <xf numFmtId="0" fontId="9" fillId="0" borderId="0" xfId="49" applyFo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Alignment="1">
      <alignment horizontal="left" vertical="center" wrapText="1"/>
    </xf>
    <xf numFmtId="0" fontId="9" fillId="0" borderId="0" xfId="49" applyFont="1" applyAlignment="1">
      <alignment horizontal="left" vertical="center"/>
    </xf>
    <xf numFmtId="0" fontId="0" fillId="0" borderId="0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/>
    </xf>
    <xf numFmtId="177" fontId="0" fillId="0" borderId="0" xfId="0" applyNumberFormat="1">
      <alignment vertical="center"/>
    </xf>
    <xf numFmtId="0" fontId="12" fillId="2" borderId="2" xfId="0" applyFont="1" applyFill="1" applyBorder="1" applyAlignment="1">
      <alignment horizontal="center"/>
    </xf>
    <xf numFmtId="49" fontId="0" fillId="0" borderId="1" xfId="0" applyNumberFormat="1" applyBorder="1">
      <alignment vertical="center"/>
    </xf>
    <xf numFmtId="179" fontId="4" fillId="0" borderId="1" xfId="0" applyNumberFormat="1" applyFont="1" applyFill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178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176" fontId="4" fillId="0" borderId="3" xfId="49" applyNumberFormat="1" applyFont="1" applyBorder="1" applyAlignment="1">
      <alignment horizontal="center" vertical="center" wrapText="1"/>
    </xf>
    <xf numFmtId="177" fontId="4" fillId="0" borderId="3" xfId="49" applyNumberFormat="1" applyFont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/>
    </xf>
    <xf numFmtId="49" fontId="0" fillId="0" borderId="3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77" fontId="1" fillId="3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178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" vertical="center"/>
    </xf>
    <xf numFmtId="176" fontId="4" fillId="0" borderId="0" xfId="49" applyNumberFormat="1" applyFont="1" applyAlignment="1">
      <alignment horizontal="center" vertical="center" wrapText="1"/>
    </xf>
    <xf numFmtId="177" fontId="4" fillId="0" borderId="0" xfId="49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left" vertical="center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49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49" applyNumberFormat="1" applyFont="1" applyFill="1" applyBorder="1" applyAlignment="1" applyProtection="1">
      <alignment horizontal="center" vertical="center"/>
    </xf>
    <xf numFmtId="0" fontId="17" fillId="0" borderId="1" xfId="49" applyFont="1" applyFill="1" applyBorder="1" applyAlignment="1">
      <alignment vertical="center"/>
    </xf>
    <xf numFmtId="0" fontId="0" fillId="0" borderId="1" xfId="49" applyFont="1" applyFill="1" applyBorder="1" applyAlignment="1">
      <alignment vertical="center"/>
    </xf>
    <xf numFmtId="177" fontId="11" fillId="0" borderId="1" xfId="49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 quotePrefix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workbookViewId="0">
      <selection activeCell="F27" sqref="F27"/>
    </sheetView>
  </sheetViews>
  <sheetFormatPr defaultColWidth="9" defaultRowHeight="13.5" outlineLevelCol="6"/>
  <cols>
    <col min="1" max="1" width="15.5" customWidth="1"/>
    <col min="2" max="2" width="20.75" customWidth="1"/>
    <col min="3" max="3" width="23" customWidth="1"/>
    <col min="4" max="4" width="26.8833333333333" customWidth="1"/>
    <col min="5" max="6" width="22.75" customWidth="1"/>
    <col min="7" max="7" width="16" customWidth="1"/>
  </cols>
  <sheetData>
    <row r="1" ht="36" customHeight="1" spans="1:7">
      <c r="A1" s="86" t="s">
        <v>0</v>
      </c>
      <c r="B1" s="86"/>
      <c r="C1" s="86"/>
      <c r="D1" s="86"/>
      <c r="E1" s="86"/>
      <c r="F1" s="86"/>
      <c r="G1" s="86"/>
    </row>
    <row r="2" ht="28.5" customHeight="1" spans="1:7">
      <c r="A2" s="87" t="s">
        <v>1</v>
      </c>
      <c r="B2" s="87" t="s">
        <v>2</v>
      </c>
      <c r="C2" s="87" t="s">
        <v>3</v>
      </c>
      <c r="D2" s="87" t="s">
        <v>4</v>
      </c>
      <c r="E2" s="5" t="s">
        <v>5</v>
      </c>
      <c r="F2" s="5" t="s">
        <v>6</v>
      </c>
      <c r="G2" s="87" t="s">
        <v>7</v>
      </c>
    </row>
    <row r="3" ht="14.25" spans="1:7">
      <c r="A3" s="88">
        <v>1</v>
      </c>
      <c r="B3" s="89" t="s">
        <v>8</v>
      </c>
      <c r="C3" s="90">
        <v>59</v>
      </c>
      <c r="D3" s="91">
        <v>498</v>
      </c>
      <c r="E3" s="92">
        <f>D3*1.372</f>
        <v>683.256</v>
      </c>
      <c r="F3" s="93">
        <f>E3*50</f>
        <v>34162.8</v>
      </c>
      <c r="G3" s="87"/>
    </row>
    <row r="4" ht="14.25" spans="1:7">
      <c r="A4" s="88">
        <v>2</v>
      </c>
      <c r="B4" s="89" t="s">
        <v>9</v>
      </c>
      <c r="C4" s="90">
        <v>2</v>
      </c>
      <c r="D4" s="91">
        <v>20</v>
      </c>
      <c r="E4" s="92">
        <f t="shared" ref="E4:E12" si="0">D4*1.372</f>
        <v>27.44</v>
      </c>
      <c r="F4" s="93">
        <f t="shared" ref="F4:F12" si="1">E4*50</f>
        <v>1372</v>
      </c>
      <c r="G4" s="94"/>
    </row>
    <row r="5" ht="14.25" spans="1:7">
      <c r="A5" s="88">
        <v>3</v>
      </c>
      <c r="B5" s="89" t="s">
        <v>10</v>
      </c>
      <c r="C5" s="90">
        <v>7</v>
      </c>
      <c r="D5" s="91">
        <v>65.5</v>
      </c>
      <c r="E5" s="92">
        <f t="shared" si="0"/>
        <v>89.866</v>
      </c>
      <c r="F5" s="93">
        <f t="shared" si="1"/>
        <v>4493.3</v>
      </c>
      <c r="G5" s="94"/>
    </row>
    <row r="6" ht="14.25" spans="1:7">
      <c r="A6" s="88">
        <v>4</v>
      </c>
      <c r="B6" s="89" t="s">
        <v>11</v>
      </c>
      <c r="C6" s="90">
        <v>2</v>
      </c>
      <c r="D6" s="91">
        <v>5</v>
      </c>
      <c r="E6" s="92">
        <f t="shared" si="0"/>
        <v>6.86</v>
      </c>
      <c r="F6" s="93">
        <f t="shared" si="1"/>
        <v>343</v>
      </c>
      <c r="G6" s="94"/>
    </row>
    <row r="7" ht="14.25" spans="1:7">
      <c r="A7" s="88">
        <v>5</v>
      </c>
      <c r="B7" s="89" t="s">
        <v>12</v>
      </c>
      <c r="C7" s="90">
        <v>71</v>
      </c>
      <c r="D7" s="91">
        <v>749</v>
      </c>
      <c r="E7" s="92">
        <f t="shared" si="0"/>
        <v>1027.628</v>
      </c>
      <c r="F7" s="93">
        <f t="shared" si="1"/>
        <v>51381.4</v>
      </c>
      <c r="G7" s="94"/>
    </row>
    <row r="8" ht="14.25" spans="1:7">
      <c r="A8" s="88">
        <v>6</v>
      </c>
      <c r="B8" s="89" t="s">
        <v>13</v>
      </c>
      <c r="C8" s="90">
        <v>8</v>
      </c>
      <c r="D8" s="91">
        <v>246.5</v>
      </c>
      <c r="E8" s="92">
        <f t="shared" si="0"/>
        <v>338.198</v>
      </c>
      <c r="F8" s="93">
        <f t="shared" si="1"/>
        <v>16909.9</v>
      </c>
      <c r="G8" s="94"/>
    </row>
    <row r="9" ht="14.25" spans="1:7">
      <c r="A9" s="88">
        <v>7</v>
      </c>
      <c r="B9" s="89" t="s">
        <v>14</v>
      </c>
      <c r="C9" s="90">
        <v>29</v>
      </c>
      <c r="D9" s="91">
        <v>889</v>
      </c>
      <c r="E9" s="92">
        <f t="shared" si="0"/>
        <v>1219.708</v>
      </c>
      <c r="F9" s="93">
        <f t="shared" si="1"/>
        <v>60985.4</v>
      </c>
      <c r="G9" s="94"/>
    </row>
    <row r="10" ht="14.25" spans="1:7">
      <c r="A10" s="88">
        <v>8</v>
      </c>
      <c r="B10" s="89" t="s">
        <v>15</v>
      </c>
      <c r="C10" s="90">
        <v>28</v>
      </c>
      <c r="D10" s="91">
        <v>213.5</v>
      </c>
      <c r="E10" s="92">
        <f t="shared" si="0"/>
        <v>292.922</v>
      </c>
      <c r="F10" s="93">
        <f t="shared" si="1"/>
        <v>14646.1</v>
      </c>
      <c r="G10" s="94"/>
    </row>
    <row r="11" ht="14.25" spans="1:7">
      <c r="A11" s="88">
        <v>9</v>
      </c>
      <c r="B11" s="89" t="s">
        <v>16</v>
      </c>
      <c r="C11" s="90">
        <v>3</v>
      </c>
      <c r="D11" s="91">
        <v>17</v>
      </c>
      <c r="E11" s="92">
        <f t="shared" si="0"/>
        <v>23.324</v>
      </c>
      <c r="F11" s="93">
        <f t="shared" si="1"/>
        <v>1166.2</v>
      </c>
      <c r="G11" s="94"/>
    </row>
    <row r="12" ht="14.25" spans="1:7">
      <c r="A12" s="95" t="s">
        <v>17</v>
      </c>
      <c r="B12" s="96"/>
      <c r="C12" s="97">
        <f>SUM(C3:C11)</f>
        <v>209</v>
      </c>
      <c r="D12" s="98">
        <f>SUM(D3:D11)</f>
        <v>2703.5</v>
      </c>
      <c r="E12" s="92">
        <f t="shared" si="0"/>
        <v>3709.202</v>
      </c>
      <c r="F12" s="93">
        <f t="shared" si="1"/>
        <v>185460.1</v>
      </c>
      <c r="G12" s="94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J21" sqref="J21"/>
    </sheetView>
  </sheetViews>
  <sheetFormatPr defaultColWidth="8.89166666666667" defaultRowHeight="13.5"/>
  <cols>
    <col min="1" max="1" width="7.89166666666667" customWidth="1"/>
    <col min="2" max="2" width="14.5583333333333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5.1083333333333" customWidth="1"/>
    <col min="9" max="9" width="10.6666666666667" customWidth="1"/>
  </cols>
  <sheetData>
    <row r="1" ht="27" spans="1:9">
      <c r="A1" s="1" t="s">
        <v>18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545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20</v>
      </c>
      <c r="C3" s="6" t="s">
        <v>4</v>
      </c>
      <c r="D3" s="7" t="s">
        <v>205</v>
      </c>
      <c r="E3" s="8" t="s">
        <v>6</v>
      </c>
      <c r="F3" s="9" t="s">
        <v>21</v>
      </c>
      <c r="G3" s="5" t="s">
        <v>22</v>
      </c>
      <c r="H3" s="5" t="s">
        <v>23</v>
      </c>
      <c r="I3" s="5" t="s">
        <v>7</v>
      </c>
    </row>
    <row r="4" ht="14.25" spans="1:9">
      <c r="A4" s="10">
        <v>1</v>
      </c>
      <c r="B4" s="10" t="s">
        <v>546</v>
      </c>
      <c r="C4" s="10">
        <v>7.5</v>
      </c>
      <c r="D4" s="11">
        <f>C4*1.372</f>
        <v>10.29</v>
      </c>
      <c r="E4" s="12">
        <f>D4*50</f>
        <v>514.5</v>
      </c>
      <c r="F4" s="13" t="s">
        <v>547</v>
      </c>
      <c r="G4" s="14" t="s">
        <v>548</v>
      </c>
      <c r="H4" s="15" t="s">
        <v>549</v>
      </c>
      <c r="I4" s="31"/>
    </row>
    <row r="5" ht="14.25" spans="1:9">
      <c r="A5" s="10">
        <v>2</v>
      </c>
      <c r="B5" s="10" t="s">
        <v>550</v>
      </c>
      <c r="C5" s="10">
        <v>4.5</v>
      </c>
      <c r="D5" s="11">
        <f>C5*1.372</f>
        <v>6.174</v>
      </c>
      <c r="E5" s="12">
        <f>D5*50</f>
        <v>308.7</v>
      </c>
      <c r="F5" s="13" t="s">
        <v>551</v>
      </c>
      <c r="G5" s="14" t="s">
        <v>552</v>
      </c>
      <c r="H5" s="15" t="s">
        <v>553</v>
      </c>
      <c r="I5" s="31"/>
    </row>
    <row r="6" ht="14.25" spans="1:9">
      <c r="A6" s="16">
        <v>3</v>
      </c>
      <c r="B6" s="16" t="s">
        <v>554</v>
      </c>
      <c r="C6" s="16">
        <v>5</v>
      </c>
      <c r="D6" s="17">
        <f>C6*1.372</f>
        <v>6.86</v>
      </c>
      <c r="E6" s="18">
        <f>D6*50</f>
        <v>343</v>
      </c>
      <c r="F6" s="19" t="s">
        <v>555</v>
      </c>
      <c r="G6" s="20" t="s">
        <v>556</v>
      </c>
      <c r="H6" s="21" t="s">
        <v>557</v>
      </c>
      <c r="I6" s="32"/>
    </row>
    <row r="7" ht="14.25" spans="1:9">
      <c r="A7" s="10"/>
      <c r="B7" s="10"/>
      <c r="C7" s="10">
        <f>SUM(C4:C6)</f>
        <v>17</v>
      </c>
      <c r="D7" s="11">
        <f>C7*1.372</f>
        <v>23.324</v>
      </c>
      <c r="E7" s="12">
        <f>D7*50</f>
        <v>1166.2</v>
      </c>
      <c r="F7" s="22"/>
      <c r="G7" s="23"/>
      <c r="H7" s="24"/>
      <c r="I7" s="31"/>
    </row>
    <row r="8" ht="19" customHeight="1" spans="1:9">
      <c r="A8" s="25" t="s">
        <v>201</v>
      </c>
      <c r="B8" s="25"/>
      <c r="C8" s="25"/>
      <c r="D8" s="26"/>
      <c r="E8" s="26"/>
      <c r="F8" s="26"/>
      <c r="G8" s="26"/>
      <c r="H8" s="27"/>
      <c r="I8" s="33"/>
    </row>
    <row r="9" ht="19" customHeight="1" spans="1:9">
      <c r="A9" s="28" t="s">
        <v>214</v>
      </c>
      <c r="B9" s="28"/>
      <c r="C9" s="28"/>
      <c r="D9" s="28"/>
      <c r="E9" s="28"/>
      <c r="F9" s="28"/>
      <c r="G9" s="28"/>
      <c r="H9" s="27"/>
      <c r="I9" s="33"/>
    </row>
    <row r="10" ht="19" customHeight="1" spans="1:9">
      <c r="A10" s="29" t="s">
        <v>203</v>
      </c>
      <c r="B10" s="29"/>
      <c r="C10" s="29"/>
      <c r="D10" s="29"/>
      <c r="E10" s="29"/>
      <c r="F10" s="29"/>
      <c r="G10" s="29"/>
      <c r="H10" s="27"/>
      <c r="I10" s="33"/>
    </row>
    <row r="11" spans="8:9">
      <c r="H11" s="30"/>
      <c r="I11" s="30"/>
    </row>
  </sheetData>
  <mergeCells count="5">
    <mergeCell ref="A1:I1"/>
    <mergeCell ref="A2:I2"/>
    <mergeCell ref="A8:C8"/>
    <mergeCell ref="A9:G9"/>
    <mergeCell ref="A10:G1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A66" sqref="A66:G66"/>
    </sheetView>
  </sheetViews>
  <sheetFormatPr defaultColWidth="9" defaultRowHeight="13.5"/>
  <cols>
    <col min="1" max="1" width="6.88333333333333" customWidth="1"/>
    <col min="2" max="2" width="12" customWidth="1"/>
    <col min="3" max="3" width="17.75" customWidth="1"/>
    <col min="4" max="4" width="12.25" customWidth="1"/>
    <col min="5" max="5" width="18.3833333333333" customWidth="1"/>
    <col min="6" max="6" width="22.4416666666667" customWidth="1"/>
    <col min="7" max="7" width="22.25" customWidth="1"/>
    <col min="8" max="8" width="17.1333333333333" customWidth="1"/>
    <col min="9" max="9" width="13.4416666666667" customWidth="1"/>
  </cols>
  <sheetData>
    <row r="1" ht="27" spans="1:9">
      <c r="A1" s="72" t="s">
        <v>18</v>
      </c>
      <c r="B1" s="72"/>
      <c r="C1" s="73"/>
      <c r="D1" s="72"/>
      <c r="E1" s="73"/>
      <c r="F1" s="73"/>
      <c r="G1" s="72"/>
      <c r="H1" s="72"/>
      <c r="I1" s="72"/>
    </row>
    <row r="2" ht="20.25" spans="1:9">
      <c r="A2" s="3" t="s">
        <v>19</v>
      </c>
      <c r="B2" s="3"/>
      <c r="C2" s="3"/>
      <c r="D2" s="3"/>
      <c r="E2" s="3"/>
      <c r="F2" s="3"/>
      <c r="G2" s="3"/>
      <c r="H2" s="3"/>
      <c r="I2" s="3"/>
    </row>
    <row r="3" ht="39" customHeight="1" spans="1:9">
      <c r="A3" s="5" t="s">
        <v>1</v>
      </c>
      <c r="B3" s="5" t="s">
        <v>20</v>
      </c>
      <c r="C3" s="6" t="s">
        <v>4</v>
      </c>
      <c r="D3" s="52" t="s">
        <v>5</v>
      </c>
      <c r="E3" s="8" t="s">
        <v>6</v>
      </c>
      <c r="F3" s="61" t="s">
        <v>21</v>
      </c>
      <c r="G3" s="5" t="s">
        <v>22</v>
      </c>
      <c r="H3" s="5" t="s">
        <v>23</v>
      </c>
      <c r="I3" s="5" t="s">
        <v>7</v>
      </c>
    </row>
    <row r="4" ht="19" customHeight="1" spans="1:9">
      <c r="A4" s="34">
        <v>1</v>
      </c>
      <c r="B4" s="34" t="s">
        <v>24</v>
      </c>
      <c r="C4" s="34">
        <v>3</v>
      </c>
      <c r="D4" s="35">
        <f t="shared" ref="D4:D9" si="0">C4*1.372</f>
        <v>4.116</v>
      </c>
      <c r="E4" s="8">
        <f t="shared" ref="E4:E9" si="1">D4*50</f>
        <v>205.8</v>
      </c>
      <c r="F4" s="74"/>
      <c r="G4" s="75" t="s">
        <v>25</v>
      </c>
      <c r="H4" s="37" t="s">
        <v>26</v>
      </c>
      <c r="I4" s="5"/>
    </row>
    <row r="5" ht="19" customHeight="1" spans="1:9">
      <c r="A5" s="34">
        <v>2</v>
      </c>
      <c r="B5" s="34" t="s">
        <v>27</v>
      </c>
      <c r="C5" s="34">
        <v>5</v>
      </c>
      <c r="D5" s="35">
        <f t="shared" si="0"/>
        <v>6.86</v>
      </c>
      <c r="E5" s="8">
        <f t="shared" si="1"/>
        <v>343</v>
      </c>
      <c r="F5" s="74"/>
      <c r="G5" s="75" t="s">
        <v>28</v>
      </c>
      <c r="H5" s="37" t="s">
        <v>29</v>
      </c>
      <c r="I5" s="5"/>
    </row>
    <row r="6" ht="19" customHeight="1" spans="1:9">
      <c r="A6" s="34">
        <v>3</v>
      </c>
      <c r="B6" s="34" t="s">
        <v>30</v>
      </c>
      <c r="C6" s="34">
        <v>20.5</v>
      </c>
      <c r="D6" s="35">
        <f t="shared" si="0"/>
        <v>28.126</v>
      </c>
      <c r="E6" s="8">
        <f t="shared" si="1"/>
        <v>1406.3</v>
      </c>
      <c r="F6" s="74"/>
      <c r="G6" s="75" t="s">
        <v>31</v>
      </c>
      <c r="H6" s="37" t="s">
        <v>32</v>
      </c>
      <c r="I6" s="5"/>
    </row>
    <row r="7" ht="19" customHeight="1" spans="1:9">
      <c r="A7" s="34">
        <v>4</v>
      </c>
      <c r="B7" s="34" t="s">
        <v>33</v>
      </c>
      <c r="C7" s="34">
        <v>10</v>
      </c>
      <c r="D7" s="35">
        <f t="shared" si="0"/>
        <v>13.72</v>
      </c>
      <c r="E7" s="8">
        <f t="shared" si="1"/>
        <v>686</v>
      </c>
      <c r="F7" s="74"/>
      <c r="G7" s="75" t="s">
        <v>34</v>
      </c>
      <c r="H7" s="37" t="s">
        <v>35</v>
      </c>
      <c r="I7" s="5"/>
    </row>
    <row r="8" ht="19" customHeight="1" spans="1:9">
      <c r="A8" s="34">
        <v>5</v>
      </c>
      <c r="B8" s="34" t="s">
        <v>36</v>
      </c>
      <c r="C8" s="34">
        <v>5</v>
      </c>
      <c r="D8" s="35">
        <f t="shared" si="0"/>
        <v>6.86</v>
      </c>
      <c r="E8" s="8">
        <f t="shared" si="1"/>
        <v>343</v>
      </c>
      <c r="F8" s="74"/>
      <c r="G8" s="75" t="s">
        <v>37</v>
      </c>
      <c r="H8" s="37" t="s">
        <v>38</v>
      </c>
      <c r="I8" s="5"/>
    </row>
    <row r="9" ht="19" customHeight="1" spans="1:9">
      <c r="A9" s="34">
        <v>6</v>
      </c>
      <c r="B9" s="34" t="s">
        <v>39</v>
      </c>
      <c r="C9" s="34">
        <v>5</v>
      </c>
      <c r="D9" s="35">
        <f t="shared" si="0"/>
        <v>6.86</v>
      </c>
      <c r="E9" s="8">
        <f t="shared" si="1"/>
        <v>343</v>
      </c>
      <c r="F9" s="74"/>
      <c r="G9" s="75" t="s">
        <v>40</v>
      </c>
      <c r="H9" s="37" t="s">
        <v>41</v>
      </c>
      <c r="I9" s="5"/>
    </row>
    <row r="10" ht="19" customHeight="1" spans="1:9">
      <c r="A10" s="34">
        <v>7</v>
      </c>
      <c r="B10" s="34" t="s">
        <v>42</v>
      </c>
      <c r="C10" s="34">
        <v>7</v>
      </c>
      <c r="D10" s="35">
        <f t="shared" ref="D10:D41" si="2">C10*1.372</f>
        <v>9.604</v>
      </c>
      <c r="E10" s="8">
        <f t="shared" ref="E10:E41" si="3">D10*50</f>
        <v>480.2</v>
      </c>
      <c r="F10" s="74"/>
      <c r="G10" s="75" t="s">
        <v>43</v>
      </c>
      <c r="H10" s="37" t="s">
        <v>44</v>
      </c>
      <c r="I10" s="5"/>
    </row>
    <row r="11" ht="19" customHeight="1" spans="1:9">
      <c r="A11" s="34">
        <v>8</v>
      </c>
      <c r="B11" s="34" t="s">
        <v>45</v>
      </c>
      <c r="C11" s="34">
        <v>9</v>
      </c>
      <c r="D11" s="35">
        <f t="shared" si="2"/>
        <v>12.348</v>
      </c>
      <c r="E11" s="8">
        <f t="shared" si="3"/>
        <v>617.4</v>
      </c>
      <c r="F11" s="74"/>
      <c r="G11" s="75" t="s">
        <v>46</v>
      </c>
      <c r="H11" s="37" t="s">
        <v>47</v>
      </c>
      <c r="I11" s="5"/>
    </row>
    <row r="12" ht="19" customHeight="1" spans="1:9">
      <c r="A12" s="34">
        <v>9</v>
      </c>
      <c r="B12" s="34" t="s">
        <v>48</v>
      </c>
      <c r="C12" s="34">
        <v>4</v>
      </c>
      <c r="D12" s="35">
        <f t="shared" si="2"/>
        <v>5.488</v>
      </c>
      <c r="E12" s="8">
        <f t="shared" si="3"/>
        <v>274.4</v>
      </c>
      <c r="F12" s="74"/>
      <c r="G12" s="75" t="s">
        <v>49</v>
      </c>
      <c r="H12" s="37" t="s">
        <v>50</v>
      </c>
      <c r="I12" s="5"/>
    </row>
    <row r="13" ht="19" customHeight="1" spans="1:9">
      <c r="A13" s="34">
        <v>10</v>
      </c>
      <c r="B13" s="34" t="s">
        <v>51</v>
      </c>
      <c r="C13" s="34">
        <v>6</v>
      </c>
      <c r="D13" s="35">
        <f t="shared" si="2"/>
        <v>8.232</v>
      </c>
      <c r="E13" s="8">
        <f t="shared" si="3"/>
        <v>411.6</v>
      </c>
      <c r="F13" s="74"/>
      <c r="G13" s="75" t="s">
        <v>52</v>
      </c>
      <c r="H13" s="37" t="s">
        <v>53</v>
      </c>
      <c r="I13" s="5"/>
    </row>
    <row r="14" ht="19" customHeight="1" spans="1:9">
      <c r="A14" s="34">
        <v>11</v>
      </c>
      <c r="B14" s="34" t="s">
        <v>54</v>
      </c>
      <c r="C14" s="34">
        <v>5</v>
      </c>
      <c r="D14" s="35">
        <f t="shared" si="2"/>
        <v>6.86</v>
      </c>
      <c r="E14" s="8">
        <f t="shared" si="3"/>
        <v>343</v>
      </c>
      <c r="F14" s="74"/>
      <c r="G14" s="75" t="s">
        <v>55</v>
      </c>
      <c r="H14" s="37" t="s">
        <v>56</v>
      </c>
      <c r="I14" s="5"/>
    </row>
    <row r="15" ht="19" customHeight="1" spans="1:9">
      <c r="A15" s="34">
        <v>12</v>
      </c>
      <c r="B15" s="34" t="s">
        <v>57</v>
      </c>
      <c r="C15" s="34">
        <v>10</v>
      </c>
      <c r="D15" s="35">
        <f t="shared" si="2"/>
        <v>13.72</v>
      </c>
      <c r="E15" s="8">
        <f t="shared" si="3"/>
        <v>686</v>
      </c>
      <c r="F15" s="74"/>
      <c r="G15" s="75" t="s">
        <v>58</v>
      </c>
      <c r="H15" s="37" t="s">
        <v>59</v>
      </c>
      <c r="I15" s="5"/>
    </row>
    <row r="16" ht="19" customHeight="1" spans="1:9">
      <c r="A16" s="34">
        <v>13</v>
      </c>
      <c r="B16" s="34" t="s">
        <v>60</v>
      </c>
      <c r="C16" s="34">
        <v>4.5</v>
      </c>
      <c r="D16" s="35">
        <f t="shared" si="2"/>
        <v>6.174</v>
      </c>
      <c r="E16" s="8">
        <f t="shared" si="3"/>
        <v>308.7</v>
      </c>
      <c r="F16" s="74"/>
      <c r="G16" s="75" t="s">
        <v>61</v>
      </c>
      <c r="H16" s="37" t="s">
        <v>62</v>
      </c>
      <c r="I16" s="5"/>
    </row>
    <row r="17" ht="19" customHeight="1" spans="1:9">
      <c r="A17" s="34">
        <v>14</v>
      </c>
      <c r="B17" s="34" t="s">
        <v>63</v>
      </c>
      <c r="C17" s="34">
        <v>2</v>
      </c>
      <c r="D17" s="35">
        <f t="shared" si="2"/>
        <v>2.744</v>
      </c>
      <c r="E17" s="8">
        <f t="shared" si="3"/>
        <v>137.2</v>
      </c>
      <c r="F17" s="74"/>
      <c r="G17" s="75" t="s">
        <v>64</v>
      </c>
      <c r="H17" s="37" t="s">
        <v>65</v>
      </c>
      <c r="I17" s="5"/>
    </row>
    <row r="18" ht="19" customHeight="1" spans="1:9">
      <c r="A18" s="34">
        <v>15</v>
      </c>
      <c r="B18" s="34" t="s">
        <v>66</v>
      </c>
      <c r="C18" s="34">
        <v>2.5</v>
      </c>
      <c r="D18" s="35">
        <f t="shared" si="2"/>
        <v>3.43</v>
      </c>
      <c r="E18" s="8">
        <f t="shared" si="3"/>
        <v>171.5</v>
      </c>
      <c r="F18" s="74"/>
      <c r="G18" s="75" t="s">
        <v>67</v>
      </c>
      <c r="H18" s="37" t="s">
        <v>68</v>
      </c>
      <c r="I18" s="5"/>
    </row>
    <row r="19" ht="19" customHeight="1" spans="1:9">
      <c r="A19" s="34">
        <v>16</v>
      </c>
      <c r="B19" s="34" t="s">
        <v>69</v>
      </c>
      <c r="C19" s="34">
        <v>6.5</v>
      </c>
      <c r="D19" s="35">
        <f t="shared" si="2"/>
        <v>8.918</v>
      </c>
      <c r="E19" s="8">
        <f t="shared" si="3"/>
        <v>445.9</v>
      </c>
      <c r="F19" s="74"/>
      <c r="G19" s="75" t="s">
        <v>70</v>
      </c>
      <c r="H19" s="37" t="s">
        <v>71</v>
      </c>
      <c r="I19" s="5"/>
    </row>
    <row r="20" ht="19" customHeight="1" spans="1:9">
      <c r="A20" s="34">
        <v>17</v>
      </c>
      <c r="B20" s="34" t="s">
        <v>72</v>
      </c>
      <c r="C20" s="34">
        <v>4</v>
      </c>
      <c r="D20" s="35">
        <f t="shared" si="2"/>
        <v>5.488</v>
      </c>
      <c r="E20" s="8">
        <f t="shared" si="3"/>
        <v>274.4</v>
      </c>
      <c r="F20" s="74"/>
      <c r="G20" s="75" t="s">
        <v>73</v>
      </c>
      <c r="H20" s="37" t="s">
        <v>74</v>
      </c>
      <c r="I20" s="5"/>
    </row>
    <row r="21" ht="19" customHeight="1" spans="1:9">
      <c r="A21" s="34">
        <v>18</v>
      </c>
      <c r="B21" s="34" t="s">
        <v>75</v>
      </c>
      <c r="C21" s="34">
        <v>2</v>
      </c>
      <c r="D21" s="35">
        <f t="shared" si="2"/>
        <v>2.744</v>
      </c>
      <c r="E21" s="8">
        <f t="shared" si="3"/>
        <v>137.2</v>
      </c>
      <c r="F21" s="74"/>
      <c r="G21" s="75" t="s">
        <v>76</v>
      </c>
      <c r="H21" s="37" t="s">
        <v>77</v>
      </c>
      <c r="I21" s="5"/>
    </row>
    <row r="22" ht="19" customHeight="1" spans="1:9">
      <c r="A22" s="34">
        <v>19</v>
      </c>
      <c r="B22" s="34" t="s">
        <v>78</v>
      </c>
      <c r="C22" s="34">
        <v>3</v>
      </c>
      <c r="D22" s="35">
        <f t="shared" si="2"/>
        <v>4.116</v>
      </c>
      <c r="E22" s="8">
        <f t="shared" si="3"/>
        <v>205.8</v>
      </c>
      <c r="F22" s="74"/>
      <c r="G22" s="75" t="s">
        <v>79</v>
      </c>
      <c r="H22" s="37" t="s">
        <v>80</v>
      </c>
      <c r="I22" s="5"/>
    </row>
    <row r="23" ht="19" customHeight="1" spans="1:9">
      <c r="A23" s="34">
        <v>20</v>
      </c>
      <c r="B23" s="34" t="s">
        <v>81</v>
      </c>
      <c r="C23" s="34">
        <v>6</v>
      </c>
      <c r="D23" s="35">
        <f t="shared" si="2"/>
        <v>8.232</v>
      </c>
      <c r="E23" s="8">
        <f t="shared" si="3"/>
        <v>411.6</v>
      </c>
      <c r="F23" s="74"/>
      <c r="G23" s="75" t="s">
        <v>82</v>
      </c>
      <c r="H23" s="37" t="s">
        <v>83</v>
      </c>
      <c r="I23" s="5"/>
    </row>
    <row r="24" ht="19" customHeight="1" spans="1:9">
      <c r="A24" s="34">
        <v>21</v>
      </c>
      <c r="B24" s="34" t="s">
        <v>84</v>
      </c>
      <c r="C24" s="34">
        <v>24.5</v>
      </c>
      <c r="D24" s="35">
        <f t="shared" si="2"/>
        <v>33.614</v>
      </c>
      <c r="E24" s="8">
        <f t="shared" si="3"/>
        <v>1680.7</v>
      </c>
      <c r="F24" s="74"/>
      <c r="G24" s="75" t="s">
        <v>85</v>
      </c>
      <c r="H24" s="37" t="s">
        <v>86</v>
      </c>
      <c r="I24" s="5"/>
    </row>
    <row r="25" ht="19" customHeight="1" spans="1:9">
      <c r="A25" s="34">
        <v>22</v>
      </c>
      <c r="B25" s="34" t="s">
        <v>87</v>
      </c>
      <c r="C25" s="34">
        <v>36.5</v>
      </c>
      <c r="D25" s="35">
        <f t="shared" si="2"/>
        <v>50.078</v>
      </c>
      <c r="E25" s="8">
        <f t="shared" si="3"/>
        <v>2503.9</v>
      </c>
      <c r="F25" s="74"/>
      <c r="G25" s="75" t="s">
        <v>88</v>
      </c>
      <c r="H25" s="37" t="s">
        <v>89</v>
      </c>
      <c r="I25" s="5"/>
    </row>
    <row r="26" ht="19" customHeight="1" spans="1:9">
      <c r="A26" s="34">
        <v>23</v>
      </c>
      <c r="B26" s="34" t="s">
        <v>90</v>
      </c>
      <c r="C26" s="34">
        <v>22</v>
      </c>
      <c r="D26" s="35">
        <f t="shared" si="2"/>
        <v>30.184</v>
      </c>
      <c r="E26" s="8">
        <f t="shared" si="3"/>
        <v>1509.2</v>
      </c>
      <c r="F26" s="74"/>
      <c r="G26" s="75" t="s">
        <v>91</v>
      </c>
      <c r="H26" s="37" t="s">
        <v>92</v>
      </c>
      <c r="I26" s="5"/>
    </row>
    <row r="27" ht="19" customHeight="1" spans="1:9">
      <c r="A27" s="34">
        <v>24</v>
      </c>
      <c r="B27" s="34" t="s">
        <v>93</v>
      </c>
      <c r="C27" s="34">
        <v>30</v>
      </c>
      <c r="D27" s="35">
        <f t="shared" si="2"/>
        <v>41.16</v>
      </c>
      <c r="E27" s="8">
        <f t="shared" si="3"/>
        <v>2058</v>
      </c>
      <c r="F27" s="74"/>
      <c r="G27" s="75" t="s">
        <v>94</v>
      </c>
      <c r="H27" s="37" t="s">
        <v>95</v>
      </c>
      <c r="I27" s="5"/>
    </row>
    <row r="28" ht="19" customHeight="1" spans="1:9">
      <c r="A28" s="34">
        <v>25</v>
      </c>
      <c r="B28" s="34" t="s">
        <v>96</v>
      </c>
      <c r="C28" s="34">
        <v>20</v>
      </c>
      <c r="D28" s="35">
        <f t="shared" si="2"/>
        <v>27.44</v>
      </c>
      <c r="E28" s="8">
        <f t="shared" si="3"/>
        <v>1372</v>
      </c>
      <c r="F28" s="74"/>
      <c r="G28" s="75" t="s">
        <v>97</v>
      </c>
      <c r="H28" s="37" t="s">
        <v>98</v>
      </c>
      <c r="I28" s="5"/>
    </row>
    <row r="29" ht="19" customHeight="1" spans="1:9">
      <c r="A29" s="34">
        <v>26</v>
      </c>
      <c r="B29" s="34" t="s">
        <v>99</v>
      </c>
      <c r="C29" s="34">
        <v>2</v>
      </c>
      <c r="D29" s="35">
        <f t="shared" si="2"/>
        <v>2.744</v>
      </c>
      <c r="E29" s="8">
        <f t="shared" si="3"/>
        <v>137.2</v>
      </c>
      <c r="F29" s="74"/>
      <c r="G29" s="75" t="s">
        <v>100</v>
      </c>
      <c r="H29" s="37" t="s">
        <v>101</v>
      </c>
      <c r="I29" s="5"/>
    </row>
    <row r="30" ht="19" customHeight="1" spans="1:9">
      <c r="A30" s="34">
        <v>27</v>
      </c>
      <c r="B30" s="34" t="s">
        <v>102</v>
      </c>
      <c r="C30" s="34">
        <v>23.5</v>
      </c>
      <c r="D30" s="35">
        <f t="shared" si="2"/>
        <v>32.242</v>
      </c>
      <c r="E30" s="8">
        <f t="shared" si="3"/>
        <v>1612.1</v>
      </c>
      <c r="F30" s="74"/>
      <c r="G30" s="75" t="s">
        <v>103</v>
      </c>
      <c r="H30" s="37" t="s">
        <v>104</v>
      </c>
      <c r="I30" s="5"/>
    </row>
    <row r="31" ht="19" customHeight="1" spans="1:9">
      <c r="A31" s="34">
        <v>28</v>
      </c>
      <c r="B31" s="34" t="s">
        <v>105</v>
      </c>
      <c r="C31" s="34">
        <v>20.5</v>
      </c>
      <c r="D31" s="35">
        <f t="shared" si="2"/>
        <v>28.126</v>
      </c>
      <c r="E31" s="8">
        <f t="shared" si="3"/>
        <v>1406.3</v>
      </c>
      <c r="F31" s="74"/>
      <c r="G31" s="75" t="s">
        <v>106</v>
      </c>
      <c r="H31" s="37" t="s">
        <v>107</v>
      </c>
      <c r="I31" s="5"/>
    </row>
    <row r="32" ht="19" customHeight="1" spans="1:9">
      <c r="A32" s="34">
        <v>29</v>
      </c>
      <c r="B32" s="34" t="s">
        <v>108</v>
      </c>
      <c r="C32" s="34">
        <v>6.5</v>
      </c>
      <c r="D32" s="35">
        <f t="shared" si="2"/>
        <v>8.918</v>
      </c>
      <c r="E32" s="8">
        <f t="shared" si="3"/>
        <v>445.9</v>
      </c>
      <c r="F32" s="74"/>
      <c r="G32" s="75" t="s">
        <v>109</v>
      </c>
      <c r="H32" s="37" t="s">
        <v>110</v>
      </c>
      <c r="I32" s="5"/>
    </row>
    <row r="33" ht="19" customHeight="1" spans="1:9">
      <c r="A33" s="34">
        <v>30</v>
      </c>
      <c r="B33" s="34" t="s">
        <v>111</v>
      </c>
      <c r="C33" s="34">
        <v>6</v>
      </c>
      <c r="D33" s="35">
        <f t="shared" si="2"/>
        <v>8.232</v>
      </c>
      <c r="E33" s="8">
        <f t="shared" si="3"/>
        <v>411.6</v>
      </c>
      <c r="F33" s="74"/>
      <c r="G33" s="75" t="s">
        <v>112</v>
      </c>
      <c r="H33" s="37" t="s">
        <v>113</v>
      </c>
      <c r="I33" s="5"/>
    </row>
    <row r="34" ht="19" customHeight="1" spans="1:9">
      <c r="A34" s="34">
        <v>31</v>
      </c>
      <c r="B34" s="34" t="s">
        <v>114</v>
      </c>
      <c r="C34" s="34">
        <v>6</v>
      </c>
      <c r="D34" s="35">
        <f t="shared" si="2"/>
        <v>8.232</v>
      </c>
      <c r="E34" s="8">
        <f t="shared" si="3"/>
        <v>411.6</v>
      </c>
      <c r="F34" s="74"/>
      <c r="G34" s="75" t="s">
        <v>115</v>
      </c>
      <c r="H34" s="37" t="s">
        <v>116</v>
      </c>
      <c r="I34" s="5"/>
    </row>
    <row r="35" ht="19" customHeight="1" spans="1:9">
      <c r="A35" s="34">
        <v>32</v>
      </c>
      <c r="B35" s="34" t="s">
        <v>117</v>
      </c>
      <c r="C35" s="34">
        <v>10</v>
      </c>
      <c r="D35" s="35">
        <f t="shared" si="2"/>
        <v>13.72</v>
      </c>
      <c r="E35" s="8">
        <f t="shared" si="3"/>
        <v>686</v>
      </c>
      <c r="F35" s="74"/>
      <c r="G35" s="75" t="s">
        <v>118</v>
      </c>
      <c r="H35" s="37" t="s">
        <v>119</v>
      </c>
      <c r="I35" s="5"/>
    </row>
    <row r="36" ht="19" customHeight="1" spans="1:9">
      <c r="A36" s="34">
        <v>33</v>
      </c>
      <c r="B36" s="34" t="s">
        <v>120</v>
      </c>
      <c r="C36" s="34">
        <v>3</v>
      </c>
      <c r="D36" s="35">
        <f t="shared" si="2"/>
        <v>4.116</v>
      </c>
      <c r="E36" s="8">
        <f t="shared" si="3"/>
        <v>205.8</v>
      </c>
      <c r="F36" s="74"/>
      <c r="G36" s="75" t="s">
        <v>121</v>
      </c>
      <c r="H36" s="37" t="s">
        <v>122</v>
      </c>
      <c r="I36" s="5"/>
    </row>
    <row r="37" ht="19" customHeight="1" spans="1:9">
      <c r="A37" s="34">
        <v>34</v>
      </c>
      <c r="B37" s="34" t="s">
        <v>123</v>
      </c>
      <c r="C37" s="34">
        <v>13</v>
      </c>
      <c r="D37" s="35">
        <f t="shared" si="2"/>
        <v>17.836</v>
      </c>
      <c r="E37" s="8">
        <f t="shared" si="3"/>
        <v>891.8</v>
      </c>
      <c r="F37" s="74"/>
      <c r="G37" s="75" t="s">
        <v>124</v>
      </c>
      <c r="H37" s="37" t="s">
        <v>125</v>
      </c>
      <c r="I37" s="5"/>
    </row>
    <row r="38" ht="19" customHeight="1" spans="1:9">
      <c r="A38" s="34">
        <v>35</v>
      </c>
      <c r="B38" s="34" t="s">
        <v>126</v>
      </c>
      <c r="C38" s="34">
        <v>2</v>
      </c>
      <c r="D38" s="35">
        <f t="shared" si="2"/>
        <v>2.744</v>
      </c>
      <c r="E38" s="8">
        <f t="shared" si="3"/>
        <v>137.2</v>
      </c>
      <c r="F38" s="74"/>
      <c r="G38" s="75" t="s">
        <v>127</v>
      </c>
      <c r="H38" s="37" t="s">
        <v>128</v>
      </c>
      <c r="I38" s="5"/>
    </row>
    <row r="39" ht="19" customHeight="1" spans="1:9">
      <c r="A39" s="34">
        <v>36</v>
      </c>
      <c r="B39" s="34" t="s">
        <v>129</v>
      </c>
      <c r="C39" s="34">
        <v>5</v>
      </c>
      <c r="D39" s="35">
        <f t="shared" si="2"/>
        <v>6.86</v>
      </c>
      <c r="E39" s="8">
        <f t="shared" si="3"/>
        <v>343</v>
      </c>
      <c r="F39" s="74"/>
      <c r="G39" s="75" t="s">
        <v>130</v>
      </c>
      <c r="H39" s="37" t="s">
        <v>131</v>
      </c>
      <c r="I39" s="5"/>
    </row>
    <row r="40" ht="19" customHeight="1" spans="1:9">
      <c r="A40" s="34">
        <v>37</v>
      </c>
      <c r="B40" s="34" t="s">
        <v>132</v>
      </c>
      <c r="C40" s="34">
        <v>3</v>
      </c>
      <c r="D40" s="35">
        <f t="shared" si="2"/>
        <v>4.116</v>
      </c>
      <c r="E40" s="8">
        <f t="shared" si="3"/>
        <v>205.8</v>
      </c>
      <c r="F40" s="74"/>
      <c r="G40" s="75" t="s">
        <v>133</v>
      </c>
      <c r="H40" s="37" t="s">
        <v>134</v>
      </c>
      <c r="I40" s="5"/>
    </row>
    <row r="41" ht="19" customHeight="1" spans="1:9">
      <c r="A41" s="34">
        <v>38</v>
      </c>
      <c r="B41" s="34" t="s">
        <v>135</v>
      </c>
      <c r="C41" s="34">
        <v>3</v>
      </c>
      <c r="D41" s="35">
        <f t="shared" si="2"/>
        <v>4.116</v>
      </c>
      <c r="E41" s="8">
        <f t="shared" si="3"/>
        <v>205.8</v>
      </c>
      <c r="F41" s="74"/>
      <c r="G41" s="75" t="s">
        <v>136</v>
      </c>
      <c r="H41" s="37" t="s">
        <v>137</v>
      </c>
      <c r="I41" s="5"/>
    </row>
    <row r="42" ht="19" customHeight="1" spans="1:9">
      <c r="A42" s="34">
        <v>39</v>
      </c>
      <c r="B42" s="34" t="s">
        <v>138</v>
      </c>
      <c r="C42" s="34">
        <v>5</v>
      </c>
      <c r="D42" s="35">
        <f t="shared" ref="D42:D63" si="4">C42*1.372</f>
        <v>6.86</v>
      </c>
      <c r="E42" s="8">
        <f t="shared" ref="E42:E63" si="5">D42*50</f>
        <v>343</v>
      </c>
      <c r="F42" s="74"/>
      <c r="G42" s="75" t="s">
        <v>139</v>
      </c>
      <c r="H42" s="37" t="s">
        <v>140</v>
      </c>
      <c r="I42" s="5"/>
    </row>
    <row r="43" ht="19" customHeight="1" spans="1:9">
      <c r="A43" s="34">
        <v>40</v>
      </c>
      <c r="B43" s="34" t="s">
        <v>141</v>
      </c>
      <c r="C43" s="34">
        <v>5</v>
      </c>
      <c r="D43" s="35">
        <f t="shared" si="4"/>
        <v>6.86</v>
      </c>
      <c r="E43" s="8">
        <f t="shared" si="5"/>
        <v>343</v>
      </c>
      <c r="F43" s="74"/>
      <c r="G43" s="75" t="s">
        <v>142</v>
      </c>
      <c r="H43" s="37" t="s">
        <v>143</v>
      </c>
      <c r="I43" s="5"/>
    </row>
    <row r="44" ht="19" customHeight="1" spans="1:9">
      <c r="A44" s="34">
        <v>41</v>
      </c>
      <c r="B44" s="34" t="s">
        <v>144</v>
      </c>
      <c r="C44" s="34">
        <v>5</v>
      </c>
      <c r="D44" s="35">
        <f t="shared" si="4"/>
        <v>6.86</v>
      </c>
      <c r="E44" s="8">
        <f t="shared" si="5"/>
        <v>343</v>
      </c>
      <c r="F44" s="74"/>
      <c r="G44" s="75" t="s">
        <v>145</v>
      </c>
      <c r="H44" s="37" t="s">
        <v>146</v>
      </c>
      <c r="I44" s="5"/>
    </row>
    <row r="45" ht="19" customHeight="1" spans="1:9">
      <c r="A45" s="34">
        <v>42</v>
      </c>
      <c r="B45" s="34" t="s">
        <v>147</v>
      </c>
      <c r="C45" s="34">
        <v>2</v>
      </c>
      <c r="D45" s="35">
        <f t="shared" si="4"/>
        <v>2.744</v>
      </c>
      <c r="E45" s="8">
        <f t="shared" si="5"/>
        <v>137.2</v>
      </c>
      <c r="F45" s="74"/>
      <c r="G45" s="75" t="s">
        <v>148</v>
      </c>
      <c r="H45" s="37" t="s">
        <v>149</v>
      </c>
      <c r="I45" s="5"/>
    </row>
    <row r="46" ht="19" customHeight="1" spans="1:9">
      <c r="A46" s="34">
        <v>43</v>
      </c>
      <c r="B46" s="34" t="s">
        <v>150</v>
      </c>
      <c r="C46" s="34">
        <v>3</v>
      </c>
      <c r="D46" s="35">
        <f t="shared" si="4"/>
        <v>4.116</v>
      </c>
      <c r="E46" s="8">
        <f t="shared" si="5"/>
        <v>205.8</v>
      </c>
      <c r="F46" s="74"/>
      <c r="G46" s="75" t="s">
        <v>151</v>
      </c>
      <c r="H46" s="37" t="s">
        <v>152</v>
      </c>
      <c r="I46" s="5"/>
    </row>
    <row r="47" ht="19" customHeight="1" spans="1:9">
      <c r="A47" s="34">
        <v>44</v>
      </c>
      <c r="B47" s="34" t="s">
        <v>153</v>
      </c>
      <c r="C47" s="34">
        <v>8</v>
      </c>
      <c r="D47" s="35">
        <f t="shared" si="4"/>
        <v>10.976</v>
      </c>
      <c r="E47" s="8">
        <f t="shared" si="5"/>
        <v>548.8</v>
      </c>
      <c r="F47" s="74"/>
      <c r="G47" s="75" t="s">
        <v>154</v>
      </c>
      <c r="H47" s="37" t="s">
        <v>155</v>
      </c>
      <c r="I47" s="5"/>
    </row>
    <row r="48" ht="19" customHeight="1" spans="1:9">
      <c r="A48" s="34">
        <v>45</v>
      </c>
      <c r="B48" s="34" t="s">
        <v>156</v>
      </c>
      <c r="C48" s="34">
        <v>15</v>
      </c>
      <c r="D48" s="35">
        <f t="shared" si="4"/>
        <v>20.58</v>
      </c>
      <c r="E48" s="8">
        <f t="shared" si="5"/>
        <v>1029</v>
      </c>
      <c r="F48" s="74"/>
      <c r="G48" s="75" t="s">
        <v>157</v>
      </c>
      <c r="H48" s="37" t="s">
        <v>158</v>
      </c>
      <c r="I48" s="5"/>
    </row>
    <row r="49" ht="19" customHeight="1" spans="1:9">
      <c r="A49" s="34">
        <v>46</v>
      </c>
      <c r="B49" s="34" t="s">
        <v>159</v>
      </c>
      <c r="C49" s="34">
        <v>1</v>
      </c>
      <c r="D49" s="35">
        <f t="shared" si="4"/>
        <v>1.372</v>
      </c>
      <c r="E49" s="8">
        <f t="shared" si="5"/>
        <v>68.6</v>
      </c>
      <c r="F49" s="74"/>
      <c r="G49" s="75" t="s">
        <v>160</v>
      </c>
      <c r="H49" s="37" t="s">
        <v>161</v>
      </c>
      <c r="I49" s="5"/>
    </row>
    <row r="50" ht="19" customHeight="1" spans="1:9">
      <c r="A50" s="34">
        <v>47</v>
      </c>
      <c r="B50" s="34" t="s">
        <v>162</v>
      </c>
      <c r="C50" s="34">
        <v>1</v>
      </c>
      <c r="D50" s="35">
        <f t="shared" si="4"/>
        <v>1.372</v>
      </c>
      <c r="E50" s="8">
        <f t="shared" si="5"/>
        <v>68.6</v>
      </c>
      <c r="F50" s="74"/>
      <c r="G50" s="75" t="s">
        <v>163</v>
      </c>
      <c r="H50" s="37" t="s">
        <v>164</v>
      </c>
      <c r="I50" s="5"/>
    </row>
    <row r="51" ht="19" customHeight="1" spans="1:9">
      <c r="A51" s="34">
        <v>48</v>
      </c>
      <c r="B51" s="34" t="s">
        <v>165</v>
      </c>
      <c r="C51" s="34">
        <v>4.5</v>
      </c>
      <c r="D51" s="35">
        <f t="shared" si="4"/>
        <v>6.174</v>
      </c>
      <c r="E51" s="8">
        <f t="shared" si="5"/>
        <v>308.7</v>
      </c>
      <c r="F51" s="74"/>
      <c r="G51" s="75" t="s">
        <v>166</v>
      </c>
      <c r="H51" s="37" t="s">
        <v>167</v>
      </c>
      <c r="I51" s="5"/>
    </row>
    <row r="52" ht="19" customHeight="1" spans="1:9">
      <c r="A52" s="34">
        <v>49</v>
      </c>
      <c r="B52" s="34" t="s">
        <v>168</v>
      </c>
      <c r="C52" s="34">
        <v>4</v>
      </c>
      <c r="D52" s="35">
        <f t="shared" si="4"/>
        <v>5.488</v>
      </c>
      <c r="E52" s="8">
        <f t="shared" si="5"/>
        <v>274.4</v>
      </c>
      <c r="F52" s="74"/>
      <c r="G52" s="75" t="s">
        <v>169</v>
      </c>
      <c r="H52" s="37" t="s">
        <v>170</v>
      </c>
      <c r="I52" s="5"/>
    </row>
    <row r="53" ht="19" customHeight="1" spans="1:9">
      <c r="A53" s="34">
        <v>50</v>
      </c>
      <c r="B53" s="34" t="s">
        <v>171</v>
      </c>
      <c r="C53" s="34">
        <v>6</v>
      </c>
      <c r="D53" s="35">
        <f t="shared" si="4"/>
        <v>8.232</v>
      </c>
      <c r="E53" s="8">
        <f t="shared" si="5"/>
        <v>411.6</v>
      </c>
      <c r="F53" s="74"/>
      <c r="G53" s="75" t="s">
        <v>172</v>
      </c>
      <c r="H53" s="37" t="s">
        <v>173</v>
      </c>
      <c r="I53" s="5"/>
    </row>
    <row r="54" ht="19" customHeight="1" spans="1:9">
      <c r="A54" s="34">
        <v>51</v>
      </c>
      <c r="B54" s="34" t="s">
        <v>174</v>
      </c>
      <c r="C54" s="34">
        <v>4</v>
      </c>
      <c r="D54" s="35">
        <f t="shared" si="4"/>
        <v>5.488</v>
      </c>
      <c r="E54" s="8">
        <f t="shared" si="5"/>
        <v>274.4</v>
      </c>
      <c r="F54" s="74"/>
      <c r="G54" s="75" t="s">
        <v>175</v>
      </c>
      <c r="H54" s="37" t="s">
        <v>176</v>
      </c>
      <c r="I54" s="5"/>
    </row>
    <row r="55" ht="19" customHeight="1" spans="1:9">
      <c r="A55" s="34">
        <v>52</v>
      </c>
      <c r="B55" s="34" t="s">
        <v>177</v>
      </c>
      <c r="C55" s="34">
        <v>14.5</v>
      </c>
      <c r="D55" s="35">
        <f t="shared" si="4"/>
        <v>19.894</v>
      </c>
      <c r="E55" s="8">
        <f t="shared" si="5"/>
        <v>994.7</v>
      </c>
      <c r="F55" s="74"/>
      <c r="G55" s="75" t="s">
        <v>178</v>
      </c>
      <c r="H55" s="37" t="s">
        <v>179</v>
      </c>
      <c r="I55" s="5"/>
    </row>
    <row r="56" ht="19" customHeight="1" spans="1:9">
      <c r="A56" s="34">
        <v>53</v>
      </c>
      <c r="B56" s="34" t="s">
        <v>180</v>
      </c>
      <c r="C56" s="34">
        <v>6</v>
      </c>
      <c r="D56" s="35">
        <f t="shared" si="4"/>
        <v>8.232</v>
      </c>
      <c r="E56" s="8">
        <f t="shared" si="5"/>
        <v>411.6</v>
      </c>
      <c r="F56" s="74"/>
      <c r="G56" s="75" t="s">
        <v>181</v>
      </c>
      <c r="H56" s="37" t="s">
        <v>182</v>
      </c>
      <c r="I56" s="5"/>
    </row>
    <row r="57" ht="19" customHeight="1" spans="1:9">
      <c r="A57" s="34">
        <v>54</v>
      </c>
      <c r="B57" s="34" t="s">
        <v>183</v>
      </c>
      <c r="C57" s="34">
        <v>5</v>
      </c>
      <c r="D57" s="35">
        <f t="shared" si="4"/>
        <v>6.86</v>
      </c>
      <c r="E57" s="8">
        <f t="shared" si="5"/>
        <v>343</v>
      </c>
      <c r="F57" s="74"/>
      <c r="G57" s="75" t="s">
        <v>184</v>
      </c>
      <c r="H57" s="37" t="s">
        <v>185</v>
      </c>
      <c r="I57" s="5"/>
    </row>
    <row r="58" ht="19" customHeight="1" spans="1:9">
      <c r="A58" s="34">
        <v>55</v>
      </c>
      <c r="B58" s="34" t="s">
        <v>186</v>
      </c>
      <c r="C58" s="34">
        <v>1.5</v>
      </c>
      <c r="D58" s="35">
        <f t="shared" si="4"/>
        <v>2.058</v>
      </c>
      <c r="E58" s="8">
        <f t="shared" si="5"/>
        <v>102.9</v>
      </c>
      <c r="F58" s="74"/>
      <c r="G58" s="75" t="s">
        <v>187</v>
      </c>
      <c r="H58" s="37" t="s">
        <v>188</v>
      </c>
      <c r="I58" s="5"/>
    </row>
    <row r="59" ht="19" customHeight="1" spans="1:9">
      <c r="A59" s="34">
        <v>56</v>
      </c>
      <c r="B59" s="34" t="s">
        <v>189</v>
      </c>
      <c r="C59" s="34">
        <v>3</v>
      </c>
      <c r="D59" s="35">
        <f t="shared" si="4"/>
        <v>4.116</v>
      </c>
      <c r="E59" s="8">
        <f t="shared" si="5"/>
        <v>205.8</v>
      </c>
      <c r="F59" s="74"/>
      <c r="G59" s="75" t="s">
        <v>190</v>
      </c>
      <c r="H59" s="37" t="s">
        <v>191</v>
      </c>
      <c r="I59" s="5"/>
    </row>
    <row r="60" ht="19" customHeight="1" spans="1:9">
      <c r="A60" s="34">
        <v>57</v>
      </c>
      <c r="B60" s="34" t="s">
        <v>192</v>
      </c>
      <c r="C60" s="34">
        <v>41.5</v>
      </c>
      <c r="D60" s="35">
        <f t="shared" si="4"/>
        <v>56.938</v>
      </c>
      <c r="E60" s="8">
        <f t="shared" si="5"/>
        <v>2846.9</v>
      </c>
      <c r="F60" s="74"/>
      <c r="G60" s="75" t="s">
        <v>193</v>
      </c>
      <c r="H60" s="37" t="s">
        <v>194</v>
      </c>
      <c r="I60" s="5"/>
    </row>
    <row r="61" ht="19" customHeight="1" spans="1:9">
      <c r="A61" s="34">
        <v>58</v>
      </c>
      <c r="B61" s="34" t="s">
        <v>195</v>
      </c>
      <c r="C61" s="34">
        <v>5</v>
      </c>
      <c r="D61" s="35">
        <f t="shared" si="4"/>
        <v>6.86</v>
      </c>
      <c r="E61" s="8">
        <f t="shared" si="5"/>
        <v>343</v>
      </c>
      <c r="F61" s="74"/>
      <c r="G61" s="75" t="s">
        <v>196</v>
      </c>
      <c r="H61" s="37" t="s">
        <v>197</v>
      </c>
      <c r="I61" s="5"/>
    </row>
    <row r="62" ht="19" customHeight="1" spans="1:9">
      <c r="A62" s="34">
        <v>59</v>
      </c>
      <c r="B62" s="34" t="s">
        <v>198</v>
      </c>
      <c r="C62" s="34">
        <v>1</v>
      </c>
      <c r="D62" s="35">
        <f t="shared" si="4"/>
        <v>1.372</v>
      </c>
      <c r="E62" s="8">
        <f t="shared" si="5"/>
        <v>68.6</v>
      </c>
      <c r="F62" s="74"/>
      <c r="G62" s="75" t="s">
        <v>199</v>
      </c>
      <c r="H62" s="15" t="s">
        <v>200</v>
      </c>
      <c r="I62" s="5"/>
    </row>
    <row r="63" ht="19" customHeight="1" spans="1:9">
      <c r="A63" s="5"/>
      <c r="B63" s="71"/>
      <c r="C63" s="76">
        <f>SUM(C4:C62)</f>
        <v>497.5</v>
      </c>
      <c r="D63" s="35">
        <f t="shared" si="4"/>
        <v>682.57</v>
      </c>
      <c r="E63" s="8">
        <f t="shared" si="5"/>
        <v>34128.5</v>
      </c>
      <c r="F63" s="74"/>
      <c r="G63" s="44"/>
      <c r="H63" s="77"/>
      <c r="I63" s="5"/>
    </row>
    <row r="64" ht="19" customHeight="1" spans="1:9">
      <c r="A64" s="78"/>
      <c r="B64" s="79"/>
      <c r="C64" s="80"/>
      <c r="D64" s="81"/>
      <c r="E64" s="82"/>
      <c r="F64" s="83"/>
      <c r="G64" s="84"/>
      <c r="H64" s="85"/>
      <c r="I64" s="78"/>
    </row>
    <row r="65" ht="19" customHeight="1" spans="1:7">
      <c r="A65" s="25" t="s">
        <v>201</v>
      </c>
      <c r="B65" s="25"/>
      <c r="C65" s="25"/>
      <c r="D65" s="26"/>
      <c r="E65" s="26"/>
      <c r="F65" s="26"/>
      <c r="G65" s="26"/>
    </row>
    <row r="66" ht="19" customHeight="1" spans="1:7">
      <c r="A66" s="28" t="s">
        <v>202</v>
      </c>
      <c r="B66" s="28"/>
      <c r="C66" s="28"/>
      <c r="D66" s="28"/>
      <c r="E66" s="28"/>
      <c r="F66" s="28"/>
      <c r="G66" s="28"/>
    </row>
    <row r="67" ht="19" customHeight="1" spans="1:7">
      <c r="A67" s="29" t="s">
        <v>203</v>
      </c>
      <c r="B67" s="29"/>
      <c r="C67" s="29"/>
      <c r="D67" s="29"/>
      <c r="E67" s="29"/>
      <c r="F67" s="29"/>
      <c r="G67" s="29"/>
    </row>
  </sheetData>
  <mergeCells count="5">
    <mergeCell ref="A1:I1"/>
    <mergeCell ref="A2:I2"/>
    <mergeCell ref="A65:C65"/>
    <mergeCell ref="A66:G66"/>
    <mergeCell ref="A67:G67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selection activeCell="E19" sqref="E19"/>
    </sheetView>
  </sheetViews>
  <sheetFormatPr defaultColWidth="9" defaultRowHeight="13.5"/>
  <cols>
    <col min="1" max="1" width="8.13333333333333" customWidth="1"/>
    <col min="2" max="2" width="11" customWidth="1"/>
    <col min="3" max="3" width="13.5583333333333" style="48" customWidth="1"/>
    <col min="4" max="4" width="12.75" customWidth="1"/>
    <col min="5" max="5" width="15.8833333333333" style="48" customWidth="1"/>
    <col min="6" max="6" width="22" style="48" customWidth="1"/>
    <col min="7" max="7" width="21.4416666666667" customWidth="1"/>
    <col min="8" max="8" width="16.1083333333333" customWidth="1"/>
    <col min="9" max="9" width="11.4416666666667" customWidth="1"/>
  </cols>
  <sheetData>
    <row r="1" ht="27" spans="1:9">
      <c r="A1" s="1" t="s">
        <v>18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204</v>
      </c>
      <c r="B2" s="3"/>
      <c r="C2" s="3"/>
      <c r="D2" s="3"/>
      <c r="E2" s="3"/>
      <c r="F2" s="3"/>
      <c r="G2" s="3"/>
      <c r="H2" s="3"/>
      <c r="I2" s="3"/>
    </row>
    <row r="3" ht="28.5" spans="1:9">
      <c r="A3" s="5" t="s">
        <v>1</v>
      </c>
      <c r="B3" s="5" t="s">
        <v>20</v>
      </c>
      <c r="C3" s="6" t="s">
        <v>4</v>
      </c>
      <c r="D3" s="52" t="s">
        <v>205</v>
      </c>
      <c r="E3" s="8" t="s">
        <v>6</v>
      </c>
      <c r="F3" s="9" t="s">
        <v>21</v>
      </c>
      <c r="G3" s="5" t="s">
        <v>22</v>
      </c>
      <c r="H3" s="5" t="s">
        <v>23</v>
      </c>
      <c r="I3" s="5" t="s">
        <v>7</v>
      </c>
    </row>
    <row r="4" ht="20.1" customHeight="1" spans="1:9">
      <c r="A4" s="34">
        <v>1</v>
      </c>
      <c r="B4" s="34" t="s">
        <v>206</v>
      </c>
      <c r="C4" s="34">
        <v>5</v>
      </c>
      <c r="D4" s="11">
        <f>C4*1.372</f>
        <v>6.86</v>
      </c>
      <c r="E4" s="12">
        <f>D4*50</f>
        <v>343</v>
      </c>
      <c r="F4" s="99" t="s">
        <v>207</v>
      </c>
      <c r="G4" s="37" t="s">
        <v>208</v>
      </c>
      <c r="H4" s="37" t="s">
        <v>209</v>
      </c>
      <c r="I4" s="31"/>
    </row>
    <row r="5" ht="20.1" customHeight="1" spans="1:9">
      <c r="A5" s="34">
        <v>2</v>
      </c>
      <c r="B5" s="34" t="s">
        <v>210</v>
      </c>
      <c r="C5" s="34">
        <v>15</v>
      </c>
      <c r="D5" s="11">
        <f>C5*1.372</f>
        <v>20.58</v>
      </c>
      <c r="E5" s="12">
        <f>D5*50</f>
        <v>1029</v>
      </c>
      <c r="F5" s="99" t="s">
        <v>211</v>
      </c>
      <c r="G5" s="37" t="s">
        <v>212</v>
      </c>
      <c r="H5" s="37" t="s">
        <v>213</v>
      </c>
      <c r="I5" s="31"/>
    </row>
    <row r="6" ht="20.1" customHeight="1" spans="1:9">
      <c r="A6" s="34"/>
      <c r="B6" s="34"/>
      <c r="C6" s="34">
        <f>SUM(C4:C5)</f>
        <v>20</v>
      </c>
      <c r="D6" s="11">
        <f>C6*1.372</f>
        <v>27.44</v>
      </c>
      <c r="E6" s="12">
        <f>D6*50</f>
        <v>1372</v>
      </c>
      <c r="F6" s="54"/>
      <c r="G6" s="37"/>
      <c r="H6" s="37"/>
      <c r="I6" s="31"/>
    </row>
    <row r="7" ht="20.1" customHeight="1" spans="1:7">
      <c r="A7" s="25" t="s">
        <v>201</v>
      </c>
      <c r="B7" s="25"/>
      <c r="C7" s="25"/>
      <c r="D7" s="26"/>
      <c r="E7" s="26"/>
      <c r="F7" s="26"/>
      <c r="G7" s="26"/>
    </row>
    <row r="8" ht="20.1" customHeight="1" spans="1:7">
      <c r="A8" s="28" t="s">
        <v>214</v>
      </c>
      <c r="B8" s="28"/>
      <c r="C8" s="28"/>
      <c r="D8" s="28"/>
      <c r="E8" s="28"/>
      <c r="F8" s="28"/>
      <c r="G8" s="28"/>
    </row>
    <row r="9" ht="20.1" customHeight="1" spans="1:7">
      <c r="A9" s="29" t="s">
        <v>203</v>
      </c>
      <c r="B9" s="29"/>
      <c r="C9" s="29"/>
      <c r="D9" s="29"/>
      <c r="E9" s="29"/>
      <c r="F9" s="29"/>
      <c r="G9" s="29"/>
    </row>
  </sheetData>
  <mergeCells count="5">
    <mergeCell ref="A1:I1"/>
    <mergeCell ref="A2:I2"/>
    <mergeCell ref="A7:C7"/>
    <mergeCell ref="A8:G8"/>
    <mergeCell ref="A9:G9"/>
  </mergeCells>
  <pageMargins left="0.700694444444445" right="0.700694444444445" top="0.751388888888889" bottom="0.751388888888889" header="0.298611111111111" footer="0.298611111111111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opLeftCell="A3" workbookViewId="0">
      <selection activeCell="H20" sqref="H20"/>
    </sheetView>
  </sheetViews>
  <sheetFormatPr defaultColWidth="9" defaultRowHeight="13.5"/>
  <cols>
    <col min="3" max="3" width="16" customWidth="1"/>
    <col min="4" max="4" width="12.3833333333333" customWidth="1"/>
    <col min="5" max="5" width="16.1333333333333" style="48" customWidth="1"/>
    <col min="6" max="6" width="21.775" style="48" customWidth="1"/>
    <col min="7" max="7" width="19.775" customWidth="1"/>
    <col min="8" max="8" width="16.3833333333333" customWidth="1"/>
    <col min="9" max="9" width="13.5583333333333" customWidth="1"/>
    <col min="10" max="10" width="16.3833333333333" customWidth="1"/>
    <col min="11" max="11" width="16.6333333333333" customWidth="1"/>
  </cols>
  <sheetData>
    <row r="1" ht="27" spans="1:9">
      <c r="A1" s="1" t="s">
        <v>18</v>
      </c>
      <c r="B1" s="1"/>
      <c r="C1" s="1"/>
      <c r="D1" s="1"/>
      <c r="E1" s="2"/>
      <c r="F1" s="2"/>
      <c r="G1" s="1"/>
      <c r="H1" s="1"/>
      <c r="I1" s="1"/>
    </row>
    <row r="2" ht="20.25" spans="1:9">
      <c r="A2" s="3" t="s">
        <v>215</v>
      </c>
      <c r="B2" s="3"/>
      <c r="C2" s="3"/>
      <c r="D2" s="3"/>
      <c r="E2" s="3"/>
      <c r="F2" s="3"/>
      <c r="G2" s="3"/>
      <c r="H2" s="3"/>
      <c r="I2" s="3"/>
    </row>
    <row r="3" ht="14.25" spans="1:9">
      <c r="A3" s="5" t="s">
        <v>1</v>
      </c>
      <c r="B3" s="5" t="s">
        <v>20</v>
      </c>
      <c r="C3" s="70" t="s">
        <v>4</v>
      </c>
      <c r="D3" s="52" t="s">
        <v>205</v>
      </c>
      <c r="E3" s="8" t="s">
        <v>6</v>
      </c>
      <c r="F3" s="61" t="s">
        <v>21</v>
      </c>
      <c r="G3" s="5" t="s">
        <v>22</v>
      </c>
      <c r="H3" s="5" t="s">
        <v>23</v>
      </c>
      <c r="I3" s="5" t="s">
        <v>7</v>
      </c>
    </row>
    <row r="4" ht="14.25" spans="1:9">
      <c r="A4" s="34">
        <v>1</v>
      </c>
      <c r="B4" s="34" t="s">
        <v>216</v>
      </c>
      <c r="C4" s="12">
        <v>11.5</v>
      </c>
      <c r="D4" s="35">
        <f t="shared" ref="D4:D11" si="0">C4*1.372</f>
        <v>15.778</v>
      </c>
      <c r="E4" s="8">
        <f t="shared" ref="E4:E11" si="1">D4*50</f>
        <v>788.9</v>
      </c>
      <c r="F4" s="36"/>
      <c r="G4" s="37" t="s">
        <v>217</v>
      </c>
      <c r="H4" s="37" t="s">
        <v>218</v>
      </c>
      <c r="I4" s="5"/>
    </row>
    <row r="5" ht="14.25" spans="1:9">
      <c r="A5" s="34">
        <v>2</v>
      </c>
      <c r="B5" s="34" t="s">
        <v>219</v>
      </c>
      <c r="C5" s="12">
        <v>5.5</v>
      </c>
      <c r="D5" s="35">
        <f t="shared" si="0"/>
        <v>7.546</v>
      </c>
      <c r="E5" s="8">
        <f t="shared" si="1"/>
        <v>377.3</v>
      </c>
      <c r="F5" s="36"/>
      <c r="G5" s="37" t="s">
        <v>220</v>
      </c>
      <c r="H5" s="37" t="s">
        <v>221</v>
      </c>
      <c r="I5" s="5"/>
    </row>
    <row r="6" ht="15" customHeight="1" spans="1:9">
      <c r="A6" s="34">
        <v>3</v>
      </c>
      <c r="B6" s="34" t="s">
        <v>222</v>
      </c>
      <c r="C6" s="12">
        <v>6</v>
      </c>
      <c r="D6" s="35">
        <f t="shared" si="0"/>
        <v>8.232</v>
      </c>
      <c r="E6" s="8">
        <f t="shared" si="1"/>
        <v>411.6</v>
      </c>
      <c r="F6" s="44"/>
      <c r="G6" s="37" t="s">
        <v>223</v>
      </c>
      <c r="H6" s="37" t="s">
        <v>224</v>
      </c>
      <c r="I6" s="5"/>
    </row>
    <row r="7" ht="15" customHeight="1" spans="1:9">
      <c r="A7" s="34">
        <v>4</v>
      </c>
      <c r="B7" s="34" t="s">
        <v>225</v>
      </c>
      <c r="C7" s="12">
        <v>27.5</v>
      </c>
      <c r="D7" s="35">
        <f t="shared" si="0"/>
        <v>37.73</v>
      </c>
      <c r="E7" s="8">
        <f t="shared" si="1"/>
        <v>1886.5</v>
      </c>
      <c r="F7" s="44"/>
      <c r="G7" s="37" t="s">
        <v>226</v>
      </c>
      <c r="H7" s="37" t="s">
        <v>227</v>
      </c>
      <c r="I7" s="5"/>
    </row>
    <row r="8" ht="15" customHeight="1" spans="1:9">
      <c r="A8" s="34">
        <v>5</v>
      </c>
      <c r="B8" s="34" t="s">
        <v>228</v>
      </c>
      <c r="C8" s="12">
        <v>5.5</v>
      </c>
      <c r="D8" s="35">
        <f t="shared" si="0"/>
        <v>7.546</v>
      </c>
      <c r="E8" s="8">
        <f t="shared" si="1"/>
        <v>377.3</v>
      </c>
      <c r="F8" s="44"/>
      <c r="G8" s="37" t="s">
        <v>229</v>
      </c>
      <c r="H8" s="37" t="s">
        <v>230</v>
      </c>
      <c r="I8" s="5"/>
    </row>
    <row r="9" ht="15" customHeight="1" spans="1:9">
      <c r="A9" s="34">
        <v>6</v>
      </c>
      <c r="B9" s="34" t="s">
        <v>231</v>
      </c>
      <c r="C9" s="12">
        <v>6</v>
      </c>
      <c r="D9" s="35">
        <f t="shared" si="0"/>
        <v>8.232</v>
      </c>
      <c r="E9" s="8">
        <f t="shared" si="1"/>
        <v>411.6</v>
      </c>
      <c r="F9" s="44"/>
      <c r="G9" s="37" t="s">
        <v>232</v>
      </c>
      <c r="H9" s="37" t="s">
        <v>233</v>
      </c>
      <c r="I9" s="5"/>
    </row>
    <row r="10" ht="15" customHeight="1" spans="1:9">
      <c r="A10" s="34">
        <v>7</v>
      </c>
      <c r="B10" s="34" t="s">
        <v>234</v>
      </c>
      <c r="C10" s="12">
        <v>3.5</v>
      </c>
      <c r="D10" s="35">
        <f t="shared" si="0"/>
        <v>4.802</v>
      </c>
      <c r="E10" s="8">
        <f t="shared" si="1"/>
        <v>240.1</v>
      </c>
      <c r="F10" s="44"/>
      <c r="G10" s="37" t="s">
        <v>235</v>
      </c>
      <c r="H10" s="37" t="s">
        <v>236</v>
      </c>
      <c r="I10" s="5"/>
    </row>
    <row r="11" ht="15" customHeight="1" spans="1:9">
      <c r="A11" s="5"/>
      <c r="B11" s="71"/>
      <c r="C11" s="39">
        <f>SUM(C4:C10)</f>
        <v>65.5</v>
      </c>
      <c r="D11" s="35">
        <f t="shared" si="0"/>
        <v>89.866</v>
      </c>
      <c r="E11" s="8">
        <f t="shared" si="1"/>
        <v>4493.3</v>
      </c>
      <c r="F11" s="44"/>
      <c r="G11" s="36"/>
      <c r="H11" s="31"/>
      <c r="I11" s="5"/>
    </row>
    <row r="12" ht="18.75" spans="1:7">
      <c r="A12" s="25" t="s">
        <v>201</v>
      </c>
      <c r="B12" s="25"/>
      <c r="C12" s="25"/>
      <c r="D12" s="26"/>
      <c r="E12" s="26"/>
      <c r="F12" s="26"/>
      <c r="G12" s="26"/>
    </row>
    <row r="13" ht="18.75" spans="1:7">
      <c r="A13" s="28" t="s">
        <v>214</v>
      </c>
      <c r="B13" s="28"/>
      <c r="C13" s="28"/>
      <c r="D13" s="28"/>
      <c r="E13" s="28"/>
      <c r="F13" s="28"/>
      <c r="G13" s="28"/>
    </row>
    <row r="14" ht="18.75" spans="1:7">
      <c r="A14" s="29" t="s">
        <v>203</v>
      </c>
      <c r="B14" s="29"/>
      <c r="C14" s="29"/>
      <c r="D14" s="29"/>
      <c r="E14" s="29"/>
      <c r="F14" s="29"/>
      <c r="G14" s="29"/>
    </row>
  </sheetData>
  <mergeCells count="5">
    <mergeCell ref="A1:I1"/>
    <mergeCell ref="A2:I2"/>
    <mergeCell ref="A12:C12"/>
    <mergeCell ref="A13:G13"/>
    <mergeCell ref="A14:G1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selection activeCell="H16" sqref="H16"/>
    </sheetView>
  </sheetViews>
  <sheetFormatPr defaultColWidth="9" defaultRowHeight="13.5"/>
  <cols>
    <col min="1" max="1" width="7.38333333333333" customWidth="1"/>
    <col min="3" max="3" width="14.6333333333333" style="48" customWidth="1"/>
    <col min="4" max="4" width="12.3833333333333" customWidth="1"/>
    <col min="5" max="5" width="18.75" style="48" customWidth="1"/>
    <col min="6" max="6" width="23" style="48" customWidth="1"/>
    <col min="7" max="7" width="20" customWidth="1"/>
    <col min="8" max="8" width="15.1083333333333" customWidth="1"/>
    <col min="9" max="9" width="12.3333333333333" customWidth="1"/>
  </cols>
  <sheetData>
    <row r="1" ht="39.75" customHeight="1" spans="1:9">
      <c r="A1" s="1" t="s">
        <v>18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237</v>
      </c>
      <c r="B2" s="3"/>
      <c r="C2" s="3"/>
      <c r="D2" s="3"/>
      <c r="E2" s="4"/>
      <c r="F2" s="4"/>
      <c r="G2" s="3"/>
      <c r="H2" s="3"/>
      <c r="I2" s="3"/>
    </row>
    <row r="3" ht="38" customHeight="1" spans="1:9">
      <c r="A3" s="5" t="s">
        <v>1</v>
      </c>
      <c r="B3" s="5" t="s">
        <v>20</v>
      </c>
      <c r="C3" s="6" t="s">
        <v>4</v>
      </c>
      <c r="D3" s="52" t="s">
        <v>205</v>
      </c>
      <c r="E3" s="8" t="s">
        <v>6</v>
      </c>
      <c r="F3" s="61" t="s">
        <v>21</v>
      </c>
      <c r="G3" s="5" t="s">
        <v>22</v>
      </c>
      <c r="H3" s="5" t="s">
        <v>23</v>
      </c>
      <c r="I3" s="5" t="s">
        <v>7</v>
      </c>
    </row>
    <row r="4" ht="18" customHeight="1" spans="1:9">
      <c r="A4" s="34">
        <v>1</v>
      </c>
      <c r="B4" s="34" t="s">
        <v>238</v>
      </c>
      <c r="C4" s="34">
        <v>2</v>
      </c>
      <c r="D4" s="35">
        <f>C4*1.372</f>
        <v>2.744</v>
      </c>
      <c r="E4" s="8">
        <f>D4*50</f>
        <v>137.2</v>
      </c>
      <c r="F4" s="62" t="s">
        <v>239</v>
      </c>
      <c r="G4" s="15" t="s">
        <v>240</v>
      </c>
      <c r="H4" s="34">
        <v>15204814196</v>
      </c>
      <c r="I4" s="5"/>
    </row>
    <row r="5" ht="18" customHeight="1" spans="1:9">
      <c r="A5" s="63">
        <v>2</v>
      </c>
      <c r="B5" s="63" t="s">
        <v>241</v>
      </c>
      <c r="C5" s="63">
        <v>3</v>
      </c>
      <c r="D5" s="64">
        <f>C5*1.372</f>
        <v>4.116</v>
      </c>
      <c r="E5" s="65">
        <f>D5*50</f>
        <v>205.8</v>
      </c>
      <c r="F5" s="66" t="s">
        <v>242</v>
      </c>
      <c r="G5" s="67" t="s">
        <v>243</v>
      </c>
      <c r="H5" s="63">
        <v>13514856741</v>
      </c>
      <c r="I5" s="69"/>
    </row>
    <row r="6" ht="18" customHeight="1" spans="1:9">
      <c r="A6" s="34"/>
      <c r="B6" s="34"/>
      <c r="C6" s="34">
        <f>SUM(C4:C5)</f>
        <v>5</v>
      </c>
      <c r="D6" s="64">
        <f>C6*1.372</f>
        <v>6.86</v>
      </c>
      <c r="E6" s="65">
        <f>D6*50</f>
        <v>343</v>
      </c>
      <c r="F6" s="68"/>
      <c r="G6" s="15"/>
      <c r="H6" s="34"/>
      <c r="I6" s="5"/>
    </row>
    <row r="7" ht="18" customHeight="1" spans="1:7">
      <c r="A7" s="25" t="s">
        <v>201</v>
      </c>
      <c r="B7" s="25"/>
      <c r="C7" s="25"/>
      <c r="D7" s="26"/>
      <c r="E7" s="26"/>
      <c r="F7" s="26"/>
      <c r="G7" s="26"/>
    </row>
    <row r="8" ht="18" customHeight="1" spans="1:7">
      <c r="A8" s="28" t="s">
        <v>214</v>
      </c>
      <c r="B8" s="28"/>
      <c r="C8" s="28"/>
      <c r="D8" s="28"/>
      <c r="E8" s="28"/>
      <c r="F8" s="28"/>
      <c r="G8" s="28"/>
    </row>
    <row r="9" ht="18" customHeight="1" spans="1:7">
      <c r="A9" s="29" t="s">
        <v>203</v>
      </c>
      <c r="B9" s="29"/>
      <c r="C9" s="29"/>
      <c r="D9" s="29"/>
      <c r="E9" s="29"/>
      <c r="F9" s="29"/>
      <c r="G9" s="29"/>
    </row>
  </sheetData>
  <mergeCells count="5">
    <mergeCell ref="A1:I1"/>
    <mergeCell ref="A2:I2"/>
    <mergeCell ref="A7:C7"/>
    <mergeCell ref="A8:G8"/>
    <mergeCell ref="A9:G9"/>
  </mergeCells>
  <pageMargins left="0.751388888888889" right="0.751388888888889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8"/>
  <sheetViews>
    <sheetView topLeftCell="A54" workbookViewId="0">
      <selection activeCell="K73" sqref="K73"/>
    </sheetView>
  </sheetViews>
  <sheetFormatPr defaultColWidth="9" defaultRowHeight="13.5"/>
  <cols>
    <col min="1" max="1" width="6.25" customWidth="1"/>
    <col min="2" max="2" width="11.5" customWidth="1"/>
    <col min="3" max="3" width="15.25" style="48" customWidth="1"/>
    <col min="4" max="4" width="14" customWidth="1"/>
    <col min="5" max="5" width="15.75" style="48" customWidth="1"/>
    <col min="6" max="6" width="22.8916666666667" style="48" customWidth="1"/>
    <col min="7" max="7" width="20.1083333333333" customWidth="1"/>
    <col min="8" max="8" width="14.3333333333333" customWidth="1"/>
    <col min="9" max="9" width="9.89166666666667" customWidth="1"/>
  </cols>
  <sheetData>
    <row r="1" ht="27" spans="1:9">
      <c r="A1" s="1" t="s">
        <v>18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244</v>
      </c>
      <c r="B2" s="3"/>
      <c r="C2" s="3"/>
      <c r="D2" s="3"/>
      <c r="E2" s="3"/>
      <c r="F2" s="3"/>
      <c r="G2" s="3"/>
      <c r="H2" s="3"/>
      <c r="I2" s="3"/>
    </row>
    <row r="3" ht="29.25" customHeight="1" spans="1:9">
      <c r="A3" s="5" t="s">
        <v>1</v>
      </c>
      <c r="B3" s="5" t="s">
        <v>20</v>
      </c>
      <c r="C3" s="6" t="s">
        <v>4</v>
      </c>
      <c r="D3" s="52" t="s">
        <v>205</v>
      </c>
      <c r="E3" s="8" t="s">
        <v>6</v>
      </c>
      <c r="F3" s="9" t="s">
        <v>21</v>
      </c>
      <c r="G3" s="5" t="s">
        <v>22</v>
      </c>
      <c r="H3" s="5" t="s">
        <v>23</v>
      </c>
      <c r="I3" s="5" t="s">
        <v>7</v>
      </c>
    </row>
    <row r="4" ht="18" customHeight="1" spans="1:9">
      <c r="A4" s="34">
        <v>1</v>
      </c>
      <c r="B4" s="53" t="s">
        <v>245</v>
      </c>
      <c r="C4" s="34">
        <v>25</v>
      </c>
      <c r="D4" s="35">
        <f>C4*1.372</f>
        <v>34.3</v>
      </c>
      <c r="E4" s="8">
        <f>D4*50</f>
        <v>1715</v>
      </c>
      <c r="F4" s="54"/>
      <c r="G4" s="55" t="s">
        <v>246</v>
      </c>
      <c r="H4" s="56" t="s">
        <v>247</v>
      </c>
      <c r="I4" s="5"/>
    </row>
    <row r="5" ht="18" customHeight="1" spans="1:9">
      <c r="A5" s="34">
        <v>2</v>
      </c>
      <c r="B5" s="53" t="s">
        <v>248</v>
      </c>
      <c r="C5" s="34">
        <v>6.5</v>
      </c>
      <c r="D5" s="35">
        <f t="shared" ref="D5:D47" si="0">C5*1.372</f>
        <v>8.918</v>
      </c>
      <c r="E5" s="8">
        <f t="shared" ref="E5:E47" si="1">D5*50</f>
        <v>445.9</v>
      </c>
      <c r="F5" s="54"/>
      <c r="G5" s="55" t="s">
        <v>249</v>
      </c>
      <c r="H5" s="56" t="s">
        <v>250</v>
      </c>
      <c r="I5" s="5"/>
    </row>
    <row r="6" ht="18" customHeight="1" spans="1:9">
      <c r="A6" s="34">
        <v>3</v>
      </c>
      <c r="B6" s="53" t="s">
        <v>251</v>
      </c>
      <c r="C6" s="34">
        <v>7</v>
      </c>
      <c r="D6" s="35">
        <f t="shared" si="0"/>
        <v>9.604</v>
      </c>
      <c r="E6" s="8">
        <f t="shared" si="1"/>
        <v>480.2</v>
      </c>
      <c r="F6" s="54"/>
      <c r="G6" s="55" t="s">
        <v>252</v>
      </c>
      <c r="H6" s="56" t="s">
        <v>253</v>
      </c>
      <c r="I6" s="5"/>
    </row>
    <row r="7" ht="18" customHeight="1" spans="1:9">
      <c r="A7" s="34">
        <v>4</v>
      </c>
      <c r="B7" s="53" t="s">
        <v>254</v>
      </c>
      <c r="C7" s="34">
        <v>5</v>
      </c>
      <c r="D7" s="35">
        <f t="shared" si="0"/>
        <v>6.86</v>
      </c>
      <c r="E7" s="8">
        <f t="shared" si="1"/>
        <v>343</v>
      </c>
      <c r="F7" s="54"/>
      <c r="G7" s="55" t="s">
        <v>255</v>
      </c>
      <c r="H7" s="56" t="s">
        <v>256</v>
      </c>
      <c r="I7" s="5"/>
    </row>
    <row r="8" ht="18" customHeight="1" spans="1:9">
      <c r="A8" s="34">
        <v>5</v>
      </c>
      <c r="B8" s="53" t="s">
        <v>248</v>
      </c>
      <c r="C8" s="34">
        <v>6.5</v>
      </c>
      <c r="D8" s="35">
        <f t="shared" si="0"/>
        <v>8.918</v>
      </c>
      <c r="E8" s="8">
        <f t="shared" si="1"/>
        <v>445.9</v>
      </c>
      <c r="F8" s="54"/>
      <c r="G8" s="55" t="s">
        <v>249</v>
      </c>
      <c r="H8" s="56" t="s">
        <v>250</v>
      </c>
      <c r="I8" s="5"/>
    </row>
    <row r="9" ht="18" customHeight="1" spans="1:9">
      <c r="A9" s="34">
        <v>6</v>
      </c>
      <c r="B9" s="53" t="s">
        <v>257</v>
      </c>
      <c r="C9" s="34">
        <v>8.5</v>
      </c>
      <c r="D9" s="35">
        <f t="shared" si="0"/>
        <v>11.662</v>
      </c>
      <c r="E9" s="8">
        <f t="shared" si="1"/>
        <v>583.1</v>
      </c>
      <c r="F9" s="54"/>
      <c r="G9" s="55" t="s">
        <v>258</v>
      </c>
      <c r="H9" s="56" t="s">
        <v>259</v>
      </c>
      <c r="I9" s="5"/>
    </row>
    <row r="10" ht="18" customHeight="1" spans="1:9">
      <c r="A10" s="34">
        <v>7</v>
      </c>
      <c r="B10" s="53" t="s">
        <v>260</v>
      </c>
      <c r="C10" s="34">
        <v>10</v>
      </c>
      <c r="D10" s="35">
        <f t="shared" si="0"/>
        <v>13.72</v>
      </c>
      <c r="E10" s="8">
        <f t="shared" si="1"/>
        <v>686</v>
      </c>
      <c r="F10" s="54"/>
      <c r="G10" s="55" t="s">
        <v>261</v>
      </c>
      <c r="H10" s="56" t="s">
        <v>262</v>
      </c>
      <c r="I10" s="5"/>
    </row>
    <row r="11" ht="18" customHeight="1" spans="1:9">
      <c r="A11" s="34">
        <v>8</v>
      </c>
      <c r="B11" s="53" t="s">
        <v>263</v>
      </c>
      <c r="C11" s="34">
        <v>6</v>
      </c>
      <c r="D11" s="35">
        <f t="shared" si="0"/>
        <v>8.232</v>
      </c>
      <c r="E11" s="8">
        <f t="shared" si="1"/>
        <v>411.6</v>
      </c>
      <c r="F11" s="54"/>
      <c r="G11" s="55" t="s">
        <v>264</v>
      </c>
      <c r="H11" s="56" t="s">
        <v>265</v>
      </c>
      <c r="I11" s="5"/>
    </row>
    <row r="12" ht="18" customHeight="1" spans="1:9">
      <c r="A12" s="34">
        <v>9</v>
      </c>
      <c r="B12" s="53" t="s">
        <v>266</v>
      </c>
      <c r="C12" s="34">
        <v>10</v>
      </c>
      <c r="D12" s="35">
        <f t="shared" si="0"/>
        <v>13.72</v>
      </c>
      <c r="E12" s="8">
        <f t="shared" si="1"/>
        <v>686</v>
      </c>
      <c r="F12" s="36"/>
      <c r="G12" s="55" t="s">
        <v>267</v>
      </c>
      <c r="H12" s="56" t="s">
        <v>268</v>
      </c>
      <c r="I12" s="5"/>
    </row>
    <row r="13" ht="18" customHeight="1" spans="1:9">
      <c r="A13" s="34">
        <v>10</v>
      </c>
      <c r="B13" s="53" t="s">
        <v>269</v>
      </c>
      <c r="C13" s="34">
        <v>20</v>
      </c>
      <c r="D13" s="35">
        <f t="shared" si="0"/>
        <v>27.44</v>
      </c>
      <c r="E13" s="8">
        <f t="shared" si="1"/>
        <v>1372</v>
      </c>
      <c r="F13" s="36"/>
      <c r="G13" s="55" t="s">
        <v>270</v>
      </c>
      <c r="H13" s="56" t="s">
        <v>271</v>
      </c>
      <c r="I13" s="5"/>
    </row>
    <row r="14" ht="18" customHeight="1" spans="1:9">
      <c r="A14" s="34">
        <v>11</v>
      </c>
      <c r="B14" s="53" t="s">
        <v>272</v>
      </c>
      <c r="C14" s="34">
        <v>10</v>
      </c>
      <c r="D14" s="35">
        <f t="shared" si="0"/>
        <v>13.72</v>
      </c>
      <c r="E14" s="8">
        <f t="shared" si="1"/>
        <v>686</v>
      </c>
      <c r="F14" s="36"/>
      <c r="G14" s="55" t="s">
        <v>273</v>
      </c>
      <c r="H14" s="56" t="s">
        <v>274</v>
      </c>
      <c r="I14" s="5"/>
    </row>
    <row r="15" ht="18" customHeight="1" spans="1:9">
      <c r="A15" s="34">
        <v>12</v>
      </c>
      <c r="B15" s="53" t="s">
        <v>275</v>
      </c>
      <c r="C15" s="34">
        <v>10</v>
      </c>
      <c r="D15" s="35">
        <f t="shared" si="0"/>
        <v>13.72</v>
      </c>
      <c r="E15" s="8">
        <f t="shared" si="1"/>
        <v>686</v>
      </c>
      <c r="F15" s="36"/>
      <c r="G15" s="55" t="s">
        <v>276</v>
      </c>
      <c r="H15" s="56" t="s">
        <v>277</v>
      </c>
      <c r="I15" s="5"/>
    </row>
    <row r="16" ht="18" customHeight="1" spans="1:9">
      <c r="A16" s="34">
        <v>13</v>
      </c>
      <c r="B16" s="53" t="s">
        <v>278</v>
      </c>
      <c r="C16" s="34">
        <v>13</v>
      </c>
      <c r="D16" s="35">
        <f t="shared" si="0"/>
        <v>17.836</v>
      </c>
      <c r="E16" s="8">
        <f t="shared" si="1"/>
        <v>891.8</v>
      </c>
      <c r="F16" s="36"/>
      <c r="G16" s="55" t="s">
        <v>279</v>
      </c>
      <c r="H16" s="56" t="s">
        <v>280</v>
      </c>
      <c r="I16" s="5"/>
    </row>
    <row r="17" ht="18" customHeight="1" spans="1:9">
      <c r="A17" s="34">
        <v>14</v>
      </c>
      <c r="B17" s="53" t="s">
        <v>281</v>
      </c>
      <c r="C17" s="34">
        <v>9</v>
      </c>
      <c r="D17" s="35">
        <f t="shared" si="0"/>
        <v>12.348</v>
      </c>
      <c r="E17" s="8">
        <f t="shared" si="1"/>
        <v>617.4</v>
      </c>
      <c r="F17" s="36"/>
      <c r="G17" s="55" t="s">
        <v>282</v>
      </c>
      <c r="H17" s="56">
        <v>13847534793</v>
      </c>
      <c r="I17" s="5"/>
    </row>
    <row r="18" ht="18" customHeight="1" spans="1:9">
      <c r="A18" s="34">
        <v>15</v>
      </c>
      <c r="B18" s="53" t="s">
        <v>283</v>
      </c>
      <c r="C18" s="34">
        <v>10</v>
      </c>
      <c r="D18" s="35">
        <f t="shared" si="0"/>
        <v>13.72</v>
      </c>
      <c r="E18" s="8">
        <f t="shared" si="1"/>
        <v>686</v>
      </c>
      <c r="F18" s="36"/>
      <c r="G18" s="55" t="s">
        <v>284</v>
      </c>
      <c r="H18" s="56" t="s">
        <v>285</v>
      </c>
      <c r="I18" s="5"/>
    </row>
    <row r="19" ht="18" customHeight="1" spans="1:9">
      <c r="A19" s="34">
        <v>16</v>
      </c>
      <c r="B19" s="53" t="s">
        <v>286</v>
      </c>
      <c r="C19" s="34">
        <v>12</v>
      </c>
      <c r="D19" s="35">
        <f t="shared" si="0"/>
        <v>16.464</v>
      </c>
      <c r="E19" s="8">
        <f t="shared" si="1"/>
        <v>823.2</v>
      </c>
      <c r="F19" s="36"/>
      <c r="G19" s="55" t="s">
        <v>287</v>
      </c>
      <c r="H19" s="56" t="s">
        <v>288</v>
      </c>
      <c r="I19" s="5"/>
    </row>
    <row r="20" ht="18" customHeight="1" spans="1:9">
      <c r="A20" s="34">
        <v>17</v>
      </c>
      <c r="B20" s="53" t="s">
        <v>289</v>
      </c>
      <c r="C20" s="34">
        <v>18</v>
      </c>
      <c r="D20" s="35">
        <f t="shared" si="0"/>
        <v>24.696</v>
      </c>
      <c r="E20" s="8">
        <f t="shared" si="1"/>
        <v>1234.8</v>
      </c>
      <c r="F20" s="36"/>
      <c r="G20" s="55" t="s">
        <v>290</v>
      </c>
      <c r="H20" s="56">
        <v>18747833715</v>
      </c>
      <c r="I20" s="5"/>
    </row>
    <row r="21" ht="18" customHeight="1" spans="1:9">
      <c r="A21" s="34">
        <v>18</v>
      </c>
      <c r="B21" s="53" t="s">
        <v>291</v>
      </c>
      <c r="C21" s="34">
        <v>14</v>
      </c>
      <c r="D21" s="35">
        <f t="shared" si="0"/>
        <v>19.208</v>
      </c>
      <c r="E21" s="8">
        <f t="shared" si="1"/>
        <v>960.4</v>
      </c>
      <c r="F21" s="36"/>
      <c r="G21" s="55" t="s">
        <v>292</v>
      </c>
      <c r="H21" s="56" t="s">
        <v>293</v>
      </c>
      <c r="I21" s="5"/>
    </row>
    <row r="22" ht="18" customHeight="1" spans="1:9">
      <c r="A22" s="34">
        <v>19</v>
      </c>
      <c r="B22" s="53" t="s">
        <v>294</v>
      </c>
      <c r="C22" s="34">
        <v>6.5</v>
      </c>
      <c r="D22" s="35">
        <f t="shared" si="0"/>
        <v>8.918</v>
      </c>
      <c r="E22" s="8">
        <f t="shared" si="1"/>
        <v>445.9</v>
      </c>
      <c r="F22" s="36"/>
      <c r="G22" s="55" t="s">
        <v>295</v>
      </c>
      <c r="H22" s="56" t="s">
        <v>296</v>
      </c>
      <c r="I22" s="5"/>
    </row>
    <row r="23" ht="18" customHeight="1" spans="1:9">
      <c r="A23" s="34">
        <v>20</v>
      </c>
      <c r="B23" s="53" t="s">
        <v>297</v>
      </c>
      <c r="C23" s="34">
        <v>8</v>
      </c>
      <c r="D23" s="35">
        <f t="shared" si="0"/>
        <v>10.976</v>
      </c>
      <c r="E23" s="8">
        <f t="shared" si="1"/>
        <v>548.8</v>
      </c>
      <c r="F23" s="36"/>
      <c r="G23" s="55" t="s">
        <v>298</v>
      </c>
      <c r="H23" s="56">
        <v>15894864052</v>
      </c>
      <c r="I23" s="5"/>
    </row>
    <row r="24" ht="18" customHeight="1" spans="1:9">
      <c r="A24" s="34">
        <v>21</v>
      </c>
      <c r="B24" s="53" t="s">
        <v>299</v>
      </c>
      <c r="C24" s="34">
        <v>18</v>
      </c>
      <c r="D24" s="35">
        <f t="shared" si="0"/>
        <v>24.696</v>
      </c>
      <c r="E24" s="8">
        <f t="shared" si="1"/>
        <v>1234.8</v>
      </c>
      <c r="F24" s="36"/>
      <c r="G24" s="55" t="s">
        <v>300</v>
      </c>
      <c r="H24" s="56" t="s">
        <v>301</v>
      </c>
      <c r="I24" s="5"/>
    </row>
    <row r="25" ht="18" customHeight="1" spans="1:9">
      <c r="A25" s="34">
        <v>22</v>
      </c>
      <c r="B25" s="53" t="s">
        <v>302</v>
      </c>
      <c r="C25" s="34">
        <v>12</v>
      </c>
      <c r="D25" s="35">
        <f t="shared" si="0"/>
        <v>16.464</v>
      </c>
      <c r="E25" s="8">
        <f t="shared" si="1"/>
        <v>823.2</v>
      </c>
      <c r="F25" s="36"/>
      <c r="G25" s="55" t="s">
        <v>303</v>
      </c>
      <c r="H25" s="56">
        <v>18347395077</v>
      </c>
      <c r="I25" s="5"/>
    </row>
    <row r="26" ht="18" customHeight="1" spans="1:9">
      <c r="A26" s="34">
        <v>23</v>
      </c>
      <c r="B26" s="53" t="s">
        <v>304</v>
      </c>
      <c r="C26" s="34">
        <v>6</v>
      </c>
      <c r="D26" s="35">
        <f t="shared" si="0"/>
        <v>8.232</v>
      </c>
      <c r="E26" s="8">
        <f t="shared" si="1"/>
        <v>411.6</v>
      </c>
      <c r="F26" s="36"/>
      <c r="G26" s="55" t="s">
        <v>305</v>
      </c>
      <c r="H26" s="56">
        <v>15934949528</v>
      </c>
      <c r="I26" s="5"/>
    </row>
    <row r="27" ht="18" customHeight="1" spans="1:9">
      <c r="A27" s="34">
        <v>24</v>
      </c>
      <c r="B27" s="53" t="s">
        <v>306</v>
      </c>
      <c r="C27" s="34">
        <v>14</v>
      </c>
      <c r="D27" s="35">
        <f t="shared" si="0"/>
        <v>19.208</v>
      </c>
      <c r="E27" s="8">
        <f t="shared" si="1"/>
        <v>960.4</v>
      </c>
      <c r="F27" s="36"/>
      <c r="G27" s="55" t="s">
        <v>307</v>
      </c>
      <c r="H27" s="56" t="s">
        <v>308</v>
      </c>
      <c r="I27" s="5"/>
    </row>
    <row r="28" ht="18" customHeight="1" spans="1:9">
      <c r="A28" s="34">
        <v>25</v>
      </c>
      <c r="B28" s="53" t="s">
        <v>309</v>
      </c>
      <c r="C28" s="34">
        <v>8</v>
      </c>
      <c r="D28" s="35">
        <f t="shared" si="0"/>
        <v>10.976</v>
      </c>
      <c r="E28" s="8">
        <f t="shared" si="1"/>
        <v>548.8</v>
      </c>
      <c r="F28" s="36"/>
      <c r="G28" s="55" t="s">
        <v>310</v>
      </c>
      <c r="H28" s="56">
        <v>15148784850</v>
      </c>
      <c r="I28" s="5"/>
    </row>
    <row r="29" ht="18" customHeight="1" spans="1:9">
      <c r="A29" s="34">
        <v>26</v>
      </c>
      <c r="B29" s="53" t="s">
        <v>311</v>
      </c>
      <c r="C29" s="34">
        <v>7</v>
      </c>
      <c r="D29" s="35">
        <f t="shared" si="0"/>
        <v>9.604</v>
      </c>
      <c r="E29" s="8">
        <f t="shared" si="1"/>
        <v>480.2</v>
      </c>
      <c r="F29" s="36"/>
      <c r="G29" s="55" t="s">
        <v>312</v>
      </c>
      <c r="H29" s="56" t="s">
        <v>313</v>
      </c>
      <c r="I29" s="5"/>
    </row>
    <row r="30" ht="18" customHeight="1" spans="1:9">
      <c r="A30" s="34">
        <v>27</v>
      </c>
      <c r="B30" s="53" t="s">
        <v>314</v>
      </c>
      <c r="C30" s="34">
        <v>7</v>
      </c>
      <c r="D30" s="35">
        <f t="shared" si="0"/>
        <v>9.604</v>
      </c>
      <c r="E30" s="8">
        <f t="shared" si="1"/>
        <v>480.2</v>
      </c>
      <c r="F30" s="36"/>
      <c r="G30" s="55" t="s">
        <v>315</v>
      </c>
      <c r="H30" s="56">
        <v>15947356175</v>
      </c>
      <c r="I30" s="5"/>
    </row>
    <row r="31" ht="18" customHeight="1" spans="1:9">
      <c r="A31" s="34">
        <v>28</v>
      </c>
      <c r="B31" s="53" t="s">
        <v>316</v>
      </c>
      <c r="C31" s="34">
        <v>4</v>
      </c>
      <c r="D31" s="35">
        <f t="shared" si="0"/>
        <v>5.488</v>
      </c>
      <c r="E31" s="8">
        <f t="shared" si="1"/>
        <v>274.4</v>
      </c>
      <c r="F31" s="36"/>
      <c r="G31" s="55" t="s">
        <v>317</v>
      </c>
      <c r="H31" s="56">
        <v>15144832575</v>
      </c>
      <c r="I31" s="5"/>
    </row>
    <row r="32" ht="18" customHeight="1" spans="1:9">
      <c r="A32" s="34">
        <v>29</v>
      </c>
      <c r="B32" s="53" t="s">
        <v>318</v>
      </c>
      <c r="C32" s="34">
        <v>15</v>
      </c>
      <c r="D32" s="35">
        <f t="shared" si="0"/>
        <v>20.58</v>
      </c>
      <c r="E32" s="8">
        <f t="shared" si="1"/>
        <v>1029</v>
      </c>
      <c r="F32" s="36"/>
      <c r="G32" s="55" t="s">
        <v>319</v>
      </c>
      <c r="H32" s="56">
        <v>15248352932</v>
      </c>
      <c r="I32" s="5"/>
    </row>
    <row r="33" ht="18" customHeight="1" spans="1:9">
      <c r="A33" s="34">
        <v>30</v>
      </c>
      <c r="B33" s="53" t="s">
        <v>320</v>
      </c>
      <c r="C33" s="34">
        <v>10</v>
      </c>
      <c r="D33" s="35">
        <f t="shared" si="0"/>
        <v>13.72</v>
      </c>
      <c r="E33" s="8">
        <f t="shared" si="1"/>
        <v>686</v>
      </c>
      <c r="F33" s="36"/>
      <c r="G33" s="55" t="s">
        <v>321</v>
      </c>
      <c r="H33" s="56" t="s">
        <v>322</v>
      </c>
      <c r="I33" s="5"/>
    </row>
    <row r="34" ht="18" customHeight="1" spans="1:9">
      <c r="A34" s="34">
        <v>31</v>
      </c>
      <c r="B34" s="53" t="s">
        <v>323</v>
      </c>
      <c r="C34" s="34">
        <v>5</v>
      </c>
      <c r="D34" s="35">
        <f t="shared" si="0"/>
        <v>6.86</v>
      </c>
      <c r="E34" s="8">
        <f t="shared" si="1"/>
        <v>343</v>
      </c>
      <c r="F34" s="36"/>
      <c r="G34" s="55" t="s">
        <v>324</v>
      </c>
      <c r="H34" s="56">
        <v>13848652161</v>
      </c>
      <c r="I34" s="5"/>
    </row>
    <row r="35" ht="18" customHeight="1" spans="1:9">
      <c r="A35" s="34">
        <v>32</v>
      </c>
      <c r="B35" s="53" t="s">
        <v>325</v>
      </c>
      <c r="C35" s="34">
        <v>10</v>
      </c>
      <c r="D35" s="35">
        <f t="shared" si="0"/>
        <v>13.72</v>
      </c>
      <c r="E35" s="8">
        <f t="shared" si="1"/>
        <v>686</v>
      </c>
      <c r="F35" s="36"/>
      <c r="G35" s="55" t="s">
        <v>326</v>
      </c>
      <c r="H35" s="56" t="s">
        <v>327</v>
      </c>
      <c r="I35" s="5"/>
    </row>
    <row r="36" ht="18" customHeight="1" spans="1:9">
      <c r="A36" s="34">
        <v>33</v>
      </c>
      <c r="B36" s="53" t="s">
        <v>328</v>
      </c>
      <c r="C36" s="34">
        <v>17</v>
      </c>
      <c r="D36" s="35">
        <f t="shared" si="0"/>
        <v>23.324</v>
      </c>
      <c r="E36" s="8">
        <f t="shared" si="1"/>
        <v>1166.2</v>
      </c>
      <c r="F36" s="36"/>
      <c r="G36" s="55" t="s">
        <v>329</v>
      </c>
      <c r="H36" s="56" t="s">
        <v>330</v>
      </c>
      <c r="I36" s="5"/>
    </row>
    <row r="37" ht="18" customHeight="1" spans="1:9">
      <c r="A37" s="34">
        <v>34</v>
      </c>
      <c r="B37" s="53" t="s">
        <v>331</v>
      </c>
      <c r="C37" s="34">
        <v>14</v>
      </c>
      <c r="D37" s="35">
        <f t="shared" si="0"/>
        <v>19.208</v>
      </c>
      <c r="E37" s="8">
        <f t="shared" si="1"/>
        <v>960.4</v>
      </c>
      <c r="F37" s="36"/>
      <c r="G37" s="55" t="s">
        <v>332</v>
      </c>
      <c r="H37" s="56">
        <v>13948149338</v>
      </c>
      <c r="I37" s="5"/>
    </row>
    <row r="38" ht="18" customHeight="1" spans="1:9">
      <c r="A38" s="34">
        <v>35</v>
      </c>
      <c r="B38" s="53" t="s">
        <v>333</v>
      </c>
      <c r="C38" s="34">
        <v>15</v>
      </c>
      <c r="D38" s="35">
        <f t="shared" si="0"/>
        <v>20.58</v>
      </c>
      <c r="E38" s="8">
        <f t="shared" si="1"/>
        <v>1029</v>
      </c>
      <c r="F38" s="36"/>
      <c r="G38" s="55" t="s">
        <v>334</v>
      </c>
      <c r="H38" s="56" t="s">
        <v>335</v>
      </c>
      <c r="I38" s="5"/>
    </row>
    <row r="39" ht="18" customHeight="1" spans="1:9">
      <c r="A39" s="34">
        <v>36</v>
      </c>
      <c r="B39" s="53" t="s">
        <v>336</v>
      </c>
      <c r="C39" s="34">
        <v>10</v>
      </c>
      <c r="D39" s="35">
        <f t="shared" si="0"/>
        <v>13.72</v>
      </c>
      <c r="E39" s="8">
        <f t="shared" si="1"/>
        <v>686</v>
      </c>
      <c r="F39" s="36"/>
      <c r="G39" s="55" t="s">
        <v>337</v>
      </c>
      <c r="H39" s="56">
        <v>15947457826</v>
      </c>
      <c r="I39" s="5"/>
    </row>
    <row r="40" ht="18" customHeight="1" spans="1:9">
      <c r="A40" s="34">
        <v>37</v>
      </c>
      <c r="B40" s="53" t="s">
        <v>338</v>
      </c>
      <c r="C40" s="34">
        <v>8</v>
      </c>
      <c r="D40" s="35">
        <f t="shared" si="0"/>
        <v>10.976</v>
      </c>
      <c r="E40" s="8">
        <f t="shared" si="1"/>
        <v>548.8</v>
      </c>
      <c r="F40" s="36"/>
      <c r="G40" s="55" t="s">
        <v>339</v>
      </c>
      <c r="H40" s="56" t="s">
        <v>340</v>
      </c>
      <c r="I40" s="5"/>
    </row>
    <row r="41" ht="18" customHeight="1" spans="1:9">
      <c r="A41" s="34">
        <v>38</v>
      </c>
      <c r="B41" s="53" t="s">
        <v>341</v>
      </c>
      <c r="C41" s="34">
        <v>2</v>
      </c>
      <c r="D41" s="35">
        <f t="shared" si="0"/>
        <v>2.744</v>
      </c>
      <c r="E41" s="8">
        <f t="shared" si="1"/>
        <v>137.2</v>
      </c>
      <c r="F41" s="36"/>
      <c r="G41" s="55" t="s">
        <v>342</v>
      </c>
      <c r="H41" s="56">
        <v>15947432410</v>
      </c>
      <c r="I41" s="5"/>
    </row>
    <row r="42" ht="18" customHeight="1" spans="1:9">
      <c r="A42" s="34">
        <v>39</v>
      </c>
      <c r="B42" s="53" t="s">
        <v>343</v>
      </c>
      <c r="C42" s="34">
        <v>20</v>
      </c>
      <c r="D42" s="35">
        <f t="shared" si="0"/>
        <v>27.44</v>
      </c>
      <c r="E42" s="8">
        <f t="shared" si="1"/>
        <v>1372</v>
      </c>
      <c r="F42" s="36"/>
      <c r="G42" s="55" t="s">
        <v>344</v>
      </c>
      <c r="H42" s="56">
        <v>15894866119</v>
      </c>
      <c r="I42" s="5"/>
    </row>
    <row r="43" ht="18" customHeight="1" spans="1:9">
      <c r="A43" s="34">
        <v>40</v>
      </c>
      <c r="B43" s="53" t="s">
        <v>345</v>
      </c>
      <c r="C43" s="34">
        <v>7</v>
      </c>
      <c r="D43" s="35">
        <f t="shared" si="0"/>
        <v>9.604</v>
      </c>
      <c r="E43" s="8">
        <f t="shared" si="1"/>
        <v>480.2</v>
      </c>
      <c r="F43" s="36"/>
      <c r="G43" s="55" t="s">
        <v>346</v>
      </c>
      <c r="H43" s="56" t="s">
        <v>347</v>
      </c>
      <c r="I43" s="5"/>
    </row>
    <row r="44" ht="18" customHeight="1" spans="1:9">
      <c r="A44" s="34">
        <v>41</v>
      </c>
      <c r="B44" s="53" t="s">
        <v>348</v>
      </c>
      <c r="C44" s="34">
        <v>11</v>
      </c>
      <c r="D44" s="35">
        <f t="shared" si="0"/>
        <v>15.092</v>
      </c>
      <c r="E44" s="8">
        <f t="shared" si="1"/>
        <v>754.6</v>
      </c>
      <c r="F44" s="36"/>
      <c r="G44" s="55" t="s">
        <v>349</v>
      </c>
      <c r="H44" s="56" t="s">
        <v>350</v>
      </c>
      <c r="I44" s="5"/>
    </row>
    <row r="45" ht="18.75" customHeight="1" spans="1:9">
      <c r="A45" s="34">
        <v>42</v>
      </c>
      <c r="B45" s="53" t="s">
        <v>351</v>
      </c>
      <c r="C45" s="34">
        <v>10</v>
      </c>
      <c r="D45" s="35">
        <f t="shared" si="0"/>
        <v>13.72</v>
      </c>
      <c r="E45" s="8">
        <f t="shared" si="1"/>
        <v>686</v>
      </c>
      <c r="F45" s="36"/>
      <c r="G45" s="55" t="s">
        <v>352</v>
      </c>
      <c r="H45" s="56" t="s">
        <v>353</v>
      </c>
      <c r="I45" s="31"/>
    </row>
    <row r="46" ht="18.75" customHeight="1" spans="1:9">
      <c r="A46" s="34">
        <v>43</v>
      </c>
      <c r="B46" s="53" t="s">
        <v>354</v>
      </c>
      <c r="C46" s="34">
        <v>16</v>
      </c>
      <c r="D46" s="35">
        <f t="shared" si="0"/>
        <v>21.952</v>
      </c>
      <c r="E46" s="8">
        <f t="shared" si="1"/>
        <v>1097.6</v>
      </c>
      <c r="F46" s="36"/>
      <c r="G46" s="55" t="s">
        <v>355</v>
      </c>
      <c r="H46" s="56" t="s">
        <v>356</v>
      </c>
      <c r="I46" s="31"/>
    </row>
    <row r="47" ht="18.75" customHeight="1" spans="1:9">
      <c r="A47" s="34">
        <v>44</v>
      </c>
      <c r="B47" s="53" t="s">
        <v>357</v>
      </c>
      <c r="C47" s="34">
        <v>14</v>
      </c>
      <c r="D47" s="35">
        <f t="shared" si="0"/>
        <v>19.208</v>
      </c>
      <c r="E47" s="8">
        <f t="shared" si="1"/>
        <v>960.4</v>
      </c>
      <c r="F47" s="57"/>
      <c r="G47" s="55" t="s">
        <v>358</v>
      </c>
      <c r="H47" s="56">
        <v>15774751683</v>
      </c>
      <c r="I47" s="31"/>
    </row>
    <row r="48" ht="18.75" customHeight="1" spans="1:9">
      <c r="A48" s="34">
        <v>45</v>
      </c>
      <c r="B48" s="53" t="s">
        <v>359</v>
      </c>
      <c r="C48" s="34">
        <v>16</v>
      </c>
      <c r="D48" s="35">
        <f t="shared" ref="D48:D75" si="2">C48*1.372</f>
        <v>21.952</v>
      </c>
      <c r="E48" s="8">
        <f t="shared" ref="E48:E75" si="3">D48*50</f>
        <v>1097.6</v>
      </c>
      <c r="F48" s="57"/>
      <c r="G48" s="55" t="s">
        <v>360</v>
      </c>
      <c r="H48" s="56" t="s">
        <v>361</v>
      </c>
      <c r="I48" s="31"/>
    </row>
    <row r="49" ht="18.75" customHeight="1" spans="1:9">
      <c r="A49" s="34">
        <v>46</v>
      </c>
      <c r="B49" s="53" t="s">
        <v>323</v>
      </c>
      <c r="C49" s="34">
        <v>5</v>
      </c>
      <c r="D49" s="35">
        <f t="shared" si="2"/>
        <v>6.86</v>
      </c>
      <c r="E49" s="8">
        <f t="shared" si="3"/>
        <v>343</v>
      </c>
      <c r="F49" s="57"/>
      <c r="G49" s="55" t="s">
        <v>324</v>
      </c>
      <c r="H49" s="56">
        <v>13848652161</v>
      </c>
      <c r="I49" s="31"/>
    </row>
    <row r="50" ht="18.75" customHeight="1" spans="1:9">
      <c r="A50" s="34">
        <v>47</v>
      </c>
      <c r="B50" s="53" t="s">
        <v>362</v>
      </c>
      <c r="C50" s="34">
        <v>15</v>
      </c>
      <c r="D50" s="35">
        <f t="shared" si="2"/>
        <v>20.58</v>
      </c>
      <c r="E50" s="8">
        <f t="shared" si="3"/>
        <v>1029</v>
      </c>
      <c r="F50" s="57"/>
      <c r="G50" s="55" t="s">
        <v>363</v>
      </c>
      <c r="H50" s="56">
        <v>13847562579</v>
      </c>
      <c r="I50" s="31"/>
    </row>
    <row r="51" ht="18.75" customHeight="1" spans="1:9">
      <c r="A51" s="34">
        <v>48</v>
      </c>
      <c r="B51" s="53" t="s">
        <v>364</v>
      </c>
      <c r="C51" s="34">
        <v>14</v>
      </c>
      <c r="D51" s="35">
        <f t="shared" si="2"/>
        <v>19.208</v>
      </c>
      <c r="E51" s="8">
        <f t="shared" si="3"/>
        <v>960.4</v>
      </c>
      <c r="F51" s="57"/>
      <c r="G51" s="55" t="s">
        <v>365</v>
      </c>
      <c r="H51" s="56" t="s">
        <v>366</v>
      </c>
      <c r="I51" s="31"/>
    </row>
    <row r="52" ht="18.75" customHeight="1" spans="1:9">
      <c r="A52" s="34">
        <v>49</v>
      </c>
      <c r="B52" s="53" t="s">
        <v>367</v>
      </c>
      <c r="C52" s="34">
        <v>17</v>
      </c>
      <c r="D52" s="35">
        <f t="shared" si="2"/>
        <v>23.324</v>
      </c>
      <c r="E52" s="8">
        <f t="shared" si="3"/>
        <v>1166.2</v>
      </c>
      <c r="F52" s="57"/>
      <c r="G52" s="55" t="s">
        <v>368</v>
      </c>
      <c r="H52" s="56">
        <v>15148784846</v>
      </c>
      <c r="I52" s="31"/>
    </row>
    <row r="53" ht="18.75" customHeight="1" spans="1:9">
      <c r="A53" s="34">
        <v>50</v>
      </c>
      <c r="B53" s="53" t="s">
        <v>369</v>
      </c>
      <c r="C53" s="34">
        <v>8</v>
      </c>
      <c r="D53" s="35">
        <f t="shared" si="2"/>
        <v>10.976</v>
      </c>
      <c r="E53" s="8">
        <f t="shared" si="3"/>
        <v>548.8</v>
      </c>
      <c r="F53" s="57"/>
      <c r="G53" s="55" t="s">
        <v>370</v>
      </c>
      <c r="H53" s="56" t="s">
        <v>371</v>
      </c>
      <c r="I53" s="31"/>
    </row>
    <row r="54" ht="18.75" customHeight="1" spans="1:9">
      <c r="A54" s="34">
        <v>51</v>
      </c>
      <c r="B54" s="53" t="s">
        <v>263</v>
      </c>
      <c r="C54" s="34">
        <v>5</v>
      </c>
      <c r="D54" s="35">
        <f t="shared" si="2"/>
        <v>6.86</v>
      </c>
      <c r="E54" s="8">
        <f t="shared" si="3"/>
        <v>343</v>
      </c>
      <c r="F54" s="57"/>
      <c r="G54" s="55" t="s">
        <v>264</v>
      </c>
      <c r="H54" s="56" t="s">
        <v>265</v>
      </c>
      <c r="I54" s="31"/>
    </row>
    <row r="55" ht="18.75" customHeight="1" spans="1:9">
      <c r="A55" s="34">
        <v>52</v>
      </c>
      <c r="B55" s="53" t="s">
        <v>372</v>
      </c>
      <c r="C55" s="34">
        <v>5</v>
      </c>
      <c r="D55" s="35">
        <f t="shared" si="2"/>
        <v>6.86</v>
      </c>
      <c r="E55" s="8">
        <f t="shared" si="3"/>
        <v>343</v>
      </c>
      <c r="F55" s="57"/>
      <c r="G55" s="55" t="s">
        <v>373</v>
      </c>
      <c r="H55" s="56" t="s">
        <v>374</v>
      </c>
      <c r="I55" s="31"/>
    </row>
    <row r="56" ht="18.75" customHeight="1" spans="1:9">
      <c r="A56" s="34">
        <v>53</v>
      </c>
      <c r="B56" s="53" t="s">
        <v>375</v>
      </c>
      <c r="C56" s="34">
        <v>14</v>
      </c>
      <c r="D56" s="35">
        <f t="shared" si="2"/>
        <v>19.208</v>
      </c>
      <c r="E56" s="8">
        <f t="shared" si="3"/>
        <v>960.4</v>
      </c>
      <c r="F56" s="57"/>
      <c r="G56" s="55" t="s">
        <v>376</v>
      </c>
      <c r="H56" s="56" t="s">
        <v>377</v>
      </c>
      <c r="I56" s="31"/>
    </row>
    <row r="57" ht="18.75" customHeight="1" spans="1:9">
      <c r="A57" s="34">
        <v>54</v>
      </c>
      <c r="B57" s="53" t="s">
        <v>378</v>
      </c>
      <c r="C57" s="34">
        <v>15</v>
      </c>
      <c r="D57" s="35">
        <f t="shared" si="2"/>
        <v>20.58</v>
      </c>
      <c r="E57" s="8">
        <f t="shared" si="3"/>
        <v>1029</v>
      </c>
      <c r="F57" s="57"/>
      <c r="G57" s="55" t="s">
        <v>379</v>
      </c>
      <c r="H57" s="56" t="s">
        <v>380</v>
      </c>
      <c r="I57" s="31"/>
    </row>
    <row r="58" ht="18.75" customHeight="1" spans="1:9">
      <c r="A58" s="34">
        <v>55</v>
      </c>
      <c r="B58" s="53" t="s">
        <v>381</v>
      </c>
      <c r="C58" s="34">
        <v>11</v>
      </c>
      <c r="D58" s="35">
        <f t="shared" si="2"/>
        <v>15.092</v>
      </c>
      <c r="E58" s="8">
        <f t="shared" si="3"/>
        <v>754.6</v>
      </c>
      <c r="F58" s="57"/>
      <c r="G58" s="55" t="s">
        <v>382</v>
      </c>
      <c r="H58" s="56" t="s">
        <v>383</v>
      </c>
      <c r="I58" s="31"/>
    </row>
    <row r="59" ht="18.75" customHeight="1" spans="1:9">
      <c r="A59" s="34">
        <v>56</v>
      </c>
      <c r="B59" s="53" t="s">
        <v>384</v>
      </c>
      <c r="C59" s="34">
        <v>7</v>
      </c>
      <c r="D59" s="35">
        <f t="shared" si="2"/>
        <v>9.604</v>
      </c>
      <c r="E59" s="8">
        <f t="shared" si="3"/>
        <v>480.2</v>
      </c>
      <c r="F59" s="57"/>
      <c r="G59" s="55" t="s">
        <v>385</v>
      </c>
      <c r="H59" s="56">
        <v>15004989763</v>
      </c>
      <c r="I59" s="31"/>
    </row>
    <row r="60" ht="18.75" customHeight="1" spans="1:9">
      <c r="A60" s="34">
        <v>57</v>
      </c>
      <c r="B60" s="58" t="s">
        <v>386</v>
      </c>
      <c r="C60" s="34">
        <v>4</v>
      </c>
      <c r="D60" s="35">
        <f t="shared" si="2"/>
        <v>5.488</v>
      </c>
      <c r="E60" s="8">
        <f t="shared" si="3"/>
        <v>274.4</v>
      </c>
      <c r="F60" s="57"/>
      <c r="G60" s="55" t="s">
        <v>387</v>
      </c>
      <c r="H60" s="56" t="s">
        <v>388</v>
      </c>
      <c r="I60" s="31"/>
    </row>
    <row r="61" ht="18.75" customHeight="1" spans="1:9">
      <c r="A61" s="34">
        <v>58</v>
      </c>
      <c r="B61" s="58" t="s">
        <v>389</v>
      </c>
      <c r="C61" s="34">
        <v>10</v>
      </c>
      <c r="D61" s="35">
        <f t="shared" si="2"/>
        <v>13.72</v>
      </c>
      <c r="E61" s="8">
        <f t="shared" si="3"/>
        <v>686</v>
      </c>
      <c r="F61" s="57"/>
      <c r="G61" s="55" t="s">
        <v>390</v>
      </c>
      <c r="H61" s="56" t="s">
        <v>391</v>
      </c>
      <c r="I61" s="31"/>
    </row>
    <row r="62" ht="18.75" customHeight="1" spans="1:9">
      <c r="A62" s="34">
        <v>59</v>
      </c>
      <c r="B62" s="58" t="s">
        <v>392</v>
      </c>
      <c r="C62" s="34">
        <v>10</v>
      </c>
      <c r="D62" s="35">
        <f t="shared" si="2"/>
        <v>13.72</v>
      </c>
      <c r="E62" s="8">
        <f t="shared" si="3"/>
        <v>686</v>
      </c>
      <c r="F62" s="57"/>
      <c r="G62" s="55" t="s">
        <v>393</v>
      </c>
      <c r="H62" s="56" t="s">
        <v>394</v>
      </c>
      <c r="I62" s="31"/>
    </row>
    <row r="63" ht="18.75" customHeight="1" spans="1:9">
      <c r="A63" s="34">
        <v>60</v>
      </c>
      <c r="B63" s="58" t="s">
        <v>395</v>
      </c>
      <c r="C63" s="34">
        <v>6</v>
      </c>
      <c r="D63" s="35">
        <f t="shared" si="2"/>
        <v>8.232</v>
      </c>
      <c r="E63" s="8">
        <f t="shared" si="3"/>
        <v>411.6</v>
      </c>
      <c r="F63" s="57"/>
      <c r="G63" s="55" t="s">
        <v>396</v>
      </c>
      <c r="H63" s="56">
        <v>13947570769</v>
      </c>
      <c r="I63" s="31"/>
    </row>
    <row r="64" ht="18.75" customHeight="1" spans="1:9">
      <c r="A64" s="34">
        <v>61</v>
      </c>
      <c r="B64" s="58" t="s">
        <v>397</v>
      </c>
      <c r="C64" s="34">
        <v>10</v>
      </c>
      <c r="D64" s="35">
        <f t="shared" si="2"/>
        <v>13.72</v>
      </c>
      <c r="E64" s="8">
        <f t="shared" si="3"/>
        <v>686</v>
      </c>
      <c r="F64" s="57"/>
      <c r="G64" s="55" t="s">
        <v>398</v>
      </c>
      <c r="H64" s="56" t="s">
        <v>399</v>
      </c>
      <c r="I64" s="31"/>
    </row>
    <row r="65" ht="18.75" customHeight="1" spans="1:9">
      <c r="A65" s="34">
        <v>62</v>
      </c>
      <c r="B65" s="58" t="s">
        <v>400</v>
      </c>
      <c r="C65" s="34">
        <v>10</v>
      </c>
      <c r="D65" s="35">
        <f t="shared" si="2"/>
        <v>13.72</v>
      </c>
      <c r="E65" s="8">
        <f t="shared" si="3"/>
        <v>686</v>
      </c>
      <c r="F65" s="57"/>
      <c r="G65" s="55" t="s">
        <v>401</v>
      </c>
      <c r="H65" s="56" t="s">
        <v>402</v>
      </c>
      <c r="I65" s="31"/>
    </row>
    <row r="66" ht="18.75" customHeight="1" spans="1:9">
      <c r="A66" s="34">
        <v>63</v>
      </c>
      <c r="B66" s="58" t="s">
        <v>254</v>
      </c>
      <c r="C66" s="34">
        <v>8</v>
      </c>
      <c r="D66" s="35">
        <f t="shared" si="2"/>
        <v>10.976</v>
      </c>
      <c r="E66" s="8">
        <f t="shared" si="3"/>
        <v>548.8</v>
      </c>
      <c r="F66" s="57"/>
      <c r="G66" s="55" t="s">
        <v>255</v>
      </c>
      <c r="H66" s="56" t="s">
        <v>256</v>
      </c>
      <c r="I66" s="31"/>
    </row>
    <row r="67" ht="18.75" customHeight="1" spans="1:9">
      <c r="A67" s="34">
        <v>64</v>
      </c>
      <c r="B67" s="58" t="s">
        <v>302</v>
      </c>
      <c r="C67" s="34">
        <v>10</v>
      </c>
      <c r="D67" s="35">
        <f t="shared" si="2"/>
        <v>13.72</v>
      </c>
      <c r="E67" s="8">
        <f t="shared" si="3"/>
        <v>686</v>
      </c>
      <c r="F67" s="57"/>
      <c r="G67" s="55" t="s">
        <v>303</v>
      </c>
      <c r="H67" s="56">
        <v>18347395077</v>
      </c>
      <c r="I67" s="31"/>
    </row>
    <row r="68" ht="18.75" customHeight="1" spans="1:9">
      <c r="A68" s="34">
        <v>65</v>
      </c>
      <c r="B68" s="58" t="s">
        <v>117</v>
      </c>
      <c r="C68" s="34">
        <v>25</v>
      </c>
      <c r="D68" s="35">
        <f t="shared" si="2"/>
        <v>34.3</v>
      </c>
      <c r="E68" s="8">
        <f t="shared" si="3"/>
        <v>1715</v>
      </c>
      <c r="F68" s="57"/>
      <c r="G68" s="55" t="s">
        <v>403</v>
      </c>
      <c r="H68" s="56">
        <v>13789757940</v>
      </c>
      <c r="I68" s="31"/>
    </row>
    <row r="69" ht="18.75" customHeight="1" spans="1:9">
      <c r="A69" s="34">
        <v>66</v>
      </c>
      <c r="B69" s="58" t="s">
        <v>386</v>
      </c>
      <c r="C69" s="34">
        <v>10</v>
      </c>
      <c r="D69" s="35">
        <f t="shared" si="2"/>
        <v>13.72</v>
      </c>
      <c r="E69" s="8">
        <f t="shared" si="3"/>
        <v>686</v>
      </c>
      <c r="F69" s="57"/>
      <c r="G69" s="55" t="s">
        <v>387</v>
      </c>
      <c r="H69" s="56" t="s">
        <v>388</v>
      </c>
      <c r="I69" s="31"/>
    </row>
    <row r="70" ht="18.75" customHeight="1" spans="1:9">
      <c r="A70" s="34">
        <v>67</v>
      </c>
      <c r="B70" s="58" t="s">
        <v>404</v>
      </c>
      <c r="C70" s="34">
        <v>8</v>
      </c>
      <c r="D70" s="35">
        <f t="shared" si="2"/>
        <v>10.976</v>
      </c>
      <c r="E70" s="8">
        <f t="shared" si="3"/>
        <v>548.8</v>
      </c>
      <c r="F70" s="57"/>
      <c r="G70" s="55" t="s">
        <v>405</v>
      </c>
      <c r="H70" s="56" t="s">
        <v>406</v>
      </c>
      <c r="I70" s="31"/>
    </row>
    <row r="71" ht="18.75" customHeight="1" spans="1:9">
      <c r="A71" s="34">
        <v>68</v>
      </c>
      <c r="B71" s="58" t="s">
        <v>407</v>
      </c>
      <c r="C71" s="34">
        <v>6</v>
      </c>
      <c r="D71" s="35">
        <f t="shared" si="2"/>
        <v>8.232</v>
      </c>
      <c r="E71" s="8">
        <f t="shared" si="3"/>
        <v>411.6</v>
      </c>
      <c r="F71" s="57"/>
      <c r="G71" s="55" t="s">
        <v>408</v>
      </c>
      <c r="H71" s="56">
        <v>15947439511</v>
      </c>
      <c r="I71" s="31"/>
    </row>
    <row r="72" ht="18.75" customHeight="1" spans="1:9">
      <c r="A72" s="34">
        <v>69</v>
      </c>
      <c r="B72" s="58" t="s">
        <v>409</v>
      </c>
      <c r="C72" s="34">
        <v>11</v>
      </c>
      <c r="D72" s="35">
        <f t="shared" si="2"/>
        <v>15.092</v>
      </c>
      <c r="E72" s="8">
        <f t="shared" si="3"/>
        <v>754.6</v>
      </c>
      <c r="F72" s="57"/>
      <c r="G72" s="55" t="s">
        <v>410</v>
      </c>
      <c r="H72" s="56">
        <v>15924544196</v>
      </c>
      <c r="I72" s="31"/>
    </row>
    <row r="73" ht="18.75" customHeight="1" spans="1:9">
      <c r="A73" s="34">
        <v>70</v>
      </c>
      <c r="B73" s="58" t="s">
        <v>411</v>
      </c>
      <c r="C73" s="34">
        <v>8</v>
      </c>
      <c r="D73" s="35">
        <f t="shared" si="2"/>
        <v>10.976</v>
      </c>
      <c r="E73" s="8">
        <f t="shared" si="3"/>
        <v>548.8</v>
      </c>
      <c r="F73" s="57"/>
      <c r="G73" s="55" t="s">
        <v>412</v>
      </c>
      <c r="H73" s="56" t="s">
        <v>413</v>
      </c>
      <c r="I73" s="31"/>
    </row>
    <row r="74" ht="18.75" customHeight="1" spans="1:9">
      <c r="A74" s="34">
        <v>71</v>
      </c>
      <c r="B74" s="58" t="s">
        <v>345</v>
      </c>
      <c r="C74" s="34">
        <v>6</v>
      </c>
      <c r="D74" s="35">
        <f t="shared" si="2"/>
        <v>8.232</v>
      </c>
      <c r="E74" s="8">
        <f t="shared" si="3"/>
        <v>411.6</v>
      </c>
      <c r="F74" s="57"/>
      <c r="G74" s="55" t="s">
        <v>346</v>
      </c>
      <c r="H74" s="56" t="s">
        <v>347</v>
      </c>
      <c r="I74" s="31"/>
    </row>
    <row r="75" ht="18.75" customHeight="1" spans="1:9">
      <c r="A75" s="5"/>
      <c r="B75" s="59"/>
      <c r="C75" s="60">
        <f>SUM(C4:C74)</f>
        <v>749</v>
      </c>
      <c r="D75" s="35">
        <f t="shared" si="2"/>
        <v>1027.628</v>
      </c>
      <c r="E75" s="8">
        <f t="shared" si="3"/>
        <v>51381.4</v>
      </c>
      <c r="F75" s="36"/>
      <c r="G75" s="54"/>
      <c r="H75" s="54"/>
      <c r="I75" s="31"/>
    </row>
    <row r="76" ht="28.5" customHeight="1" spans="1:7">
      <c r="A76" s="25" t="s">
        <v>201</v>
      </c>
      <c r="B76" s="25"/>
      <c r="C76" s="25"/>
      <c r="D76" s="26"/>
      <c r="E76" s="26"/>
      <c r="F76" s="26"/>
      <c r="G76" s="26"/>
    </row>
    <row r="77" ht="18.75" spans="1:7">
      <c r="A77" s="28" t="s">
        <v>414</v>
      </c>
      <c r="B77" s="28"/>
      <c r="C77" s="28"/>
      <c r="D77" s="28"/>
      <c r="E77" s="28"/>
      <c r="F77" s="28"/>
      <c r="G77" s="28"/>
    </row>
    <row r="78" ht="18.75" spans="1:7">
      <c r="A78" s="29" t="s">
        <v>203</v>
      </c>
      <c r="B78" s="29"/>
      <c r="C78" s="29"/>
      <c r="D78" s="29"/>
      <c r="E78" s="29"/>
      <c r="F78" s="29"/>
      <c r="G78" s="29"/>
    </row>
  </sheetData>
  <mergeCells count="5">
    <mergeCell ref="A1:I1"/>
    <mergeCell ref="A2:I2"/>
    <mergeCell ref="A76:C76"/>
    <mergeCell ref="A77:G77"/>
    <mergeCell ref="A78:G78"/>
  </mergeCells>
  <pageMargins left="0.751388888888889" right="0.751388888888889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K8" sqref="K8"/>
    </sheetView>
  </sheetViews>
  <sheetFormatPr defaultColWidth="9" defaultRowHeight="13.5"/>
  <cols>
    <col min="1" max="1" width="9.88333333333333" customWidth="1"/>
    <col min="2" max="2" width="12.4416666666667" customWidth="1"/>
    <col min="3" max="3" width="16.775" style="48" customWidth="1"/>
    <col min="4" max="4" width="14.8833333333333" style="48" customWidth="1"/>
    <col min="5" max="5" width="17.75" style="48" customWidth="1"/>
    <col min="6" max="6" width="18.6666666666667" style="48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18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415</v>
      </c>
      <c r="B2" s="3"/>
      <c r="C2" s="3"/>
      <c r="D2" s="4"/>
      <c r="E2" s="4"/>
      <c r="F2" s="4"/>
      <c r="G2" s="3"/>
      <c r="H2" s="3"/>
      <c r="I2" s="3"/>
    </row>
    <row r="3" ht="33" customHeight="1" spans="1:9">
      <c r="A3" s="5" t="s">
        <v>1</v>
      </c>
      <c r="B3" s="5" t="s">
        <v>20</v>
      </c>
      <c r="C3" s="6" t="s">
        <v>4</v>
      </c>
      <c r="D3" s="7" t="s">
        <v>205</v>
      </c>
      <c r="E3" s="8" t="s">
        <v>6</v>
      </c>
      <c r="F3" s="9" t="s">
        <v>21</v>
      </c>
      <c r="G3" s="5" t="s">
        <v>22</v>
      </c>
      <c r="H3" s="5" t="s">
        <v>23</v>
      </c>
      <c r="I3" s="5" t="s">
        <v>7</v>
      </c>
    </row>
    <row r="4" ht="18.75" customHeight="1" spans="1:9">
      <c r="A4" s="34">
        <v>1</v>
      </c>
      <c r="B4" s="34" t="s">
        <v>416</v>
      </c>
      <c r="C4" s="34">
        <v>13</v>
      </c>
      <c r="D4" s="11">
        <f>C4*1.372</f>
        <v>17.836</v>
      </c>
      <c r="E4" s="12">
        <f>D4*50</f>
        <v>891.8</v>
      </c>
      <c r="F4" s="49"/>
      <c r="G4" s="37" t="s">
        <v>417</v>
      </c>
      <c r="H4" s="50">
        <v>15934944615</v>
      </c>
      <c r="I4" s="31"/>
    </row>
    <row r="5" ht="18.75" customHeight="1" spans="1:9">
      <c r="A5" s="34">
        <v>2</v>
      </c>
      <c r="B5" s="34" t="s">
        <v>418</v>
      </c>
      <c r="C5" s="34">
        <v>45</v>
      </c>
      <c r="D5" s="11">
        <f t="shared" ref="D5:D12" si="0">C5*1.372</f>
        <v>61.74</v>
      </c>
      <c r="E5" s="12">
        <f t="shared" ref="E5:E12" si="1">D5*50</f>
        <v>3087</v>
      </c>
      <c r="F5" s="49"/>
      <c r="G5" s="37" t="s">
        <v>419</v>
      </c>
      <c r="H5" s="50">
        <v>15204566288</v>
      </c>
      <c r="I5" s="31"/>
    </row>
    <row r="6" ht="18.75" customHeight="1" spans="1:9">
      <c r="A6" s="34">
        <v>3</v>
      </c>
      <c r="B6" s="34" t="s">
        <v>420</v>
      </c>
      <c r="C6" s="34">
        <v>28.5</v>
      </c>
      <c r="D6" s="11">
        <f t="shared" si="0"/>
        <v>39.102</v>
      </c>
      <c r="E6" s="12">
        <f t="shared" si="1"/>
        <v>1955.1</v>
      </c>
      <c r="F6" s="49"/>
      <c r="G6" s="37" t="s">
        <v>421</v>
      </c>
      <c r="H6" s="50">
        <v>15147565899</v>
      </c>
      <c r="I6" s="31"/>
    </row>
    <row r="7" ht="18.75" customHeight="1" spans="1:9">
      <c r="A7" s="34">
        <v>4</v>
      </c>
      <c r="B7" s="34" t="s">
        <v>422</v>
      </c>
      <c r="C7" s="34">
        <v>8</v>
      </c>
      <c r="D7" s="11">
        <f t="shared" si="0"/>
        <v>10.976</v>
      </c>
      <c r="E7" s="12">
        <f t="shared" si="1"/>
        <v>548.8</v>
      </c>
      <c r="F7" s="49"/>
      <c r="G7" s="37" t="s">
        <v>423</v>
      </c>
      <c r="H7" s="50">
        <v>13848550924</v>
      </c>
      <c r="I7" s="31"/>
    </row>
    <row r="8" ht="18.75" customHeight="1" spans="1:9">
      <c r="A8" s="34">
        <v>5</v>
      </c>
      <c r="B8" s="34" t="s">
        <v>424</v>
      </c>
      <c r="C8" s="34">
        <v>66</v>
      </c>
      <c r="D8" s="11">
        <f t="shared" si="0"/>
        <v>90.552</v>
      </c>
      <c r="E8" s="12">
        <f t="shared" si="1"/>
        <v>4527.6</v>
      </c>
      <c r="F8" s="49"/>
      <c r="G8" s="37" t="s">
        <v>425</v>
      </c>
      <c r="H8" s="50">
        <v>13847575102</v>
      </c>
      <c r="I8" s="31"/>
    </row>
    <row r="9" ht="18.75" customHeight="1" spans="1:9">
      <c r="A9" s="34">
        <v>6</v>
      </c>
      <c r="B9" s="34" t="s">
        <v>426</v>
      </c>
      <c r="C9" s="34">
        <v>34</v>
      </c>
      <c r="D9" s="11">
        <f t="shared" si="0"/>
        <v>46.648</v>
      </c>
      <c r="E9" s="12">
        <f t="shared" si="1"/>
        <v>2332.4</v>
      </c>
      <c r="F9" s="49"/>
      <c r="G9" s="37" t="s">
        <v>427</v>
      </c>
      <c r="H9" s="50">
        <v>13947516422</v>
      </c>
      <c r="I9" s="31"/>
    </row>
    <row r="10" ht="18.75" customHeight="1" spans="1:9">
      <c r="A10" s="34">
        <v>7</v>
      </c>
      <c r="B10" s="34" t="s">
        <v>428</v>
      </c>
      <c r="C10" s="34">
        <v>18</v>
      </c>
      <c r="D10" s="11">
        <f t="shared" si="0"/>
        <v>24.696</v>
      </c>
      <c r="E10" s="12">
        <f t="shared" si="1"/>
        <v>1234.8</v>
      </c>
      <c r="F10" s="49"/>
      <c r="G10" s="37" t="s">
        <v>429</v>
      </c>
      <c r="H10" s="50">
        <v>15047539561</v>
      </c>
      <c r="I10" s="31"/>
    </row>
    <row r="11" ht="18.75" customHeight="1" spans="1:9">
      <c r="A11" s="34">
        <v>8</v>
      </c>
      <c r="B11" s="34" t="s">
        <v>430</v>
      </c>
      <c r="C11" s="34">
        <v>34</v>
      </c>
      <c r="D11" s="11">
        <f t="shared" si="0"/>
        <v>46.648</v>
      </c>
      <c r="E11" s="12">
        <f t="shared" si="1"/>
        <v>2332.4</v>
      </c>
      <c r="F11" s="49"/>
      <c r="G11" s="37" t="s">
        <v>431</v>
      </c>
      <c r="H11" s="50">
        <v>15947356730</v>
      </c>
      <c r="I11" s="31"/>
    </row>
    <row r="12" ht="18.75" customHeight="1" spans="1:9">
      <c r="A12" s="45"/>
      <c r="B12" s="49"/>
      <c r="C12" s="51">
        <f>SUM(C4:C11)</f>
        <v>246.5</v>
      </c>
      <c r="D12" s="11">
        <f t="shared" si="0"/>
        <v>338.198</v>
      </c>
      <c r="E12" s="12">
        <f t="shared" si="1"/>
        <v>16909.9</v>
      </c>
      <c r="F12" s="49"/>
      <c r="G12" s="49"/>
      <c r="H12" s="31"/>
      <c r="I12" s="31"/>
    </row>
    <row r="13" ht="18.75" customHeight="1" spans="1:7">
      <c r="A13" s="25" t="s">
        <v>201</v>
      </c>
      <c r="B13" s="25"/>
      <c r="C13" s="25"/>
      <c r="D13" s="26"/>
      <c r="E13" s="26"/>
      <c r="F13" s="26"/>
      <c r="G13" s="26"/>
    </row>
    <row r="14" ht="18.75" customHeight="1" spans="1:7">
      <c r="A14" s="28" t="s">
        <v>214</v>
      </c>
      <c r="B14" s="28"/>
      <c r="C14" s="28"/>
      <c r="D14" s="28"/>
      <c r="E14" s="28"/>
      <c r="F14" s="28"/>
      <c r="G14" s="28"/>
    </row>
    <row r="15" ht="18.75" customHeight="1" spans="1:7">
      <c r="A15" s="29" t="s">
        <v>203</v>
      </c>
      <c r="B15" s="29"/>
      <c r="C15" s="29"/>
      <c r="D15" s="29"/>
      <c r="E15" s="29"/>
      <c r="F15" s="29"/>
      <c r="G15" s="29"/>
    </row>
  </sheetData>
  <mergeCells count="5">
    <mergeCell ref="A1:I1"/>
    <mergeCell ref="A2:I2"/>
    <mergeCell ref="A13:C13"/>
    <mergeCell ref="A14:G14"/>
    <mergeCell ref="A15:G15"/>
  </mergeCells>
  <pageMargins left="0.751388888888889" right="0.751388888888889" top="1" bottom="1" header="0.5" footer="0.5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9" workbookViewId="0">
      <selection activeCell="M26" sqref="M26"/>
    </sheetView>
  </sheetViews>
  <sheetFormatPr defaultColWidth="8.89166666666667" defaultRowHeight="13.5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18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432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20</v>
      </c>
      <c r="C3" s="6" t="s">
        <v>4</v>
      </c>
      <c r="D3" s="7" t="s">
        <v>205</v>
      </c>
      <c r="E3" s="8" t="s">
        <v>6</v>
      </c>
      <c r="F3" s="9" t="s">
        <v>21</v>
      </c>
      <c r="G3" s="5" t="s">
        <v>22</v>
      </c>
      <c r="H3" s="5" t="s">
        <v>23</v>
      </c>
      <c r="I3" s="5" t="s">
        <v>7</v>
      </c>
    </row>
    <row r="4" ht="14.25" spans="1:9">
      <c r="A4" s="34">
        <v>1</v>
      </c>
      <c r="B4" s="34" t="s">
        <v>433</v>
      </c>
      <c r="C4" s="34">
        <v>275</v>
      </c>
      <c r="D4" s="11">
        <f t="shared" ref="D4:D18" si="0">C4*1.372</f>
        <v>377.3</v>
      </c>
      <c r="E4" s="12">
        <f t="shared" ref="E4:E18" si="1">D4*50</f>
        <v>18865</v>
      </c>
      <c r="F4" s="43"/>
      <c r="G4" s="37" t="s">
        <v>434</v>
      </c>
      <c r="H4" s="37" t="s">
        <v>435</v>
      </c>
      <c r="I4" s="31"/>
    </row>
    <row r="5" ht="14.25" spans="1:9">
      <c r="A5" s="34">
        <v>2</v>
      </c>
      <c r="B5" s="34" t="s">
        <v>436</v>
      </c>
      <c r="C5" s="34">
        <v>34</v>
      </c>
      <c r="D5" s="11">
        <f t="shared" si="0"/>
        <v>46.648</v>
      </c>
      <c r="E5" s="12">
        <f t="shared" si="1"/>
        <v>2332.4</v>
      </c>
      <c r="F5" s="43"/>
      <c r="G5" s="37" t="s">
        <v>437</v>
      </c>
      <c r="H5" s="37" t="s">
        <v>438</v>
      </c>
      <c r="I5" s="31"/>
    </row>
    <row r="6" ht="14.25" spans="1:9">
      <c r="A6" s="34">
        <v>3</v>
      </c>
      <c r="B6" s="34" t="s">
        <v>439</v>
      </c>
      <c r="C6" s="34">
        <v>18</v>
      </c>
      <c r="D6" s="11">
        <f t="shared" si="0"/>
        <v>24.696</v>
      </c>
      <c r="E6" s="12">
        <f t="shared" si="1"/>
        <v>1234.8</v>
      </c>
      <c r="F6" s="43"/>
      <c r="G6" s="37" t="s">
        <v>440</v>
      </c>
      <c r="H6" s="37" t="s">
        <v>441</v>
      </c>
      <c r="I6" s="31"/>
    </row>
    <row r="7" ht="14.25" spans="1:9">
      <c r="A7" s="34">
        <v>4</v>
      </c>
      <c r="B7" s="34" t="s">
        <v>442</v>
      </c>
      <c r="C7" s="34">
        <v>50</v>
      </c>
      <c r="D7" s="11">
        <f t="shared" si="0"/>
        <v>68.6</v>
      </c>
      <c r="E7" s="12">
        <f t="shared" si="1"/>
        <v>3430</v>
      </c>
      <c r="F7" s="43"/>
      <c r="G7" s="37" t="s">
        <v>443</v>
      </c>
      <c r="H7" s="37" t="s">
        <v>444</v>
      </c>
      <c r="I7" s="31"/>
    </row>
    <row r="8" ht="14.25" spans="1:9">
      <c r="A8" s="34">
        <v>5</v>
      </c>
      <c r="B8" s="34" t="s">
        <v>445</v>
      </c>
      <c r="C8" s="34">
        <v>63</v>
      </c>
      <c r="D8" s="11">
        <f t="shared" si="0"/>
        <v>86.436</v>
      </c>
      <c r="E8" s="12">
        <f t="shared" si="1"/>
        <v>4321.8</v>
      </c>
      <c r="F8" s="43"/>
      <c r="G8" s="37" t="s">
        <v>446</v>
      </c>
      <c r="H8" s="37" t="s">
        <v>447</v>
      </c>
      <c r="I8" s="31"/>
    </row>
    <row r="9" ht="14.25" spans="1:9">
      <c r="A9" s="34">
        <v>6</v>
      </c>
      <c r="B9" s="34" t="s">
        <v>448</v>
      </c>
      <c r="C9" s="34">
        <v>15</v>
      </c>
      <c r="D9" s="11">
        <f t="shared" si="0"/>
        <v>20.58</v>
      </c>
      <c r="E9" s="12">
        <f t="shared" si="1"/>
        <v>1029</v>
      </c>
      <c r="F9" s="43"/>
      <c r="G9" s="37" t="s">
        <v>449</v>
      </c>
      <c r="H9" s="37" t="s">
        <v>450</v>
      </c>
      <c r="I9" s="31"/>
    </row>
    <row r="10" ht="14.25" spans="1:9">
      <c r="A10" s="34">
        <v>7</v>
      </c>
      <c r="B10" s="34" t="s">
        <v>451</v>
      </c>
      <c r="C10" s="34">
        <v>100</v>
      </c>
      <c r="D10" s="11">
        <f t="shared" si="0"/>
        <v>137.2</v>
      </c>
      <c r="E10" s="12">
        <f t="shared" si="1"/>
        <v>6860</v>
      </c>
      <c r="F10" s="43"/>
      <c r="G10" s="37" t="s">
        <v>452</v>
      </c>
      <c r="H10" s="37" t="s">
        <v>453</v>
      </c>
      <c r="I10" s="31"/>
    </row>
    <row r="11" ht="14.25" spans="1:9">
      <c r="A11" s="34">
        <v>8</v>
      </c>
      <c r="B11" s="34" t="s">
        <v>454</v>
      </c>
      <c r="C11" s="34">
        <v>47.5</v>
      </c>
      <c r="D11" s="11">
        <f t="shared" si="0"/>
        <v>65.17</v>
      </c>
      <c r="E11" s="12">
        <f t="shared" si="1"/>
        <v>3258.5</v>
      </c>
      <c r="F11" s="43"/>
      <c r="G11" s="37" t="s">
        <v>455</v>
      </c>
      <c r="H11" s="37" t="s">
        <v>456</v>
      </c>
      <c r="I11" s="31"/>
    </row>
    <row r="12" ht="14.25" spans="1:9">
      <c r="A12" s="34">
        <v>9</v>
      </c>
      <c r="B12" s="34" t="s">
        <v>457</v>
      </c>
      <c r="C12" s="34">
        <v>8</v>
      </c>
      <c r="D12" s="11">
        <f t="shared" si="0"/>
        <v>10.976</v>
      </c>
      <c r="E12" s="12">
        <f t="shared" si="1"/>
        <v>548.8</v>
      </c>
      <c r="F12" s="43"/>
      <c r="G12" s="37" t="s">
        <v>458</v>
      </c>
      <c r="H12" s="37" t="s">
        <v>459</v>
      </c>
      <c r="I12" s="31"/>
    </row>
    <row r="13" ht="14.25" spans="1:9">
      <c r="A13" s="34">
        <v>10</v>
      </c>
      <c r="B13" s="34" t="s">
        <v>460</v>
      </c>
      <c r="C13" s="34">
        <v>15</v>
      </c>
      <c r="D13" s="11">
        <f t="shared" si="0"/>
        <v>20.58</v>
      </c>
      <c r="E13" s="12">
        <f t="shared" si="1"/>
        <v>1029</v>
      </c>
      <c r="F13" s="43"/>
      <c r="G13" s="37" t="s">
        <v>461</v>
      </c>
      <c r="H13" s="37" t="s">
        <v>462</v>
      </c>
      <c r="I13" s="31"/>
    </row>
    <row r="14" ht="14.25" spans="1:9">
      <c r="A14" s="34">
        <v>11</v>
      </c>
      <c r="B14" s="34" t="s">
        <v>463</v>
      </c>
      <c r="C14" s="34">
        <v>10</v>
      </c>
      <c r="D14" s="11">
        <f t="shared" si="0"/>
        <v>13.72</v>
      </c>
      <c r="E14" s="12">
        <f t="shared" si="1"/>
        <v>686</v>
      </c>
      <c r="F14" s="43"/>
      <c r="G14" s="37" t="s">
        <v>464</v>
      </c>
      <c r="H14" s="37" t="s">
        <v>465</v>
      </c>
      <c r="I14" s="31"/>
    </row>
    <row r="15" ht="14.25" spans="1:9">
      <c r="A15" s="34">
        <v>12</v>
      </c>
      <c r="B15" s="34" t="s">
        <v>466</v>
      </c>
      <c r="C15" s="34">
        <v>25</v>
      </c>
      <c r="D15" s="11">
        <f t="shared" ref="D15:D33" si="2">C15*1.372</f>
        <v>34.3</v>
      </c>
      <c r="E15" s="12">
        <f t="shared" ref="E15:E33" si="3">D15*50</f>
        <v>1715</v>
      </c>
      <c r="F15" s="44"/>
      <c r="G15" s="37" t="s">
        <v>467</v>
      </c>
      <c r="H15" s="37" t="s">
        <v>468</v>
      </c>
      <c r="I15" s="31"/>
    </row>
    <row r="16" ht="14.25" spans="1:9">
      <c r="A16" s="34">
        <v>13</v>
      </c>
      <c r="B16" s="34" t="s">
        <v>469</v>
      </c>
      <c r="C16" s="34">
        <v>20</v>
      </c>
      <c r="D16" s="11">
        <f t="shared" si="2"/>
        <v>27.44</v>
      </c>
      <c r="E16" s="12">
        <f t="shared" si="3"/>
        <v>1372</v>
      </c>
      <c r="F16" s="44"/>
      <c r="G16" s="37" t="s">
        <v>470</v>
      </c>
      <c r="H16" s="37" t="s">
        <v>471</v>
      </c>
      <c r="I16" s="31"/>
    </row>
    <row r="17" ht="14.25" spans="1:9">
      <c r="A17" s="34">
        <v>14</v>
      </c>
      <c r="B17" s="34" t="s">
        <v>472</v>
      </c>
      <c r="C17" s="34">
        <v>6</v>
      </c>
      <c r="D17" s="11">
        <f t="shared" si="2"/>
        <v>8.232</v>
      </c>
      <c r="E17" s="12">
        <f t="shared" si="3"/>
        <v>411.6</v>
      </c>
      <c r="F17" s="44"/>
      <c r="G17" s="37" t="s">
        <v>473</v>
      </c>
      <c r="H17" s="37" t="s">
        <v>474</v>
      </c>
      <c r="I17" s="31"/>
    </row>
    <row r="18" ht="14.25" spans="1:9">
      <c r="A18" s="34">
        <v>15</v>
      </c>
      <c r="B18" s="34" t="s">
        <v>475</v>
      </c>
      <c r="C18" s="34">
        <v>20</v>
      </c>
      <c r="D18" s="11">
        <f t="shared" si="2"/>
        <v>27.44</v>
      </c>
      <c r="E18" s="12">
        <f t="shared" si="3"/>
        <v>1372</v>
      </c>
      <c r="F18" s="44"/>
      <c r="G18" s="37" t="s">
        <v>476</v>
      </c>
      <c r="H18" s="37" t="s">
        <v>477</v>
      </c>
      <c r="I18" s="31"/>
    </row>
    <row r="19" ht="14.25" spans="1:9">
      <c r="A19" s="34">
        <v>16</v>
      </c>
      <c r="B19" s="34" t="s">
        <v>478</v>
      </c>
      <c r="C19" s="34">
        <v>55</v>
      </c>
      <c r="D19" s="11">
        <f t="shared" si="2"/>
        <v>75.46</v>
      </c>
      <c r="E19" s="12">
        <f t="shared" si="3"/>
        <v>3773</v>
      </c>
      <c r="F19" s="44"/>
      <c r="G19" s="37" t="s">
        <v>479</v>
      </c>
      <c r="H19" s="37" t="s">
        <v>480</v>
      </c>
      <c r="I19" s="31"/>
    </row>
    <row r="20" ht="14.25" spans="1:9">
      <c r="A20" s="34">
        <v>17</v>
      </c>
      <c r="B20" s="34" t="s">
        <v>481</v>
      </c>
      <c r="C20" s="34">
        <v>14</v>
      </c>
      <c r="D20" s="11">
        <f t="shared" si="2"/>
        <v>19.208</v>
      </c>
      <c r="E20" s="12">
        <f t="shared" si="3"/>
        <v>960.4</v>
      </c>
      <c r="F20" s="44"/>
      <c r="G20" s="37" t="s">
        <v>482</v>
      </c>
      <c r="H20" s="37" t="s">
        <v>483</v>
      </c>
      <c r="I20" s="31"/>
    </row>
    <row r="21" ht="14.25" spans="1:9">
      <c r="A21" s="34">
        <v>18</v>
      </c>
      <c r="B21" s="34" t="s">
        <v>484</v>
      </c>
      <c r="C21" s="34">
        <v>8</v>
      </c>
      <c r="D21" s="11">
        <f t="shared" si="2"/>
        <v>10.976</v>
      </c>
      <c r="E21" s="12">
        <f t="shared" si="3"/>
        <v>548.8</v>
      </c>
      <c r="F21" s="44"/>
      <c r="G21" s="37" t="s">
        <v>485</v>
      </c>
      <c r="H21" s="37" t="s">
        <v>486</v>
      </c>
      <c r="I21" s="31"/>
    </row>
    <row r="22" ht="14.25" spans="1:9">
      <c r="A22" s="34">
        <v>19</v>
      </c>
      <c r="B22" s="34" t="s">
        <v>487</v>
      </c>
      <c r="C22" s="34">
        <v>12</v>
      </c>
      <c r="D22" s="11">
        <f t="shared" si="2"/>
        <v>16.464</v>
      </c>
      <c r="E22" s="12">
        <f t="shared" si="3"/>
        <v>823.2</v>
      </c>
      <c r="F22" s="44"/>
      <c r="G22" s="37" t="s">
        <v>488</v>
      </c>
      <c r="H22" s="37" t="s">
        <v>489</v>
      </c>
      <c r="I22" s="31"/>
    </row>
    <row r="23" ht="14.25" spans="1:9">
      <c r="A23" s="34">
        <v>20</v>
      </c>
      <c r="B23" s="34" t="s">
        <v>490</v>
      </c>
      <c r="C23" s="34">
        <v>6</v>
      </c>
      <c r="D23" s="11">
        <f t="shared" si="2"/>
        <v>8.232</v>
      </c>
      <c r="E23" s="12">
        <f t="shared" si="3"/>
        <v>411.6</v>
      </c>
      <c r="F23" s="44"/>
      <c r="G23" s="37" t="s">
        <v>491</v>
      </c>
      <c r="H23" s="37" t="s">
        <v>492</v>
      </c>
      <c r="I23" s="31"/>
    </row>
    <row r="24" ht="14.25" spans="1:9">
      <c r="A24" s="34">
        <v>21</v>
      </c>
      <c r="B24" s="34" t="s">
        <v>493</v>
      </c>
      <c r="C24" s="34">
        <v>4</v>
      </c>
      <c r="D24" s="11">
        <f t="shared" si="2"/>
        <v>5.488</v>
      </c>
      <c r="E24" s="12">
        <f t="shared" si="3"/>
        <v>274.4</v>
      </c>
      <c r="F24" s="44"/>
      <c r="G24" s="37" t="s">
        <v>494</v>
      </c>
      <c r="H24" s="37" t="s">
        <v>495</v>
      </c>
      <c r="I24" s="31"/>
    </row>
    <row r="25" ht="14.25" spans="1:9">
      <c r="A25" s="34">
        <v>22</v>
      </c>
      <c r="B25" s="34" t="s">
        <v>496</v>
      </c>
      <c r="C25" s="34">
        <v>20</v>
      </c>
      <c r="D25" s="11">
        <f t="shared" si="2"/>
        <v>27.44</v>
      </c>
      <c r="E25" s="12">
        <f t="shared" si="3"/>
        <v>1372</v>
      </c>
      <c r="F25" s="44"/>
      <c r="G25" s="37" t="s">
        <v>497</v>
      </c>
      <c r="H25" s="37" t="s">
        <v>498</v>
      </c>
      <c r="I25" s="31"/>
    </row>
    <row r="26" ht="14.25" spans="1:9">
      <c r="A26" s="34">
        <v>23</v>
      </c>
      <c r="B26" s="34" t="s">
        <v>499</v>
      </c>
      <c r="C26" s="34">
        <v>7.5</v>
      </c>
      <c r="D26" s="11">
        <f t="shared" si="2"/>
        <v>10.29</v>
      </c>
      <c r="E26" s="12">
        <f t="shared" si="3"/>
        <v>514.5</v>
      </c>
      <c r="F26" s="44"/>
      <c r="G26" s="37" t="s">
        <v>500</v>
      </c>
      <c r="H26" s="37" t="s">
        <v>501</v>
      </c>
      <c r="I26" s="31"/>
    </row>
    <row r="27" ht="14.25" spans="1:9">
      <c r="A27" s="34">
        <v>24</v>
      </c>
      <c r="B27" s="34" t="s">
        <v>502</v>
      </c>
      <c r="C27" s="34">
        <v>4</v>
      </c>
      <c r="D27" s="11">
        <f t="shared" si="2"/>
        <v>5.488</v>
      </c>
      <c r="E27" s="12">
        <f t="shared" si="3"/>
        <v>274.4</v>
      </c>
      <c r="F27" s="44"/>
      <c r="G27" s="37" t="s">
        <v>503</v>
      </c>
      <c r="H27" s="37" t="s">
        <v>504</v>
      </c>
      <c r="I27" s="31"/>
    </row>
    <row r="28" ht="14.25" spans="1:9">
      <c r="A28" s="34">
        <v>25</v>
      </c>
      <c r="B28" s="34" t="s">
        <v>505</v>
      </c>
      <c r="C28" s="34">
        <v>10</v>
      </c>
      <c r="D28" s="11">
        <f t="shared" si="2"/>
        <v>13.72</v>
      </c>
      <c r="E28" s="12">
        <f t="shared" si="3"/>
        <v>686</v>
      </c>
      <c r="F28" s="44"/>
      <c r="G28" s="37" t="s">
        <v>506</v>
      </c>
      <c r="H28" s="37" t="s">
        <v>507</v>
      </c>
      <c r="I28" s="31"/>
    </row>
    <row r="29" ht="14.25" spans="1:9">
      <c r="A29" s="34">
        <v>26</v>
      </c>
      <c r="B29" s="34" t="s">
        <v>508</v>
      </c>
      <c r="C29" s="34">
        <v>10</v>
      </c>
      <c r="D29" s="11">
        <f t="shared" si="2"/>
        <v>13.72</v>
      </c>
      <c r="E29" s="12">
        <f t="shared" si="3"/>
        <v>686</v>
      </c>
      <c r="F29" s="44"/>
      <c r="G29" s="37" t="s">
        <v>509</v>
      </c>
      <c r="H29" s="37" t="s">
        <v>510</v>
      </c>
      <c r="I29" s="31"/>
    </row>
    <row r="30" ht="14.25" spans="1:9">
      <c r="A30" s="34">
        <v>27</v>
      </c>
      <c r="B30" s="34" t="s">
        <v>511</v>
      </c>
      <c r="C30" s="34">
        <v>10</v>
      </c>
      <c r="D30" s="11">
        <f t="shared" si="2"/>
        <v>13.72</v>
      </c>
      <c r="E30" s="12">
        <f t="shared" si="3"/>
        <v>686</v>
      </c>
      <c r="F30" s="44"/>
      <c r="G30" s="37" t="s">
        <v>512</v>
      </c>
      <c r="H30" s="37" t="s">
        <v>513</v>
      </c>
      <c r="I30" s="31"/>
    </row>
    <row r="31" ht="14.25" spans="1:9">
      <c r="A31" s="34">
        <v>28</v>
      </c>
      <c r="B31" s="34" t="s">
        <v>514</v>
      </c>
      <c r="C31" s="34">
        <v>12</v>
      </c>
      <c r="D31" s="11">
        <f t="shared" si="2"/>
        <v>16.464</v>
      </c>
      <c r="E31" s="12">
        <f t="shared" si="3"/>
        <v>823.2</v>
      </c>
      <c r="F31" s="44"/>
      <c r="G31" s="37" t="s">
        <v>515</v>
      </c>
      <c r="H31" s="37" t="s">
        <v>516</v>
      </c>
      <c r="I31" s="31"/>
    </row>
    <row r="32" ht="14.25" spans="1:9">
      <c r="A32" s="34">
        <v>29</v>
      </c>
      <c r="B32" s="34" t="s">
        <v>517</v>
      </c>
      <c r="C32" s="34">
        <v>10</v>
      </c>
      <c r="D32" s="11">
        <f t="shared" si="2"/>
        <v>13.72</v>
      </c>
      <c r="E32" s="12">
        <f t="shared" si="3"/>
        <v>686</v>
      </c>
      <c r="F32" s="44"/>
      <c r="G32" s="37" t="s">
        <v>518</v>
      </c>
      <c r="H32" s="37" t="s">
        <v>519</v>
      </c>
      <c r="I32" s="31"/>
    </row>
    <row r="33" ht="18.75" spans="1:9">
      <c r="A33" s="45"/>
      <c r="B33" s="46"/>
      <c r="C33" s="47">
        <f>SUM(C4:C32)</f>
        <v>889</v>
      </c>
      <c r="D33" s="11">
        <f t="shared" si="2"/>
        <v>1219.708</v>
      </c>
      <c r="E33" s="12">
        <f t="shared" si="3"/>
        <v>60985.4</v>
      </c>
      <c r="F33" s="38"/>
      <c r="G33" s="38"/>
      <c r="H33" s="31"/>
      <c r="I33" s="31"/>
    </row>
    <row r="34" ht="18.75" spans="1:7">
      <c r="A34" s="25" t="s">
        <v>201</v>
      </c>
      <c r="B34" s="25"/>
      <c r="C34" s="25"/>
      <c r="D34" s="26"/>
      <c r="E34" s="26"/>
      <c r="F34" s="26"/>
      <c r="G34" s="26"/>
    </row>
    <row r="35" ht="18.75" spans="1:7">
      <c r="A35" s="28" t="s">
        <v>214</v>
      </c>
      <c r="B35" s="28"/>
      <c r="C35" s="28"/>
      <c r="D35" s="28"/>
      <c r="E35" s="28"/>
      <c r="F35" s="28"/>
      <c r="G35" s="28"/>
    </row>
    <row r="36" ht="18.75" spans="1:7">
      <c r="A36" s="29" t="s">
        <v>203</v>
      </c>
      <c r="B36" s="29"/>
      <c r="C36" s="29"/>
      <c r="D36" s="29"/>
      <c r="E36" s="29"/>
      <c r="F36" s="29"/>
      <c r="G36" s="29"/>
    </row>
    <row r="37" ht="18.75" spans="1:7">
      <c r="A37" s="29"/>
      <c r="B37" s="29"/>
      <c r="C37" s="29"/>
      <c r="D37" s="29"/>
      <c r="E37" s="29"/>
      <c r="F37" s="29"/>
      <c r="G37" s="29"/>
    </row>
  </sheetData>
  <mergeCells count="6">
    <mergeCell ref="A1:I1"/>
    <mergeCell ref="A2:I2"/>
    <mergeCell ref="A34:C34"/>
    <mergeCell ref="A35:G35"/>
    <mergeCell ref="A36:G36"/>
    <mergeCell ref="A37:G3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2" workbookViewId="0">
      <selection activeCell="L16" sqref="L16"/>
    </sheetView>
  </sheetViews>
  <sheetFormatPr defaultColWidth="8.89166666666667" defaultRowHeight="13.5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18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520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20</v>
      </c>
      <c r="C3" s="6" t="s">
        <v>4</v>
      </c>
      <c r="D3" s="7" t="s">
        <v>205</v>
      </c>
      <c r="E3" s="8" t="s">
        <v>6</v>
      </c>
      <c r="F3" s="9" t="s">
        <v>21</v>
      </c>
      <c r="G3" s="5" t="s">
        <v>22</v>
      </c>
      <c r="H3" s="5" t="s">
        <v>23</v>
      </c>
      <c r="I3" s="5" t="s">
        <v>7</v>
      </c>
    </row>
    <row r="4" ht="14.25" spans="1:9">
      <c r="A4" s="34">
        <v>1</v>
      </c>
      <c r="B4" s="34" t="s">
        <v>521</v>
      </c>
      <c r="C4" s="12">
        <v>18</v>
      </c>
      <c r="D4" s="35">
        <f>C4*1.372</f>
        <v>24.696</v>
      </c>
      <c r="E4" s="8">
        <f>D4*50</f>
        <v>1234.8</v>
      </c>
      <c r="F4" s="36"/>
      <c r="G4" s="37" t="s">
        <v>522</v>
      </c>
      <c r="H4" s="37">
        <v>15947790519</v>
      </c>
      <c r="I4" s="5"/>
    </row>
    <row r="5" ht="14.25" spans="1:9">
      <c r="A5" s="34">
        <v>2</v>
      </c>
      <c r="B5" s="34" t="s">
        <v>523</v>
      </c>
      <c r="C5" s="12">
        <v>37</v>
      </c>
      <c r="D5" s="35">
        <f t="shared" ref="D5:D31" si="0">C5*1.372</f>
        <v>50.764</v>
      </c>
      <c r="E5" s="8">
        <f t="shared" ref="E5:E31" si="1">D5*50</f>
        <v>2538.2</v>
      </c>
      <c r="F5" s="36"/>
      <c r="G5" s="37" t="s">
        <v>524</v>
      </c>
      <c r="H5" s="37">
        <v>13734755433</v>
      </c>
      <c r="I5" s="5"/>
    </row>
    <row r="6" ht="14.25" spans="1:9">
      <c r="A6" s="34">
        <v>3</v>
      </c>
      <c r="B6" s="34" t="s">
        <v>525</v>
      </c>
      <c r="C6" s="12">
        <v>11</v>
      </c>
      <c r="D6" s="35">
        <f t="shared" si="0"/>
        <v>15.092</v>
      </c>
      <c r="E6" s="8">
        <f t="shared" si="1"/>
        <v>754.6</v>
      </c>
      <c r="F6" s="36"/>
      <c r="G6" s="37" t="s">
        <v>526</v>
      </c>
      <c r="H6" s="37">
        <v>13739942242</v>
      </c>
      <c r="I6" s="5"/>
    </row>
    <row r="7" ht="14.25" spans="1:9">
      <c r="A7" s="34">
        <v>4</v>
      </c>
      <c r="B7" s="34" t="s">
        <v>527</v>
      </c>
      <c r="C7" s="12">
        <v>20</v>
      </c>
      <c r="D7" s="35">
        <f t="shared" si="0"/>
        <v>27.44</v>
      </c>
      <c r="E7" s="8">
        <f t="shared" si="1"/>
        <v>1372</v>
      </c>
      <c r="F7" s="36"/>
      <c r="G7" s="37" t="s">
        <v>528</v>
      </c>
      <c r="H7" s="37">
        <v>13514754510</v>
      </c>
      <c r="I7" s="5"/>
    </row>
    <row r="8" ht="14.25" spans="1:9">
      <c r="A8" s="34">
        <v>5</v>
      </c>
      <c r="B8" s="34" t="s">
        <v>529</v>
      </c>
      <c r="C8" s="12">
        <v>10</v>
      </c>
      <c r="D8" s="35">
        <f t="shared" si="0"/>
        <v>13.72</v>
      </c>
      <c r="E8" s="8">
        <f t="shared" si="1"/>
        <v>686</v>
      </c>
      <c r="F8" s="36"/>
      <c r="G8" s="37" t="s">
        <v>530</v>
      </c>
      <c r="H8" s="37">
        <v>13847585784</v>
      </c>
      <c r="I8" s="5"/>
    </row>
    <row r="9" ht="14.25" spans="1:9">
      <c r="A9" s="34">
        <v>6</v>
      </c>
      <c r="B9" s="34" t="s">
        <v>531</v>
      </c>
      <c r="C9" s="12">
        <v>4.5</v>
      </c>
      <c r="D9" s="35">
        <f t="shared" si="0"/>
        <v>6.174</v>
      </c>
      <c r="E9" s="8">
        <f t="shared" si="1"/>
        <v>308.7</v>
      </c>
      <c r="F9" s="36"/>
      <c r="G9" s="37" t="s">
        <v>532</v>
      </c>
      <c r="H9" s="37">
        <v>13474756623</v>
      </c>
      <c r="I9" s="5"/>
    </row>
    <row r="10" ht="14.25" spans="1:9">
      <c r="A10" s="34">
        <v>7</v>
      </c>
      <c r="B10" s="34" t="s">
        <v>533</v>
      </c>
      <c r="C10" s="12">
        <v>15.5</v>
      </c>
      <c r="D10" s="35">
        <f t="shared" si="0"/>
        <v>21.266</v>
      </c>
      <c r="E10" s="8">
        <f t="shared" si="1"/>
        <v>1063.3</v>
      </c>
      <c r="F10" s="36"/>
      <c r="G10" s="37" t="s">
        <v>534</v>
      </c>
      <c r="H10" s="37">
        <v>15934940519</v>
      </c>
      <c r="I10" s="5"/>
    </row>
    <row r="11" ht="14.25" spans="1:9">
      <c r="A11" s="34">
        <v>8</v>
      </c>
      <c r="B11" s="34" t="s">
        <v>535</v>
      </c>
      <c r="C11" s="12">
        <v>10</v>
      </c>
      <c r="D11" s="35">
        <f t="shared" si="0"/>
        <v>13.72</v>
      </c>
      <c r="E11" s="8">
        <f t="shared" si="1"/>
        <v>686</v>
      </c>
      <c r="F11" s="36"/>
      <c r="G11" s="37" t="s">
        <v>536</v>
      </c>
      <c r="H11" s="37">
        <v>15148786079</v>
      </c>
      <c r="I11" s="5"/>
    </row>
    <row r="12" ht="14.25" spans="1:9">
      <c r="A12" s="34">
        <v>9</v>
      </c>
      <c r="B12" s="34" t="s">
        <v>537</v>
      </c>
      <c r="C12" s="12">
        <v>6</v>
      </c>
      <c r="D12" s="35">
        <f t="shared" si="0"/>
        <v>8.232</v>
      </c>
      <c r="E12" s="8">
        <f t="shared" si="1"/>
        <v>411.6</v>
      </c>
      <c r="F12" s="36"/>
      <c r="G12" s="37" t="s">
        <v>538</v>
      </c>
      <c r="H12" s="37">
        <v>13789655035</v>
      </c>
      <c r="I12" s="5"/>
    </row>
    <row r="13" ht="14.25" spans="1:9">
      <c r="A13" s="34">
        <v>10</v>
      </c>
      <c r="B13" s="34" t="s">
        <v>539</v>
      </c>
      <c r="C13" s="12">
        <v>20</v>
      </c>
      <c r="D13" s="35">
        <f t="shared" si="0"/>
        <v>27.44</v>
      </c>
      <c r="E13" s="8">
        <f t="shared" si="1"/>
        <v>1372</v>
      </c>
      <c r="F13" s="36"/>
      <c r="G13" s="37" t="s">
        <v>540</v>
      </c>
      <c r="H13" s="37">
        <v>15114738701</v>
      </c>
      <c r="I13" s="5"/>
    </row>
    <row r="14" ht="14.25" spans="1:9">
      <c r="A14" s="34">
        <v>11</v>
      </c>
      <c r="B14" s="34" t="s">
        <v>541</v>
      </c>
      <c r="C14" s="12">
        <v>35</v>
      </c>
      <c r="D14" s="35">
        <f t="shared" si="0"/>
        <v>48.02</v>
      </c>
      <c r="E14" s="8">
        <f t="shared" si="1"/>
        <v>2401</v>
      </c>
      <c r="F14" s="36"/>
      <c r="G14" s="37" t="s">
        <v>542</v>
      </c>
      <c r="H14" s="37">
        <v>15934941802</v>
      </c>
      <c r="I14" s="5"/>
    </row>
    <row r="15" ht="14.25" spans="1:9">
      <c r="A15" s="34">
        <v>12</v>
      </c>
      <c r="B15" s="34" t="s">
        <v>543</v>
      </c>
      <c r="C15" s="12">
        <v>26.5</v>
      </c>
      <c r="D15" s="35">
        <f t="shared" si="0"/>
        <v>36.358</v>
      </c>
      <c r="E15" s="8">
        <f t="shared" si="1"/>
        <v>1817.9</v>
      </c>
      <c r="F15" s="36"/>
      <c r="G15" s="37" t="s">
        <v>544</v>
      </c>
      <c r="H15" s="37">
        <v>13947354017</v>
      </c>
      <c r="I15" s="5"/>
    </row>
    <row r="16" ht="14.25" spans="1:9">
      <c r="A16" s="5"/>
      <c r="B16" s="38"/>
      <c r="C16" s="39">
        <f>SUM(C4:C15)</f>
        <v>213.5</v>
      </c>
      <c r="D16" s="35">
        <f t="shared" si="0"/>
        <v>292.922</v>
      </c>
      <c r="E16" s="8">
        <f t="shared" si="1"/>
        <v>14646.1</v>
      </c>
      <c r="F16" s="36"/>
      <c r="G16" s="34"/>
      <c r="H16" s="40"/>
      <c r="I16" s="5"/>
    </row>
    <row r="17" ht="18.75" spans="1:9">
      <c r="A17" s="25" t="s">
        <v>201</v>
      </c>
      <c r="B17" s="25"/>
      <c r="C17" s="25"/>
      <c r="D17" s="26"/>
      <c r="E17" s="26"/>
      <c r="F17" s="26"/>
      <c r="G17" s="26"/>
      <c r="H17" s="41"/>
      <c r="I17" s="42"/>
    </row>
    <row r="18" ht="18.75" spans="1:9">
      <c r="A18" s="28" t="s">
        <v>214</v>
      </c>
      <c r="B18" s="28"/>
      <c r="C18" s="28"/>
      <c r="D18" s="28"/>
      <c r="E18" s="28"/>
      <c r="F18" s="28"/>
      <c r="G18" s="28"/>
      <c r="H18" s="41"/>
      <c r="I18" s="42"/>
    </row>
    <row r="19" ht="18.75" spans="1:9">
      <c r="A19" s="29" t="s">
        <v>203</v>
      </c>
      <c r="B19" s="29"/>
      <c r="C19" s="29"/>
      <c r="D19" s="29"/>
      <c r="E19" s="29"/>
      <c r="F19" s="29"/>
      <c r="G19" s="29"/>
      <c r="H19" s="41"/>
      <c r="I19" s="42"/>
    </row>
    <row r="20" ht="18.75" spans="1:9">
      <c r="A20" s="29"/>
      <c r="B20" s="29"/>
      <c r="C20" s="29"/>
      <c r="D20" s="29"/>
      <c r="E20" s="29"/>
      <c r="F20" s="29"/>
      <c r="G20" s="29"/>
      <c r="H20" s="41"/>
      <c r="I20" s="42"/>
    </row>
  </sheetData>
  <mergeCells count="6">
    <mergeCell ref="A1:I1"/>
    <mergeCell ref="A2:I2"/>
    <mergeCell ref="A17:C17"/>
    <mergeCell ref="A18:G18"/>
    <mergeCell ref="A19:G19"/>
    <mergeCell ref="A20:G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大林子</vt:lpstr>
      <vt:lpstr>东二十</vt:lpstr>
      <vt:lpstr>光辉</vt:lpstr>
      <vt:lpstr>卧风甸子</vt:lpstr>
      <vt:lpstr>五十家子</vt:lpstr>
      <vt:lpstr>西二十家子</vt:lpstr>
      <vt:lpstr>西奈</vt:lpstr>
      <vt:lpstr>光明村</vt:lpstr>
      <vt:lpstr>新庙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秦玉山13394755600</cp:lastModifiedBy>
  <dcterms:created xsi:type="dcterms:W3CDTF">2018-09-13T07:34:00Z</dcterms:created>
  <cp:lastPrinted>2020-01-16T03:28:00Z</cp:lastPrinted>
  <dcterms:modified xsi:type="dcterms:W3CDTF">2021-07-29T02:58:42Z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KSOReadingLayout">
    <vt:bool>true</vt:bool>
  </property>
</Properties>
</file>