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Sheet!$1:$6</definedName>
  </definedNames>
  <calcPr calcId="125725"/>
</workbook>
</file>

<file path=xl/sharedStrings.xml><?xml version="1.0" encoding="utf-8"?>
<sst xmlns="http://schemas.openxmlformats.org/spreadsheetml/2006/main">
  <si>
    <t>公益林森林生态效益补助清册</t>
  </si>
  <si>
    <t>行政区划：</t>
  </si>
  <si>
    <t xml:space="preserve">  土城子乡.束龙沟</t>
  </si>
  <si>
    <t>序号</t>
  </si>
  <si>
    <t>农牧户编码</t>
  </si>
  <si>
    <t>户主姓名</t>
  </si>
  <si>
    <t>补偿人姓名</t>
  </si>
  <si>
    <t>与户主关系</t>
  </si>
  <si>
    <t>林权证号</t>
  </si>
  <si>
    <t>管护方式</t>
  </si>
  <si>
    <t>管护合同编号</t>
  </si>
  <si>
    <t>森林生态效益补偿基金合计</t>
  </si>
  <si>
    <t>国家重点公益林补助基金</t>
  </si>
  <si>
    <t>地方公益林补助基金</t>
  </si>
  <si>
    <t>地方公益补助标准合计</t>
  </si>
  <si>
    <t>地方公益面积合计</t>
  </si>
  <si>
    <t>地方公益地方财政补助</t>
  </si>
  <si>
    <t>补助标准合计</t>
  </si>
  <si>
    <t>国家重点合计</t>
  </si>
  <si>
    <t>国家重点中央财政补助</t>
  </si>
  <si>
    <t>森林生态地方财政补助</t>
  </si>
  <si>
    <t>森林生态中央财政补助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</si>
  <si>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</si>
  <si>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</si>
  <si>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</si>
  <si>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</si>
  <si>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</si>
  <si>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</si>
  <si>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</si>
  <si>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合计</t>
  </si>
  <si>
    <t>中央财政补助</t>
  </si>
  <si>
    <t>地方财政补助</t>
  </si>
  <si>
    <t>国家重点公益林面积</t>
  </si>
  <si>
    <t>补助标准</t>
  </si>
  <si>
    <t>补助面积</t>
  </si>
  <si>
    <t>地方公益林面积</t>
  </si>
  <si>
    <t>合格面积</t>
  </si>
  <si>
    <t>不合格面积</t>
  </si>
  <si>
    <t>管护费</t>
  </si>
  <si>
    <t>防火及病防费</t>
  </si>
  <si>
    <t>其他费用</t>
  </si>
  <si>
    <t>1505251604010001</t>
  </si>
  <si>
    <t>张志才</t>
  </si>
  <si>
    <t>ddaf047c676447a5b95ba2418a65b851</t>
  </si>
  <si>
    <t>f8c3f7ea992c11e3b1438b3ed98bd31c_0</t>
  </si>
  <si>
    <t>D8D7E0DF-B05C-4EA0-82A6-DB7007F1DFE5</t>
  </si>
  <si>
    <t>152326196502035871</t>
  </si>
  <si>
    <t>1505251604010025</t>
  </si>
  <si>
    <t>李树清</t>
  </si>
  <si>
    <t>d51412995d2a46beaab59096d0d01591</t>
  </si>
  <si>
    <t>1297e842992d11e3b1438b3ed98bd31c_0</t>
  </si>
  <si>
    <t>FD2249E6-3D21-4092-9639-05782C2BF1B5</t>
  </si>
  <si>
    <t>152326195211085874</t>
  </si>
  <si>
    <t>1505251604010051</t>
  </si>
  <si>
    <t>王久富</t>
  </si>
  <si>
    <t>72c425266871496ab65daab15321eed7</t>
  </si>
  <si>
    <t>2e6f49bc992d11e3b1438b3ed98bd31c_0</t>
  </si>
  <si>
    <t>3AFE34CD-AE4D-4AAB-B54C-E95C233E03FC</t>
  </si>
  <si>
    <t>152326195305225874</t>
  </si>
  <si>
    <t>1505251604010132</t>
  </si>
  <si>
    <t>刘文学</t>
  </si>
  <si>
    <t>2654593a4aad4695a6f8f3202f819806</t>
  </si>
  <si>
    <t>e778aba3992d11e3b1438b3ed98bd31c_0</t>
  </si>
  <si>
    <t>B4A6E13F-5F2A-4EED-B911-6A01BF2685E8</t>
  </si>
  <si>
    <t>152326196407185871</t>
  </si>
  <si>
    <t>1505251604010133</t>
  </si>
  <si>
    <t>温国海</t>
  </si>
  <si>
    <t>cff1056e7cc546e2874d024d4e82a75f</t>
  </si>
  <si>
    <t>e88b7b34992d11e3b1438b3ed98bd31c_0</t>
  </si>
  <si>
    <t>4FCFB019-C00A-4139-88D6-B02335FEF446</t>
  </si>
  <si>
    <t>152326195511225875</t>
  </si>
  <si>
    <t>1505251604010135</t>
  </si>
  <si>
    <t>张宝</t>
  </si>
  <si>
    <t>7ffccb274d6d4d16a54803cad33b99e5</t>
  </si>
  <si>
    <t>ead432b6992d11e3b1438b3ed98bd31c_0</t>
  </si>
  <si>
    <t>3E2F0D05-4F1B-4F28-9950-1C7D1CD8F991</t>
  </si>
  <si>
    <t>152326195707295875</t>
  </si>
  <si>
    <t>1505251604010143</t>
  </si>
  <si>
    <t>张民</t>
  </si>
  <si>
    <t>7145452338434e71986ffca3b3fdad41</t>
  </si>
  <si>
    <t>f36d6e5f992d11e3b1438b3ed98bd31c_0</t>
  </si>
  <si>
    <t>634936D1-930F-44CB-8945-BEE2FCD662B7</t>
  </si>
  <si>
    <t>152326196409255896</t>
  </si>
  <si>
    <t>1505251604010177</t>
  </si>
  <si>
    <t>温国成</t>
  </si>
  <si>
    <t>707c9182fcf74857aec88f924917cb93</t>
  </si>
  <si>
    <t>bec9bdbb993711e3b1438b3ed98bd31c_0</t>
  </si>
  <si>
    <t>06445EA9-BE3A-492E-8F4D-E30FE2F53DFA</t>
  </si>
  <si>
    <t>152326196608085877</t>
  </si>
  <si>
    <t>1505251604010254</t>
  </si>
  <si>
    <t>高桂荣</t>
  </si>
  <si>
    <t>0dfb5409c7bf489e994bf743ab109428</t>
  </si>
  <si>
    <t>1b44888bb54d4858a9b64af4c9df19ba_0</t>
  </si>
  <si>
    <t>D062D175-4616-448E-A27B-E5905666DE4F</t>
  </si>
  <si>
    <t>152326197504021726</t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</si>
</sst>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6"/>
      <name val="宋体"/>
      <color rgb="000000"/>
      <family val="0"/>
      <charset val="134"/>
    </font>
    <font>
      <sz val="10"/>
      <name val="宋体"/>
      <color rgb="000000"/>
      <family val="0"/>
      <charset val="134"/>
    </font>
    <font>
      <sz val="11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>
	</right>
      <top>
	</top>
      <bottom>
	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left" vertical="center" wrapText="1"/>
    </xf>
    <xf borderId="3" applyBorder="1" fillId="0" fontId="2" applyFont="1" numFmtId="0" xfId="0" applyAlignment="1">
      <alignment horizontal="left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left" vertical="center" wrapText="1"/>
    </xf>
    <xf borderId="8" applyBorder="1" fillId="0" fontId="3" applyFont="1" numFmtId="0" xfId="0" applyAlignment="1">
      <alignment horizontal="left" vertical="center" wrapText="1"/>
    </xf>
    <xf borderId="9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left" vertical="center" wrapText="1"/>
    </xf>
    <xf borderId="11" applyBorder="1" fillId="0" fontId="3" applyFont="1" numFmtId="0" xfId="0" applyAlignment="1">
      <alignment horizontal="left" vertical="center" wrapText="1"/>
    </xf>
    <xf borderId="11" applyBorder="1" fillId="0" fontId="3" applyFont="1" numFmtId="0" xfId="0" applyAlignment="1">
      <alignment horizontal="center" vertical="center" wrapText="1"/>
    </xf>
    <xf borderId="12" applyBorder="1" fillId="0" fontId="3" applyFont="1" numFmtId="0" xfId="0" applyAlignment="1">
      <alignment horizontal="center" vertical="center" wrapText="1"/>
    </xf>
    <xf borderId="13" applyBorder="1" fillId="0" fontId="3" applyFont="1" numFmtId="0" xfId="0" applyAlignment="1">
      <alignment horizontal="center" vertical="center" wrapText="1"/>
    </xf>
    <xf borderId="14" applyBorder="1" fillId="0" fontId="3" applyFont="1" numFmtId="0" xfId="0" applyAlignment="1">
      <alignment horizontal="center" vertical="center" wrapText="1"/>
    </xf>
    <xf borderId="9" applyBorder="1" fillId="0" fontId="3" applyFont="1" numFmtId="1" xfId="0" applyAlignment="1">
      <alignment horizontal="center" vertical="center" wrapText="1"/>
    </xf>
    <xf borderId="9" applyBorder="1" fillId="0" fontId="3" applyFont="1" numFmtId="0" xfId="0" applyAlignment="1">
      <alignment horizontal="left" vertical="center" wrapText="1"/>
    </xf>
    <xf borderId="9" applyBorder="1" fillId="0" fontId="3" applyFont="1" numFmtId="4" xfId="0" applyAlignment="1">
      <alignment horizontal="right" vertical="center" wrapText="1"/>
    </xf>
    <xf borderId="10" applyBorder="1" fillId="0" fontId="3" applyFont="1" numFmtId="4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center" vertical="center" wrapText="1"/>
    </xf>
    <xf borderId="15" applyBorder="1" fillId="0" fontId="4" applyFont="1" numFmtId="0" xfId="0" applyAlignment="1">
      <alignment horizontal="left" vertical="center" wrapText="1"/>
    </xf>
    <xf borderId="16" applyBorder="1" fillId="0" fontId="4" applyFont="1" numFmtId="0" xfId="0" applyAlignment="1">
      <alignment horizontal="left" vertical="center" wrapText="1"/>
    </xf>
    <xf borderId="0" fillId="0" fontId="4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E8" state="frozen" ySplit="7" xSplit="4" activePane="bottomRight"/>
    </sheetView>
  </sheetViews>
  <sheetFormatPr defaultRowHeight="13.5"/>
  <cols>
    <col customWidth="1" width="8.375" max="1" min="1"/>
    <col customWidth="1" width="16.375" max="2" min="2"/>
    <col customWidth="1" width="13.125" max="3" min="3"/>
    <col customWidth="1" width="13" max="4" min="4"/>
    <col customWidth="1" width="9.5" max="5" min="5"/>
    <col customWidth="1" width="10.875" max="6" min="6"/>
    <col customWidth="1" width="9.75" max="7" min="7"/>
    <col customWidth="1" width="11.625" max="8" min="8"/>
    <col customWidth="1" width="10.25" max="9" min="9"/>
    <col customWidth="1" width="10.875" max="10" min="10"/>
    <col customWidth="1" width="10.625" max="11" min="11"/>
    <col customWidth="1" width="10.75" max="12" min="12"/>
    <col customWidth="1" width="9.5" max="13" min="13"/>
    <col customWidth="1" width="9.25" max="14" min="14"/>
    <col customWidth="1" width="10.875" max="15" min="15"/>
    <col customWidth="1" width="9.875" max="16" min="16"/>
    <col customWidth="1" width="10.125" max="17" min="17"/>
    <col customWidth="1" width="12.5" max="18" min="18"/>
    <col customWidth="1" width="9.25" max="19" min="19"/>
    <col customWidth="1" width="9.875" max="20" min="20"/>
    <col customWidth="1" width="11.25" max="21" min="21"/>
    <col customWidth="1" width="9.25" max="22" min="22"/>
    <col customWidth="1" width="9.25" max="23" min="23"/>
    <col customWidth="1" width="10.875" max="24" min="24"/>
    <col customWidth="1" width="9.375" max="25" min="25"/>
    <col customWidth="1" width="9.5" max="26" min="26"/>
    <col customWidth="1" width="12.5" max="27" min="27"/>
    <col customWidth="1" width="9.25" max="28" min="28"/>
    <col customWidth="1" width="10.25" max="29" min="29"/>
    <col customWidth="1" width="0" max="30" min="30"/>
    <col customWidth="1" width="0" max="31" min="31"/>
    <col customWidth="1" width="0" max="32" min="32"/>
    <col customWidth="1" width="0" max="33" min="33"/>
    <col customWidth="1" width="0" max="34" min="34"/>
    <col customWidth="1" width="0" max="35" min="35"/>
    <col customWidth="1" width="0" max="36" min="36"/>
    <col customWidth="1" width="0" max="37" min="37"/>
    <col customWidth="1" width="0" max="38" min="38"/>
    <col customWidth="1" width="0" max="39" min="39"/>
    <col customWidth="1" width="0" max="40" min="40"/>
    <col customWidth="1" width="0" max="41" min="41"/>
    <col customWidth="1" width="0" max="42" min="42"/>
    <col customWidth="1" width="0" max="43" min="43"/>
    <col customWidth="1" width="0" max="44" min="44"/>
    <col customWidth="1" width="1.875" max="45" min="45"/>
  </cols>
  <sheetData>
    <row r="1" customHeight="1" ht="25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</row>
    <row r="3" customHeight="1" ht="18">
      <c r="A3" s="6" t="s">
        <v>1</v>
      </c>
      <c r="B3" s="7" t="s">
        <v>2</v>
      </c>
      <c r="C3" s="8"/>
      <c r="D3" s="8"/>
      <c r="E3" s="8"/>
      <c r="F3" s="8"/>
      <c r="G3" s="9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5"/>
    </row>
    <row r="4" customHeight="1" ht="18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1" t="s">
        <v>10</v>
      </c>
      <c r="I4" s="11" t="s">
        <v>11</v>
      </c>
      <c r="J4" s="11"/>
      <c r="K4" s="11"/>
      <c r="L4" s="11" t="s">
        <v>12</v>
      </c>
      <c r="M4" s="11" t="s">
        <v>12</v>
      </c>
      <c r="N4" s="11"/>
      <c r="O4" s="11"/>
      <c r="P4" s="11"/>
      <c r="Q4" s="11"/>
      <c r="R4" s="11"/>
      <c r="S4" s="11"/>
      <c r="T4" s="11"/>
      <c r="U4" s="11" t="s">
        <v>13</v>
      </c>
      <c r="V4" s="11"/>
      <c r="W4" s="11"/>
      <c r="X4" s="11"/>
      <c r="Y4" s="11"/>
      <c r="Z4" s="11"/>
      <c r="AA4" s="11"/>
      <c r="AB4" s="11"/>
      <c r="AC4" s="11"/>
      <c r="AD4" s="12" t="s">
        <v>14</v>
      </c>
      <c r="AE4" s="13" t="s">
        <v>15</v>
      </c>
      <c r="AF4" s="13" t="s">
        <v>16</v>
      </c>
      <c r="AG4" s="14" t="s">
        <v>17</v>
      </c>
      <c r="AH4" s="14" t="s">
        <v>18</v>
      </c>
      <c r="AI4" s="14" t="s">
        <v>19</v>
      </c>
      <c r="AJ4" s="14" t="s">
        <v>20</v>
      </c>
      <c r="AK4" s="14" t="s">
        <v>21</v>
      </c>
      <c r="AL4" s="14" t="s">
        <v>22</v>
      </c>
      <c r="AM4" s="14" t="s">
        <v>23</v>
      </c>
      <c r="AN4" s="14" t="s">
        <v>24</v>
      </c>
      <c r="AO4" s="14" t="s">
        <v>25</v>
      </c>
      <c r="AP4" s="14" t="s">
        <v>26</v>
      </c>
      <c r="AQ4" s="14" t="s">
        <v>27</v>
      </c>
      <c r="AR4" s="15" t="s">
        <v>28</v>
      </c>
      <c r="AS4" s="16"/>
    </row>
    <row r="5" customHeight="1" ht="18">
      <c r="A5" s="11"/>
      <c r="B5" s="11"/>
      <c r="C5" s="11"/>
      <c r="D5" s="11"/>
      <c r="E5" s="11"/>
      <c r="F5" s="11"/>
      <c r="G5" s="11"/>
      <c r="H5" s="11"/>
      <c r="I5" s="11" t="s">
        <v>29</v>
      </c>
      <c r="J5" s="11" t="s">
        <v>30</v>
      </c>
      <c r="K5" s="11" t="s">
        <v>31</v>
      </c>
      <c r="L5" s="11" t="s">
        <v>30</v>
      </c>
      <c r="M5" s="11" t="s">
        <v>32</v>
      </c>
      <c r="N5" s="11"/>
      <c r="O5" s="11"/>
      <c r="P5" s="11" t="s">
        <v>33</v>
      </c>
      <c r="Q5" s="11"/>
      <c r="R5" s="11"/>
      <c r="S5" s="11"/>
      <c r="T5" s="11" t="s">
        <v>34</v>
      </c>
      <c r="U5" s="11" t="s">
        <v>31</v>
      </c>
      <c r="V5" s="11" t="s">
        <v>35</v>
      </c>
      <c r="W5" s="11"/>
      <c r="X5" s="11"/>
      <c r="Y5" s="11" t="s">
        <v>33</v>
      </c>
      <c r="Z5" s="11"/>
      <c r="AA5" s="11"/>
      <c r="AB5" s="11"/>
      <c r="AC5" s="17" t="s">
        <v>34</v>
      </c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5"/>
      <c r="AS5" s="16"/>
    </row>
    <row r="6" customHeight="1" ht="18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 t="s">
        <v>29</v>
      </c>
      <c r="N6" s="11" t="s">
        <v>36</v>
      </c>
      <c r="O6" s="11" t="s">
        <v>37</v>
      </c>
      <c r="P6" s="11" t="s">
        <v>29</v>
      </c>
      <c r="Q6" s="11" t="s">
        <v>38</v>
      </c>
      <c r="R6" s="11" t="s">
        <v>39</v>
      </c>
      <c r="S6" s="11" t="s">
        <v>40</v>
      </c>
      <c r="T6" s="11"/>
      <c r="U6" s="11"/>
      <c r="V6" s="11" t="s">
        <v>29</v>
      </c>
      <c r="W6" s="11" t="s">
        <v>36</v>
      </c>
      <c r="X6" s="11" t="s">
        <v>37</v>
      </c>
      <c r="Y6" s="11" t="s">
        <v>29</v>
      </c>
      <c r="Z6" s="11" t="s">
        <v>38</v>
      </c>
      <c r="AA6" s="11" t="s">
        <v>39</v>
      </c>
      <c r="AB6" s="11" t="s">
        <v>40</v>
      </c>
      <c r="AC6" s="17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5"/>
      <c r="AS6" s="16"/>
    </row>
    <row r="7" customHeight="1" ht="0">
      <c r="A7" s="18"/>
      <c r="B7" s="19"/>
      <c r="C7" s="19"/>
      <c r="D7" s="19"/>
      <c r="E7" s="19"/>
      <c r="F7" s="19"/>
      <c r="G7" s="19"/>
      <c r="H7" s="19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1"/>
      <c r="AE7" s="22"/>
      <c r="AF7" s="22"/>
      <c r="AG7" s="22"/>
      <c r="AH7" s="22"/>
      <c r="AI7" s="22"/>
      <c r="AJ7" s="22"/>
      <c r="AK7" s="22"/>
      <c r="AL7" s="22"/>
      <c r="AM7" s="13"/>
      <c r="AN7" s="13"/>
      <c r="AO7" s="13"/>
      <c r="AP7" s="13"/>
      <c r="AQ7" s="13"/>
      <c r="AR7" s="23"/>
      <c r="AS7" s="24"/>
    </row>
    <row r="8" customHeight="1" ht="15.75">
      <c r="A8" s="18">
        <v>1</v>
      </c>
      <c r="B8" s="19" t="s">
        <v>41</v>
      </c>
      <c r="C8" s="19" t="s">
        <v>42</v>
      </c>
      <c r="D8" s="19"/>
      <c r="E8" s="19"/>
      <c r="F8" s="19"/>
      <c r="G8" s="19"/>
      <c r="H8" s="19"/>
      <c r="I8" s="20">
        <f>(round(((round(Q8,2)+round(R8,2)+round(S8,2))*(round(T8,2))),2))+(round(((round(Z8,2)+round(AA8,2)+round(AB8,2))*(round(AC8,2))),2))</f>
        <v>37.35</v>
      </c>
      <c r="J8" s="20">
        <f>round(((round(Q8,2)+round(R8,2)+round(S8,2))*(round(T8,2))),2)</f>
        <v>37.35</v>
      </c>
      <c r="K8" s="20">
        <f>round(((round(Z8,2)+round(AA8,2)+round(AB8,2))*(round(AC8,2))),2)</f>
        <v/>
      </c>
      <c r="L8" s="20">
        <f>round(((round(Q8,2)+round(R8,2)+round(S8,2))*(round(T8,2))),2)</f>
        <v>37.35</v>
      </c>
      <c r="M8" s="20">
        <f>round(N8,2)+round(O8,2)</f>
        <v>3.32</v>
      </c>
      <c r="N8" s="20">
        <v>3.32</v>
      </c>
      <c r="O8" s="20"/>
      <c r="P8" s="20">
        <f>round(Q8,2)+round(R8,2)+round(S8,2)</f>
        <v>11.25</v>
      </c>
      <c r="Q8" s="20">
        <v>11.25</v>
      </c>
      <c r="R8" s="20"/>
      <c r="S8" s="20"/>
      <c r="T8" s="20">
        <v>3.32</v>
      </c>
      <c r="U8" s="20">
        <f>round(((round(Z8,2)+round(AA8,2)+round(AB8,2))*(round(AC8,2))),2)</f>
        <v/>
      </c>
      <c r="V8" s="20">
        <f>round(W8,2)+round(X8,2)</f>
        <v/>
      </c>
      <c r="W8" s="20"/>
      <c r="X8" s="20"/>
      <c r="Y8" s="20">
        <f>round(Z8,2)+round(AA8,2)+round(AB8,2)</f>
        <v/>
      </c>
      <c r="Z8" s="20"/>
      <c r="AA8" s="20"/>
      <c r="AB8" s="20"/>
      <c r="AC8" s="20"/>
      <c r="AD8" s="21"/>
      <c r="AE8" s="22"/>
      <c r="AF8" s="22"/>
      <c r="AG8" s="22">
        <v>11.25</v>
      </c>
      <c r="AH8" s="22">
        <v>3.32</v>
      </c>
      <c r="AI8" s="22">
        <v>37.35</v>
      </c>
      <c r="AJ8" s="22"/>
      <c r="AK8" s="22">
        <v>37.35</v>
      </c>
      <c r="AL8" s="22">
        <v>37.35</v>
      </c>
      <c r="AM8" s="13" t="s">
        <v>43</v>
      </c>
      <c r="AN8" s="13" t="s">
        <v>44</v>
      </c>
      <c r="AO8" s="13" t="s">
        <v>45</v>
      </c>
      <c r="AP8" s="13" t="s">
        <v>46</v>
      </c>
      <c r="AQ8" s="13" t="s">
        <v>42</v>
      </c>
      <c r="AR8" s="23" t="s">
        <v>46</v>
      </c>
      <c r="AS8" s="24"/>
    </row>
    <row r="9" customHeight="1" ht="15.75">
      <c r="A9" s="18">
        <v>23</v>
      </c>
      <c r="B9" s="19" t="s">
        <v>47</v>
      </c>
      <c r="C9" s="19" t="s">
        <v>48</v>
      </c>
      <c r="D9" s="19"/>
      <c r="E9" s="19"/>
      <c r="F9" s="19"/>
      <c r="G9" s="19"/>
      <c r="H9" s="19"/>
      <c r="I9" s="20">
        <f>(round(((round(Q9,2)+round(R9,2)+round(S9,2))*(round(T9,2))),2))+(round(((round(Z9,2)+round(AA9,2)+round(AB9,2))*(round(AC9,2))),2))</f>
        <v>28.01</v>
      </c>
      <c r="J9" s="20">
        <f>round(((round(Q9,2)+round(R9,2)+round(S9,2))*(round(T9,2))),2)</f>
        <v>28.01</v>
      </c>
      <c r="K9" s="20">
        <f>round(((round(Z9,2)+round(AA9,2)+round(AB9,2))*(round(AC9,2))),2)</f>
        <v/>
      </c>
      <c r="L9" s="20">
        <f>round(((round(Q9,2)+round(R9,2)+round(S9,2))*(round(T9,2))),2)</f>
        <v>28.01</v>
      </c>
      <c r="M9" s="20">
        <f>round(N9,2)+round(O9,2)</f>
        <v>2.49</v>
      </c>
      <c r="N9" s="20">
        <v>2.49</v>
      </c>
      <c r="O9" s="20"/>
      <c r="P9" s="20">
        <f>round(Q9,2)+round(R9,2)+round(S9,2)</f>
        <v>11.25</v>
      </c>
      <c r="Q9" s="20">
        <v>11.25</v>
      </c>
      <c r="R9" s="20"/>
      <c r="S9" s="20"/>
      <c r="T9" s="20">
        <v>2.49</v>
      </c>
      <c r="U9" s="20">
        <f>round(((round(Z9,2)+round(AA9,2)+round(AB9,2))*(round(AC9,2))),2)</f>
        <v/>
      </c>
      <c r="V9" s="20">
        <f>round(W9,2)+round(X9,2)</f>
        <v/>
      </c>
      <c r="W9" s="20"/>
      <c r="X9" s="20"/>
      <c r="Y9" s="20">
        <f>round(Z9,2)+round(AA9,2)+round(AB9,2)</f>
        <v/>
      </c>
      <c r="Z9" s="20"/>
      <c r="AA9" s="20"/>
      <c r="AB9" s="20"/>
      <c r="AC9" s="20"/>
      <c r="AD9" s="21"/>
      <c r="AE9" s="22"/>
      <c r="AF9" s="22"/>
      <c r="AG9" s="22">
        <v>11.25</v>
      </c>
      <c r="AH9" s="22">
        <v>2.49</v>
      </c>
      <c r="AI9" s="22">
        <v>28.01</v>
      </c>
      <c r="AJ9" s="22"/>
      <c r="AK9" s="22">
        <v>28.01</v>
      </c>
      <c r="AL9" s="22">
        <v>28.01</v>
      </c>
      <c r="AM9" s="13" t="s">
        <v>49</v>
      </c>
      <c r="AN9" s="13" t="s">
        <v>50</v>
      </c>
      <c r="AO9" s="13" t="s">
        <v>51</v>
      </c>
      <c r="AP9" s="13" t="s">
        <v>52</v>
      </c>
      <c r="AQ9" s="13" t="s">
        <v>48</v>
      </c>
      <c r="AR9" s="23" t="s">
        <v>52</v>
      </c>
      <c r="AS9" s="24"/>
    </row>
    <row r="10" customHeight="1" ht="15.75">
      <c r="A10" s="18">
        <v>46</v>
      </c>
      <c r="B10" s="19" t="s">
        <v>53</v>
      </c>
      <c r="C10" s="19" t="s">
        <v>54</v>
      </c>
      <c r="D10" s="19"/>
      <c r="E10" s="19"/>
      <c r="F10" s="19"/>
      <c r="G10" s="19"/>
      <c r="H10" s="19"/>
      <c r="I10" s="20">
        <f>(round(((round(Q10,2)+round(R10,2)+round(S10,2))*(round(T10,2))),2))+(round(((round(Z10,2)+round(AA10,2)+round(AB10,2))*(round(AC10,2))),2))</f>
        <v>18.68</v>
      </c>
      <c r="J10" s="20">
        <f>round(((round(Q10,2)+round(R10,2)+round(S10,2))*(round(T10,2))),2)</f>
        <v>18.68</v>
      </c>
      <c r="K10" s="20">
        <f>round(((round(Z10,2)+round(AA10,2)+round(AB10,2))*(round(AC10,2))),2)</f>
        <v/>
      </c>
      <c r="L10" s="20">
        <f>round(((round(Q10,2)+round(R10,2)+round(S10,2))*(round(T10,2))),2)</f>
        <v>18.68</v>
      </c>
      <c r="M10" s="20">
        <f>round(N10,2)+round(O10,2)</f>
        <v>1.66</v>
      </c>
      <c r="N10" s="20">
        <v>1.66</v>
      </c>
      <c r="O10" s="20"/>
      <c r="P10" s="20">
        <f>round(Q10,2)+round(R10,2)+round(S10,2)</f>
        <v>11.25</v>
      </c>
      <c r="Q10" s="20">
        <v>11.25</v>
      </c>
      <c r="R10" s="20"/>
      <c r="S10" s="20"/>
      <c r="T10" s="20">
        <v>1.66</v>
      </c>
      <c r="U10" s="20">
        <f>round(((round(Z10,2)+round(AA10,2)+round(AB10,2))*(round(AC10,2))),2)</f>
        <v/>
      </c>
      <c r="V10" s="20">
        <f>round(W10,2)+round(X10,2)</f>
        <v/>
      </c>
      <c r="W10" s="20"/>
      <c r="X10" s="20"/>
      <c r="Y10" s="20">
        <f>round(Z10,2)+round(AA10,2)+round(AB10,2)</f>
        <v/>
      </c>
      <c r="Z10" s="20"/>
      <c r="AA10" s="20"/>
      <c r="AB10" s="20"/>
      <c r="AC10" s="20"/>
      <c r="AD10" s="21"/>
      <c r="AE10" s="22"/>
      <c r="AF10" s="22"/>
      <c r="AG10" s="22">
        <v>11.25</v>
      </c>
      <c r="AH10" s="22">
        <v>1.66</v>
      </c>
      <c r="AI10" s="22">
        <v>18.68</v>
      </c>
      <c r="AJ10" s="22"/>
      <c r="AK10" s="22">
        <v>18.68</v>
      </c>
      <c r="AL10" s="22">
        <v>18.68</v>
      </c>
      <c r="AM10" s="13" t="s">
        <v>55</v>
      </c>
      <c r="AN10" s="13" t="s">
        <v>56</v>
      </c>
      <c r="AO10" s="13" t="s">
        <v>57</v>
      </c>
      <c r="AP10" s="13" t="s">
        <v>58</v>
      </c>
      <c r="AQ10" s="13" t="s">
        <v>54</v>
      </c>
      <c r="AR10" s="23" t="s">
        <v>58</v>
      </c>
      <c r="AS10" s="24"/>
    </row>
    <row r="11" customHeight="1" ht="15.75">
      <c r="A11" s="18">
        <v>126</v>
      </c>
      <c r="B11" s="19" t="s">
        <v>59</v>
      </c>
      <c r="C11" s="19" t="s">
        <v>60</v>
      </c>
      <c r="D11" s="19"/>
      <c r="E11" s="19"/>
      <c r="F11" s="19"/>
      <c r="G11" s="19"/>
      <c r="H11" s="19"/>
      <c r="I11" s="20">
        <f>(round(((round(Q11,2)+round(R11,2)+round(S11,2))*(round(T11,2))),2))+(round(((round(Z11,2)+round(AA11,2)+round(AB11,2))*(round(AC11,2))),2))</f>
        <v>56.03</v>
      </c>
      <c r="J11" s="20">
        <f>round(((round(Q11,2)+round(R11,2)+round(S11,2))*(round(T11,2))),2)</f>
        <v>56.03</v>
      </c>
      <c r="K11" s="20">
        <f>round(((round(Z11,2)+round(AA11,2)+round(AB11,2))*(round(AC11,2))),2)</f>
        <v/>
      </c>
      <c r="L11" s="20">
        <f>round(((round(Q11,2)+round(R11,2)+round(S11,2))*(round(T11,2))),2)</f>
        <v>56.03</v>
      </c>
      <c r="M11" s="20">
        <f>round(N11,2)+round(O11,2)</f>
        <v>4.98</v>
      </c>
      <c r="N11" s="20">
        <v>4.98</v>
      </c>
      <c r="O11" s="20"/>
      <c r="P11" s="20">
        <f>round(Q11,2)+round(R11,2)+round(S11,2)</f>
        <v>11.25</v>
      </c>
      <c r="Q11" s="20">
        <v>11.25</v>
      </c>
      <c r="R11" s="20"/>
      <c r="S11" s="20"/>
      <c r="T11" s="20">
        <v>4.98</v>
      </c>
      <c r="U11" s="20">
        <f>round(((round(Z11,2)+round(AA11,2)+round(AB11,2))*(round(AC11,2))),2)</f>
        <v/>
      </c>
      <c r="V11" s="20">
        <f>round(W11,2)+round(X11,2)</f>
        <v/>
      </c>
      <c r="W11" s="20"/>
      <c r="X11" s="20"/>
      <c r="Y11" s="20">
        <f>round(Z11,2)+round(AA11,2)+round(AB11,2)</f>
        <v/>
      </c>
      <c r="Z11" s="20"/>
      <c r="AA11" s="20"/>
      <c r="AB11" s="20"/>
      <c r="AC11" s="20"/>
      <c r="AD11" s="21"/>
      <c r="AE11" s="22"/>
      <c r="AF11" s="22"/>
      <c r="AG11" s="22">
        <v>11.25</v>
      </c>
      <c r="AH11" s="22">
        <v>4.98</v>
      </c>
      <c r="AI11" s="22">
        <v>56.03</v>
      </c>
      <c r="AJ11" s="22"/>
      <c r="AK11" s="22">
        <v>56.03</v>
      </c>
      <c r="AL11" s="22">
        <v>56.03</v>
      </c>
      <c r="AM11" s="13" t="s">
        <v>61</v>
      </c>
      <c r="AN11" s="13" t="s">
        <v>62</v>
      </c>
      <c r="AO11" s="13" t="s">
        <v>63</v>
      </c>
      <c r="AP11" s="13" t="s">
        <v>64</v>
      </c>
      <c r="AQ11" s="13" t="s">
        <v>60</v>
      </c>
      <c r="AR11" s="23" t="s">
        <v>64</v>
      </c>
      <c r="AS11" s="24"/>
    </row>
    <row r="12" customHeight="1" ht="15.75">
      <c r="A12" s="18">
        <v>127</v>
      </c>
      <c r="B12" s="19" t="s">
        <v>65</v>
      </c>
      <c r="C12" s="19" t="s">
        <v>66</v>
      </c>
      <c r="D12" s="19"/>
      <c r="E12" s="19"/>
      <c r="F12" s="19"/>
      <c r="G12" s="19"/>
      <c r="H12" s="19"/>
      <c r="I12" s="20">
        <f>(round(((round(Q12,2)+round(R12,2)+round(S12,2))*(round(T12,2))),2))+(round(((round(Z12,2)+round(AA12,2)+round(AB12,2))*(round(AC12,2))),2))</f>
        <v>37.35</v>
      </c>
      <c r="J12" s="20">
        <f>round(((round(Q12,2)+round(R12,2)+round(S12,2))*(round(T12,2))),2)</f>
        <v>37.35</v>
      </c>
      <c r="K12" s="20">
        <f>round(((round(Z12,2)+round(AA12,2)+round(AB12,2))*(round(AC12,2))),2)</f>
        <v/>
      </c>
      <c r="L12" s="20">
        <f>round(((round(Q12,2)+round(R12,2)+round(S12,2))*(round(T12,2))),2)</f>
        <v>37.35</v>
      </c>
      <c r="M12" s="20">
        <f>round(N12,2)+round(O12,2)</f>
        <v>3.32</v>
      </c>
      <c r="N12" s="20">
        <v>3.32</v>
      </c>
      <c r="O12" s="20"/>
      <c r="P12" s="20">
        <f>round(Q12,2)+round(R12,2)+round(S12,2)</f>
        <v>11.25</v>
      </c>
      <c r="Q12" s="20">
        <v>11.25</v>
      </c>
      <c r="R12" s="20"/>
      <c r="S12" s="20"/>
      <c r="T12" s="20">
        <v>3.32</v>
      </c>
      <c r="U12" s="20">
        <f>round(((round(Z12,2)+round(AA12,2)+round(AB12,2))*(round(AC12,2))),2)</f>
        <v/>
      </c>
      <c r="V12" s="20">
        <f>round(W12,2)+round(X12,2)</f>
        <v/>
      </c>
      <c r="W12" s="20"/>
      <c r="X12" s="20"/>
      <c r="Y12" s="20">
        <f>round(Z12,2)+round(AA12,2)+round(AB12,2)</f>
        <v/>
      </c>
      <c r="Z12" s="20"/>
      <c r="AA12" s="20"/>
      <c r="AB12" s="20"/>
      <c r="AC12" s="20"/>
      <c r="AD12" s="21"/>
      <c r="AE12" s="22"/>
      <c r="AF12" s="22"/>
      <c r="AG12" s="22">
        <v>11.25</v>
      </c>
      <c r="AH12" s="22">
        <v>3.32</v>
      </c>
      <c r="AI12" s="22">
        <v>37.35</v>
      </c>
      <c r="AJ12" s="22"/>
      <c r="AK12" s="22">
        <v>37.35</v>
      </c>
      <c r="AL12" s="22">
        <v>37.35</v>
      </c>
      <c r="AM12" s="13" t="s">
        <v>67</v>
      </c>
      <c r="AN12" s="13" t="s">
        <v>68</v>
      </c>
      <c r="AO12" s="13" t="s">
        <v>69</v>
      </c>
      <c r="AP12" s="13" t="s">
        <v>70</v>
      </c>
      <c r="AQ12" s="13" t="s">
        <v>66</v>
      </c>
      <c r="AR12" s="23" t="s">
        <v>70</v>
      </c>
      <c r="AS12" s="24"/>
    </row>
    <row r="13" customHeight="1" ht="15.75">
      <c r="A13" s="18">
        <v>129</v>
      </c>
      <c r="B13" s="19" t="s">
        <v>71</v>
      </c>
      <c r="C13" s="19" t="s">
        <v>72</v>
      </c>
      <c r="D13" s="19"/>
      <c r="E13" s="19"/>
      <c r="F13" s="19"/>
      <c r="G13" s="19"/>
      <c r="H13" s="19"/>
      <c r="I13" s="20">
        <f>(round(((round(Q13,2)+round(R13,2)+round(S13,2))*(round(T13,2))),2))+(round(((round(Z13,2)+round(AA13,2)+round(AB13,2))*(round(AC13,2))),2))</f>
        <v>18.68</v>
      </c>
      <c r="J13" s="20">
        <f>round(((round(Q13,2)+round(R13,2)+round(S13,2))*(round(T13,2))),2)</f>
        <v>18.68</v>
      </c>
      <c r="K13" s="20">
        <f>round(((round(Z13,2)+round(AA13,2)+round(AB13,2))*(round(AC13,2))),2)</f>
        <v/>
      </c>
      <c r="L13" s="20">
        <f>round(((round(Q13,2)+round(R13,2)+round(S13,2))*(round(T13,2))),2)</f>
        <v>18.68</v>
      </c>
      <c r="M13" s="20">
        <f>round(N13,2)+round(O13,2)</f>
        <v>1.66</v>
      </c>
      <c r="N13" s="20">
        <v>1.66</v>
      </c>
      <c r="O13" s="20"/>
      <c r="P13" s="20">
        <f>round(Q13,2)+round(R13,2)+round(S13,2)</f>
        <v>11.25</v>
      </c>
      <c r="Q13" s="20">
        <v>11.25</v>
      </c>
      <c r="R13" s="20"/>
      <c r="S13" s="20"/>
      <c r="T13" s="20">
        <v>1.66</v>
      </c>
      <c r="U13" s="20">
        <f>round(((round(Z13,2)+round(AA13,2)+round(AB13,2))*(round(AC13,2))),2)</f>
        <v/>
      </c>
      <c r="V13" s="20">
        <f>round(W13,2)+round(X13,2)</f>
        <v/>
      </c>
      <c r="W13" s="20"/>
      <c r="X13" s="20"/>
      <c r="Y13" s="20">
        <f>round(Z13,2)+round(AA13,2)+round(AB13,2)</f>
        <v/>
      </c>
      <c r="Z13" s="20"/>
      <c r="AA13" s="20"/>
      <c r="AB13" s="20"/>
      <c r="AC13" s="20"/>
      <c r="AD13" s="21"/>
      <c r="AE13" s="22"/>
      <c r="AF13" s="22"/>
      <c r="AG13" s="22">
        <v>11.25</v>
      </c>
      <c r="AH13" s="22">
        <v>1.66</v>
      </c>
      <c r="AI13" s="22">
        <v>18.68</v>
      </c>
      <c r="AJ13" s="22"/>
      <c r="AK13" s="22">
        <v>18.68</v>
      </c>
      <c r="AL13" s="22">
        <v>18.68</v>
      </c>
      <c r="AM13" s="13" t="s">
        <v>73</v>
      </c>
      <c r="AN13" s="13" t="s">
        <v>74</v>
      </c>
      <c r="AO13" s="13" t="s">
        <v>75</v>
      </c>
      <c r="AP13" s="13" t="s">
        <v>76</v>
      </c>
      <c r="AQ13" s="13" t="s">
        <v>72</v>
      </c>
      <c r="AR13" s="23" t="s">
        <v>76</v>
      </c>
      <c r="AS13" s="24"/>
    </row>
    <row r="14" customHeight="1" ht="15.75">
      <c r="A14" s="18">
        <v>137</v>
      </c>
      <c r="B14" s="19" t="s">
        <v>77</v>
      </c>
      <c r="C14" s="19" t="s">
        <v>78</v>
      </c>
      <c r="D14" s="19"/>
      <c r="E14" s="19"/>
      <c r="F14" s="19"/>
      <c r="G14" s="19"/>
      <c r="H14" s="19"/>
      <c r="I14" s="20">
        <f>(round(((round(Q14,2)+round(R14,2)+round(S14,2))*(round(T14,2))),2))+(round(((round(Z14,2)+round(AA14,2)+round(AB14,2))*(round(AC14,2))),2))</f>
        <v>37.35</v>
      </c>
      <c r="J14" s="20">
        <f>round(((round(Q14,2)+round(R14,2)+round(S14,2))*(round(T14,2))),2)</f>
        <v>37.35</v>
      </c>
      <c r="K14" s="20">
        <f>round(((round(Z14,2)+round(AA14,2)+round(AB14,2))*(round(AC14,2))),2)</f>
        <v/>
      </c>
      <c r="L14" s="20">
        <f>round(((round(Q14,2)+round(R14,2)+round(S14,2))*(round(T14,2))),2)</f>
        <v>37.35</v>
      </c>
      <c r="M14" s="20">
        <f>round(N14,2)+round(O14,2)</f>
        <v>3.32</v>
      </c>
      <c r="N14" s="20">
        <v>3.32</v>
      </c>
      <c r="O14" s="20"/>
      <c r="P14" s="20">
        <f>round(Q14,2)+round(R14,2)+round(S14,2)</f>
        <v>11.25</v>
      </c>
      <c r="Q14" s="20">
        <v>11.25</v>
      </c>
      <c r="R14" s="20"/>
      <c r="S14" s="20"/>
      <c r="T14" s="20">
        <v>3.32</v>
      </c>
      <c r="U14" s="20">
        <f>round(((round(Z14,2)+round(AA14,2)+round(AB14,2))*(round(AC14,2))),2)</f>
        <v/>
      </c>
      <c r="V14" s="20">
        <f>round(W14,2)+round(X14,2)</f>
        <v/>
      </c>
      <c r="W14" s="20"/>
      <c r="X14" s="20"/>
      <c r="Y14" s="20">
        <f>round(Z14,2)+round(AA14,2)+round(AB14,2)</f>
        <v/>
      </c>
      <c r="Z14" s="20"/>
      <c r="AA14" s="20"/>
      <c r="AB14" s="20"/>
      <c r="AC14" s="20"/>
      <c r="AD14" s="21"/>
      <c r="AE14" s="22"/>
      <c r="AF14" s="22"/>
      <c r="AG14" s="22">
        <v>11.25</v>
      </c>
      <c r="AH14" s="22">
        <v>3.32</v>
      </c>
      <c r="AI14" s="22">
        <v>37.35</v>
      </c>
      <c r="AJ14" s="22"/>
      <c r="AK14" s="22">
        <v>37.35</v>
      </c>
      <c r="AL14" s="22">
        <v>37.35</v>
      </c>
      <c r="AM14" s="13" t="s">
        <v>79</v>
      </c>
      <c r="AN14" s="13" t="s">
        <v>80</v>
      </c>
      <c r="AO14" s="13" t="s">
        <v>81</v>
      </c>
      <c r="AP14" s="13" t="s">
        <v>82</v>
      </c>
      <c r="AQ14" s="13" t="s">
        <v>78</v>
      </c>
      <c r="AR14" s="23" t="s">
        <v>82</v>
      </c>
      <c r="AS14" s="24"/>
    </row>
    <row r="15" customHeight="1" ht="15.75">
      <c r="A15" s="18">
        <v>170</v>
      </c>
      <c r="B15" s="19" t="s">
        <v>83</v>
      </c>
      <c r="C15" s="19" t="s">
        <v>84</v>
      </c>
      <c r="D15" s="19"/>
      <c r="E15" s="19"/>
      <c r="F15" s="19"/>
      <c r="G15" s="19"/>
      <c r="H15" s="19"/>
      <c r="I15" s="20">
        <f>(round(((round(Q15,2)+round(R15,2)+round(S15,2))*(round(T15,2))),2))+(round(((round(Z15,2)+round(AA15,2)+round(AB15,2))*(round(AC15,2))),2))</f>
        <v>9.34</v>
      </c>
      <c r="J15" s="20">
        <f>round(((round(Q15,2)+round(R15,2)+round(S15,2))*(round(T15,2))),2)</f>
        <v>9.34</v>
      </c>
      <c r="K15" s="20">
        <f>round(((round(Z15,2)+round(AA15,2)+round(AB15,2))*(round(AC15,2))),2)</f>
        <v/>
      </c>
      <c r="L15" s="20">
        <f>round(((round(Q15,2)+round(R15,2)+round(S15,2))*(round(T15,2))),2)</f>
        <v>9.34</v>
      </c>
      <c r="M15" s="20">
        <f>round(N15,2)+round(O15,2)</f>
        <v>0.83</v>
      </c>
      <c r="N15" s="20">
        <v>0.83</v>
      </c>
      <c r="O15" s="20"/>
      <c r="P15" s="20">
        <f>round(Q15,2)+round(R15,2)+round(S15,2)</f>
        <v>11.25</v>
      </c>
      <c r="Q15" s="20">
        <v>11.25</v>
      </c>
      <c r="R15" s="20"/>
      <c r="S15" s="20"/>
      <c r="T15" s="20">
        <v>0.83</v>
      </c>
      <c r="U15" s="20">
        <f>round(((round(Z15,2)+round(AA15,2)+round(AB15,2))*(round(AC15,2))),2)</f>
        <v/>
      </c>
      <c r="V15" s="20">
        <f>round(W15,2)+round(X15,2)</f>
        <v/>
      </c>
      <c r="W15" s="20"/>
      <c r="X15" s="20"/>
      <c r="Y15" s="20">
        <f>round(Z15,2)+round(AA15,2)+round(AB15,2)</f>
        <v/>
      </c>
      <c r="Z15" s="20"/>
      <c r="AA15" s="20"/>
      <c r="AB15" s="20"/>
      <c r="AC15" s="20"/>
      <c r="AD15" s="21"/>
      <c r="AE15" s="22"/>
      <c r="AF15" s="22"/>
      <c r="AG15" s="22">
        <v>11.25</v>
      </c>
      <c r="AH15" s="22">
        <v>0.83</v>
      </c>
      <c r="AI15" s="22">
        <v>9.34</v>
      </c>
      <c r="AJ15" s="22"/>
      <c r="AK15" s="22">
        <v>9.34</v>
      </c>
      <c r="AL15" s="22">
        <v>9.34</v>
      </c>
      <c r="AM15" s="13" t="s">
        <v>85</v>
      </c>
      <c r="AN15" s="13" t="s">
        <v>86</v>
      </c>
      <c r="AO15" s="13" t="s">
        <v>87</v>
      </c>
      <c r="AP15" s="13" t="s">
        <v>88</v>
      </c>
      <c r="AQ15" s="13" t="s">
        <v>84</v>
      </c>
      <c r="AR15" s="23" t="s">
        <v>88</v>
      </c>
      <c r="AS15" s="24"/>
    </row>
    <row r="16" customHeight="1" ht="15.75">
      <c r="A16" s="18">
        <v>240</v>
      </c>
      <c r="B16" s="19" t="s">
        <v>89</v>
      </c>
      <c r="C16" s="19" t="s">
        <v>90</v>
      </c>
      <c r="D16" s="19"/>
      <c r="E16" s="19"/>
      <c r="F16" s="19"/>
      <c r="G16" s="19"/>
      <c r="H16" s="19"/>
      <c r="I16" s="20">
        <f>(round(((round(Q16,2)+round(R16,2)+round(S16,2))*(round(T16,2))),2))+(round(((round(Z16,2)+round(AA16,2)+round(AB16,2))*(round(AC16,2))),2))</f>
        <v>28.01</v>
      </c>
      <c r="J16" s="20">
        <f>round(((round(Q16,2)+round(R16,2)+round(S16,2))*(round(T16,2))),2)</f>
        <v>28.01</v>
      </c>
      <c r="K16" s="20">
        <f>round(((round(Z16,2)+round(AA16,2)+round(AB16,2))*(round(AC16,2))),2)</f>
        <v/>
      </c>
      <c r="L16" s="20">
        <f>round(((round(Q16,2)+round(R16,2)+round(S16,2))*(round(T16,2))),2)</f>
        <v>28.01</v>
      </c>
      <c r="M16" s="20">
        <f>round(N16,2)+round(O16,2)</f>
        <v>2.49</v>
      </c>
      <c r="N16" s="20">
        <v>2.49</v>
      </c>
      <c r="O16" s="20"/>
      <c r="P16" s="20">
        <f>round(Q16,2)+round(R16,2)+round(S16,2)</f>
        <v>11.25</v>
      </c>
      <c r="Q16" s="20">
        <v>11.25</v>
      </c>
      <c r="R16" s="20"/>
      <c r="S16" s="20"/>
      <c r="T16" s="20">
        <v>2.49</v>
      </c>
      <c r="U16" s="20">
        <f>round(((round(Z16,2)+round(AA16,2)+round(AB16,2))*(round(AC16,2))),2)</f>
        <v/>
      </c>
      <c r="V16" s="20">
        <f>round(W16,2)+round(X16,2)</f>
        <v/>
      </c>
      <c r="W16" s="20"/>
      <c r="X16" s="20"/>
      <c r="Y16" s="20">
        <f>round(Z16,2)+round(AA16,2)+round(AB16,2)</f>
        <v/>
      </c>
      <c r="Z16" s="20"/>
      <c r="AA16" s="20"/>
      <c r="AB16" s="20"/>
      <c r="AC16" s="20"/>
      <c r="AD16" s="21"/>
      <c r="AE16" s="22"/>
      <c r="AF16" s="22"/>
      <c r="AG16" s="22">
        <v>11.25</v>
      </c>
      <c r="AH16" s="22">
        <v>2.49</v>
      </c>
      <c r="AI16" s="22">
        <v>28.01</v>
      </c>
      <c r="AJ16" s="22"/>
      <c r="AK16" s="22">
        <v>28.01</v>
      </c>
      <c r="AL16" s="22">
        <v>28.01</v>
      </c>
      <c r="AM16" s="13" t="s">
        <v>91</v>
      </c>
      <c r="AN16" s="13" t="s">
        <v>92</v>
      </c>
      <c r="AO16" s="13" t="s">
        <v>93</v>
      </c>
      <c r="AP16" s="13" t="s">
        <v>94</v>
      </c>
      <c r="AQ16" s="13" t="s">
        <v>90</v>
      </c>
      <c r="AR16" s="23" t="s">
        <v>94</v>
      </c>
      <c r="AS16" s="24"/>
    </row>
    <row r="17" customHeight="1" ht="11.25">
      <c r="A17" s="25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7"/>
    </row>
  </sheetData>
  <mergeCells count="39">
    <mergeCell ref="A1:AC1"/>
    <mergeCell ref="A4:A6"/>
    <mergeCell ref="B4:B6"/>
    <mergeCell ref="C4:C6"/>
    <mergeCell ref="D4:D6"/>
    <mergeCell ref="E4:E6"/>
    <mergeCell ref="F4:F6"/>
    <mergeCell ref="G4:G6"/>
    <mergeCell ref="H4:H6"/>
    <mergeCell ref="I4:K4"/>
    <mergeCell ref="I5:I6"/>
    <mergeCell ref="J5:J6"/>
    <mergeCell ref="K5:K6"/>
    <mergeCell ref="L5:L6"/>
    <mergeCell ref="M5:O5"/>
    <mergeCell ref="P5:S5"/>
    <mergeCell ref="T5:T6"/>
    <mergeCell ref="U5:U6"/>
    <mergeCell ref="U4:AC4"/>
    <mergeCell ref="V5:X5"/>
    <mergeCell ref="Y5:AB5"/>
    <mergeCell ref="AC5:AC6"/>
    <mergeCell ref="L4:T4"/>
    <mergeCell ref="AR4:AR6"/>
    <mergeCell ref="AQ4:AQ6"/>
    <mergeCell ref="AP4:AP6"/>
    <mergeCell ref="AO4:AO6"/>
    <mergeCell ref="AN4:AN6"/>
    <mergeCell ref="AM4:AM6"/>
    <mergeCell ref="AL4:AL6"/>
    <mergeCell ref="AK4:AK6"/>
    <mergeCell ref="AJ4:AJ6"/>
    <mergeCell ref="AI4:AI6"/>
    <mergeCell ref="AH4:AH6"/>
    <mergeCell ref="AG4:AG6"/>
    <mergeCell ref="AF4:AF6"/>
    <mergeCell ref="AE4:AE6"/>
    <mergeCell ref="AD4:AD6"/>
    <mergeCell ref="B3:G3"/>
  </mergeCells>
  <phoneticPr type="noConversion" fontId="1"/>
  <printOptions verticalCentered="0" horizontalCentered="0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