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嘎查村（社区）换届选举基数情况统计表" sheetId="1" r:id="rId1"/>
  </sheets>
  <definedNames>
    <definedName name="_xlnm._FilterDatabase" localSheetId="0" hidden="1">'嘎查村（社区）换届选举基数情况统计表'!$A$4:$M$4</definedName>
  </definedNames>
  <calcPr calcId="144525"/>
</workbook>
</file>

<file path=xl/sharedStrings.xml><?xml version="1.0" encoding="utf-8"?>
<sst xmlns="http://schemas.openxmlformats.org/spreadsheetml/2006/main" count="54" uniqueCount="40">
  <si>
    <t>全旗嘎查村分场（社区）团组织换届选举基数情况统计表</t>
  </si>
  <si>
    <t>填报嘎查村分场（社区）名称：八仙筒镇            填报人：  孙凤娇         手机号：15047162555</t>
  </si>
  <si>
    <t>序号</t>
  </si>
  <si>
    <t>嘎查村名</t>
  </si>
  <si>
    <t>姓名</t>
  </si>
  <si>
    <t>性别</t>
  </si>
  <si>
    <t>民族</t>
  </si>
  <si>
    <t>出生年月
（28周岁计算日期截止1993年1月7日以后出生、35周岁计算日期截止1986年1月7日以后出生）</t>
  </si>
  <si>
    <t>年龄</t>
  </si>
  <si>
    <t>政治面貌
（党员、团员、群众)</t>
  </si>
  <si>
    <t>身份证号</t>
  </si>
  <si>
    <t>手机号</t>
  </si>
  <si>
    <t>红升村</t>
  </si>
  <si>
    <t>赵东立</t>
  </si>
  <si>
    <t>汉</t>
  </si>
  <si>
    <t>党员（两委）</t>
  </si>
  <si>
    <t>152326198301241176</t>
  </si>
  <si>
    <t>13948457739</t>
  </si>
  <si>
    <t>陈磊</t>
  </si>
  <si>
    <t>蒙</t>
  </si>
  <si>
    <t>群众</t>
  </si>
  <si>
    <t>152326199303291171</t>
  </si>
  <si>
    <t>15144771008</t>
  </si>
  <si>
    <t>任鹏宇</t>
  </si>
  <si>
    <t>15232619970925117X</t>
  </si>
  <si>
    <t>赵东旭</t>
  </si>
  <si>
    <t>蒙古族</t>
  </si>
  <si>
    <t>152326198901081217</t>
  </si>
  <si>
    <t>18247578789</t>
  </si>
  <si>
    <t>张浩</t>
  </si>
  <si>
    <t>汉族</t>
  </si>
  <si>
    <t>152326200209291170</t>
  </si>
  <si>
    <t>15164925239</t>
  </si>
  <si>
    <t>韩永强</t>
  </si>
  <si>
    <t>152326199303031230</t>
  </si>
  <si>
    <t>15847587827　</t>
  </si>
  <si>
    <t>张立超</t>
  </si>
  <si>
    <t>男</t>
  </si>
  <si>
    <t>152326199507231170</t>
  </si>
  <si>
    <t xml:space="preserve">注：1.受留团（留党）察看处分，尚未恢复党员、团员权利的不做统计。                                                                                                2.正在就读初中、中专、高中、大学、研究生的团员虽家庭居住在辖区内，但团组织关系不在辖区内，不做基数统计。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</si>
</sst>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A1" sqref="A1:J2"/>
    </sheetView>
  </sheetViews>
  <sheetFormatPr defaultColWidth="9" defaultRowHeight="13.5"/>
  <cols>
    <col min="1" max="1" width="4.25" style="2" customWidth="1"/>
    <col min="2" max="2" width="18.5" style="2" customWidth="1"/>
    <col min="3" max="3" width="10.125" style="2" customWidth="1"/>
    <col min="4" max="4" width="7.375" style="2" customWidth="1"/>
    <col min="5" max="5" width="9" style="2"/>
    <col min="6" max="6" width="21.125" style="2" customWidth="1"/>
    <col min="7" max="7" width="6.875" style="2" customWidth="1"/>
    <col min="8" max="8" width="20.625" style="2" customWidth="1"/>
    <col min="9" max="9" width="21.5" style="2" customWidth="1"/>
    <col min="10" max="10" width="19.6583333333333" style="2" customWidth="1"/>
    <col min="11" max="11" width="9.375" style="2"/>
    <col min="12" max="16384" width="9" style="2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37" customHeight="1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9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6" t="s">
        <v>9</v>
      </c>
      <c r="I4" s="5" t="s">
        <v>10</v>
      </c>
      <c r="J4" s="5" t="s">
        <v>11</v>
      </c>
    </row>
    <row r="5" ht="27" customHeight="1" spans="1:10">
      <c r="A5" s="4">
        <v>1</v>
      </c>
      <c r="B5" s="4" t="s">
        <v>12</v>
      </c>
      <c r="C5" s="7" t="s">
        <v>13</v>
      </c>
      <c r="D5" s="8" t="str">
        <f t="shared" ref="D5:D10" si="0">IF(MOD(MID(I5,17,1),2)=1,"男","女")</f>
        <v>男</v>
      </c>
      <c r="E5" s="9" t="s">
        <v>14</v>
      </c>
      <c r="F5" s="8">
        <v>198301</v>
      </c>
      <c r="G5" s="8">
        <f ca="1">YEAR(NOW())-MID(I5,7,4)</f>
        <v>38</v>
      </c>
      <c r="H5" s="10" t="s">
        <v>15</v>
      </c>
      <c r="I5" s="19" t="s">
        <v>16</v>
      </c>
      <c r="J5" s="17" t="s">
        <v>17</v>
      </c>
    </row>
    <row r="6" ht="27" customHeight="1" spans="1:10">
      <c r="A6" s="4">
        <v>2</v>
      </c>
      <c r="B6" s="4" t="s">
        <v>12</v>
      </c>
      <c r="C6" s="7" t="s">
        <v>18</v>
      </c>
      <c r="D6" s="8" t="str">
        <f t="shared" si="0"/>
        <v>男</v>
      </c>
      <c r="E6" s="9" t="s">
        <v>19</v>
      </c>
      <c r="F6" s="8">
        <v>199303</v>
      </c>
      <c r="G6" s="8">
        <f ca="1">YEAR(NOW())-MID(I6,7,4)</f>
        <v>28</v>
      </c>
      <c r="H6" s="4" t="s">
        <v>20</v>
      </c>
      <c r="I6" s="19" t="s">
        <v>21</v>
      </c>
      <c r="J6" s="17" t="s">
        <v>22</v>
      </c>
    </row>
    <row r="7" ht="27" customHeight="1" spans="1:10">
      <c r="A7" s="4">
        <v>3</v>
      </c>
      <c r="B7" s="4" t="s">
        <v>12</v>
      </c>
      <c r="C7" s="7" t="s">
        <v>23</v>
      </c>
      <c r="D7" s="8" t="str">
        <f t="shared" si="0"/>
        <v>男</v>
      </c>
      <c r="E7" s="9" t="s">
        <v>14</v>
      </c>
      <c r="F7" s="8">
        <v>199709</v>
      </c>
      <c r="G7" s="8">
        <f ca="1">YEAR(NOW())-MID(I7,7,4)</f>
        <v>24</v>
      </c>
      <c r="H7" s="4" t="s">
        <v>20</v>
      </c>
      <c r="I7" s="7" t="s">
        <v>24</v>
      </c>
      <c r="J7" s="8">
        <v>15247571346</v>
      </c>
    </row>
    <row r="8" ht="27" customHeight="1" spans="1:10">
      <c r="A8" s="4">
        <v>4</v>
      </c>
      <c r="B8" s="4" t="s">
        <v>12</v>
      </c>
      <c r="C8" s="11" t="s">
        <v>25</v>
      </c>
      <c r="D8" s="12" t="str">
        <f t="shared" si="0"/>
        <v>男</v>
      </c>
      <c r="E8" s="13" t="s">
        <v>26</v>
      </c>
      <c r="F8" s="12">
        <v>19890108</v>
      </c>
      <c r="G8" s="2">
        <v>32</v>
      </c>
      <c r="H8" s="12" t="s">
        <v>20</v>
      </c>
      <c r="I8" s="20" t="s">
        <v>27</v>
      </c>
      <c r="J8" s="18" t="s">
        <v>28</v>
      </c>
    </row>
    <row r="9" ht="27" customHeight="1" spans="1:10">
      <c r="A9" s="4">
        <v>5</v>
      </c>
      <c r="B9" s="4" t="s">
        <v>12</v>
      </c>
      <c r="C9" s="11" t="s">
        <v>29</v>
      </c>
      <c r="D9" s="12" t="str">
        <f t="shared" si="0"/>
        <v>男</v>
      </c>
      <c r="E9" s="13" t="s">
        <v>30</v>
      </c>
      <c r="F9" s="12">
        <v>20020929</v>
      </c>
      <c r="G9" s="12">
        <v>19</v>
      </c>
      <c r="H9" s="12" t="s">
        <v>20</v>
      </c>
      <c r="I9" s="20" t="s">
        <v>31</v>
      </c>
      <c r="J9" s="18" t="s">
        <v>32</v>
      </c>
    </row>
    <row r="10" ht="27" customHeight="1" spans="1:10">
      <c r="A10" s="4">
        <v>6</v>
      </c>
      <c r="B10" s="4" t="s">
        <v>12</v>
      </c>
      <c r="C10" s="14" t="s">
        <v>33</v>
      </c>
      <c r="D10" s="12" t="str">
        <f t="shared" si="0"/>
        <v>男</v>
      </c>
      <c r="E10" s="13" t="s">
        <v>26</v>
      </c>
      <c r="F10" s="12">
        <v>19930303</v>
      </c>
      <c r="G10" s="12">
        <v>28</v>
      </c>
      <c r="H10" s="12" t="s">
        <v>20</v>
      </c>
      <c r="I10" s="20" t="s">
        <v>34</v>
      </c>
      <c r="J10" s="18" t="s">
        <v>35</v>
      </c>
    </row>
    <row r="11" ht="27" customHeight="1" spans="1:10">
      <c r="A11" s="4">
        <v>7</v>
      </c>
      <c r="B11" s="4" t="s">
        <v>12</v>
      </c>
      <c r="C11" s="14" t="s">
        <v>36</v>
      </c>
      <c r="D11" s="4" t="s">
        <v>37</v>
      </c>
      <c r="E11" s="4" t="s">
        <v>30</v>
      </c>
      <c r="F11" s="4">
        <v>19950723</v>
      </c>
      <c r="G11" s="4">
        <v>26</v>
      </c>
      <c r="H11" s="4" t="s">
        <v>20</v>
      </c>
      <c r="I11" s="21" t="s">
        <v>38</v>
      </c>
      <c r="J11" s="4">
        <v>13284759650</v>
      </c>
    </row>
    <row r="12" ht="27" customHeight="1" spans="1:9">
      <c r="A12" s="15" t="s">
        <v>39</v>
      </c>
      <c r="B12" s="16"/>
      <c r="C12" s="16"/>
      <c r="D12" s="16"/>
      <c r="E12" s="16"/>
      <c r="F12" s="16"/>
      <c r="G12" s="16"/>
      <c r="H12" s="16"/>
      <c r="I12" s="16"/>
    </row>
    <row r="13" ht="27" customHeight="1" spans="1:9">
      <c r="A13" s="16"/>
      <c r="B13" s="16"/>
      <c r="C13" s="16"/>
      <c r="D13" s="16"/>
      <c r="E13" s="16"/>
      <c r="F13" s="16"/>
      <c r="G13" s="16"/>
      <c r="H13" s="16"/>
      <c r="I13" s="16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</sheetData>
  <autoFilter ref="A4:M4">
    <extLst/>
  </autoFilter>
  <mergeCells count="3">
    <mergeCell ref="A3:J3"/>
    <mergeCell ref="A1:J2"/>
    <mergeCell ref="A12:I13"/>
  </mergeCells>
  <pageMargins left="0.75" right="0.75" top="0.62986111111111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嘎查村（社区）换届选举基数情况统计表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幸福小女人</cp:lastModifiedBy>
  <dcterms:created xsi:type="dcterms:W3CDTF">2021-01-06T08:21:00Z</dcterms:created>
  <dcterms:modified xsi:type="dcterms:W3CDTF">2021-02-26T09:26:17Z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