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<sst xmlns="http://schemas.openxmlformats.org/spreadsheetml/2006/main">
  <si>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</si>
  <si>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</si>
  <si>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土城子乡.束龙沟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</si>
  <si>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</si>
  <si>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</si>
  <si>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</si>
  <si>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</si>
  <si>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</si>
  <si>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</si>
  <si>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</si>
  <si>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</si>
  <si>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</si>
  <si>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</si>
  <si>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</si>
  <si>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</si>
  <si>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</si>
  <si>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</si>
  <si>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</si>
  <si>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</si>
  <si>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</si>
  <si>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</si>
  <si>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</si>
  <si>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</si>
  <si>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</si>
  <si>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</si>
  <si>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</si>
  <si>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</si>
  <si>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</si>
  <si>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</si>
  <si>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</si>
  <si>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</si>
  <si>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</si>
  <si>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</si>
  <si>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</si>
  <si>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</si>
  <si>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</si>
  <si>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</si>
  <si>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</si>
  <si>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</si>
  <si>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</si>
  <si>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</si>
  <si>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1505251604010029</t>
  </si>
  <si>
    <t>李永臣</t>
  </si>
  <si>
    <t>84ec5a3bd4c311e3ac865f166fb910ff</t>
  </si>
  <si>
    <t>16ddf666992d11e3b1438b3ed98bd31c</t>
  </si>
  <si>
    <t>4F41FE4A-716E-416B-B896-B3E326E2A807</t>
  </si>
  <si>
    <t>15232619491202587X</t>
  </si>
  <si>
    <t>1505251604010060</t>
  </si>
  <si>
    <t>王镇</t>
  </si>
  <si>
    <t>84ee2f1ad4c311e3ac865f166fb910ff</t>
  </si>
  <si>
    <t>3807f405992d11e3b1438b3ed98bd31c</t>
  </si>
  <si>
    <t>72C0B6C3-799C-4DE8-8A87-7FE65C9C2922</t>
  </si>
  <si>
    <t>152326196303045911</t>
  </si>
  <si>
    <t>1505251604010170</t>
  </si>
  <si>
    <t>王树清</t>
  </si>
  <si>
    <t>84f58188d4c311e3ac865f166fb910ff</t>
  </si>
  <si>
    <t>b3d74fc2993711e3b1438b3ed98bd31c</t>
  </si>
  <si>
    <t>4C1262DC-B6EC-43FD-A40C-E2EBC6954287</t>
  </si>
  <si>
    <t>152326195603015875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</si>
</sst>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center" vertical="center" wrapText="1"/>
    </xf>
    <xf borderId="15" applyBorder="1" fillId="0" fontId="4" applyFont="1" numFmtId="0" xfId="0" applyAlignment="1">
      <alignment horizontal="left" vertical="center" wrapText="1"/>
    </xf>
    <xf borderId="16" applyBorder="1" fillId="0" fontId="4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375" max="1" min="1"/>
    <col customWidth="1" width="16.375" max="2" min="2"/>
    <col customWidth="1" width="13.125" max="3" min="3"/>
    <col customWidth="1" width="13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1.875" max="45" min="45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 t="s">
        <v>12</v>
      </c>
      <c r="M4" s="11" t="s">
        <v>12</v>
      </c>
      <c r="N4" s="11"/>
      <c r="O4" s="11"/>
      <c r="P4" s="11"/>
      <c r="Q4" s="11"/>
      <c r="R4" s="11"/>
      <c r="S4" s="11"/>
      <c r="T4" s="11"/>
      <c r="U4" s="11" t="s">
        <v>13</v>
      </c>
      <c r="V4" s="11"/>
      <c r="W4" s="11"/>
      <c r="X4" s="11"/>
      <c r="Y4" s="11"/>
      <c r="Z4" s="11"/>
      <c r="AA4" s="11"/>
      <c r="AB4" s="11"/>
      <c r="AC4" s="11"/>
      <c r="AD4" s="12" t="s">
        <v>14</v>
      </c>
      <c r="AE4" s="13" t="s">
        <v>15</v>
      </c>
      <c r="AF4" s="13" t="s">
        <v>16</v>
      </c>
      <c r="AG4" s="14" t="s">
        <v>17</v>
      </c>
      <c r="AH4" s="14" t="s">
        <v>18</v>
      </c>
      <c r="AI4" s="14" t="s">
        <v>19</v>
      </c>
      <c r="AJ4" s="14" t="s">
        <v>20</v>
      </c>
      <c r="AK4" s="14" t="s">
        <v>21</v>
      </c>
      <c r="AL4" s="14" t="s">
        <v>22</v>
      </c>
      <c r="AM4" s="14" t="s">
        <v>23</v>
      </c>
      <c r="AN4" s="14" t="s">
        <v>24</v>
      </c>
      <c r="AO4" s="14" t="s">
        <v>25</v>
      </c>
      <c r="AP4" s="14" t="s">
        <v>26</v>
      </c>
      <c r="AQ4" s="14" t="s">
        <v>27</v>
      </c>
      <c r="AR4" s="15" t="s">
        <v>28</v>
      </c>
      <c r="AS4" s="16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29</v>
      </c>
      <c r="J5" s="11" t="s">
        <v>30</v>
      </c>
      <c r="K5" s="11" t="s">
        <v>31</v>
      </c>
      <c r="L5" s="11" t="s">
        <v>30</v>
      </c>
      <c r="M5" s="11" t="s">
        <v>32</v>
      </c>
      <c r="N5" s="11"/>
      <c r="O5" s="11"/>
      <c r="P5" s="11" t="s">
        <v>33</v>
      </c>
      <c r="Q5" s="11"/>
      <c r="R5" s="11"/>
      <c r="S5" s="11"/>
      <c r="T5" s="11" t="s">
        <v>34</v>
      </c>
      <c r="U5" s="11" t="s">
        <v>31</v>
      </c>
      <c r="V5" s="11" t="s">
        <v>35</v>
      </c>
      <c r="W5" s="11"/>
      <c r="X5" s="11"/>
      <c r="Y5" s="11" t="s">
        <v>33</v>
      </c>
      <c r="Z5" s="11"/>
      <c r="AA5" s="11"/>
      <c r="AB5" s="11"/>
      <c r="AC5" s="17" t="s">
        <v>34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</row>
    <row r="6" customHeight="1" ht="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29</v>
      </c>
      <c r="N6" s="11" t="s">
        <v>36</v>
      </c>
      <c r="O6" s="11" t="s">
        <v>37</v>
      </c>
      <c r="P6" s="11" t="s">
        <v>29</v>
      </c>
      <c r="Q6" s="11" t="s">
        <v>38</v>
      </c>
      <c r="R6" s="11" t="s">
        <v>39</v>
      </c>
      <c r="S6" s="11" t="s">
        <v>40</v>
      </c>
      <c r="T6" s="11"/>
      <c r="U6" s="11"/>
      <c r="V6" s="11" t="s">
        <v>29</v>
      </c>
      <c r="W6" s="11" t="s">
        <v>36</v>
      </c>
      <c r="X6" s="11" t="s">
        <v>37</v>
      </c>
      <c r="Y6" s="11" t="s">
        <v>29</v>
      </c>
      <c r="Z6" s="11" t="s">
        <v>38</v>
      </c>
      <c r="AA6" s="11" t="s">
        <v>39</v>
      </c>
      <c r="AB6" s="11" t="s">
        <v>40</v>
      </c>
      <c r="AC6" s="17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  <c r="AS6" s="16"/>
    </row>
    <row r="7" customHeight="1" ht="0">
      <c r="A7" s="18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2"/>
      <c r="AF7" s="22"/>
      <c r="AG7" s="22"/>
      <c r="AH7" s="22"/>
      <c r="AI7" s="22"/>
      <c r="AJ7" s="22"/>
      <c r="AK7" s="22"/>
      <c r="AL7" s="22"/>
      <c r="AM7" s="13"/>
      <c r="AN7" s="13"/>
      <c r="AO7" s="13"/>
      <c r="AP7" s="13"/>
      <c r="AQ7" s="13"/>
      <c r="AR7" s="23"/>
      <c r="AS7" s="24"/>
    </row>
    <row r="8" customHeight="1" ht="15.75">
      <c r="A8" s="18">
        <v>1</v>
      </c>
      <c r="B8" s="19" t="s">
        <v>41</v>
      </c>
      <c r="C8" s="19" t="s">
        <v>42</v>
      </c>
      <c r="D8" s="19"/>
      <c r="E8" s="19"/>
      <c r="F8" s="19"/>
      <c r="G8" s="19"/>
      <c r="H8" s="19"/>
      <c r="I8" s="20">
        <f>(round(((round(Q8,2)+round(R8,2)+round(S8,2))*(round(T8,2))),2))+(round(((round(Z8,2)+round(AA8,2)+round(AB8,2))*(round(AC8,2))),2))</f>
        <v>2025.75</v>
      </c>
      <c r="J8" s="20">
        <f>round(((round(Q8,2)+round(R8,2)+round(S8,2))*(round(T8,2))),2)</f>
        <v>2025.75</v>
      </c>
      <c r="K8" s="20">
        <f>round(((round(Z8,2)+round(AA8,2)+round(AB8,2))*(round(AC8,2))),2)</f>
        <v/>
      </c>
      <c r="L8" s="20">
        <f>round(((round(Q8,2)+round(R8,2)+round(S8,2))*(round(T8,2))),2)</f>
        <v>2025.75</v>
      </c>
      <c r="M8" s="20">
        <f>round(N8,2)+round(O8,2)</f>
        <v/>
      </c>
      <c r="N8" s="20"/>
      <c r="O8" s="20"/>
      <c r="P8" s="20">
        <f>round(Q8,2)+round(R8,2)+round(S8,2)</f>
        <v>9.25</v>
      </c>
      <c r="Q8" s="20">
        <v>9.25</v>
      </c>
      <c r="R8" s="20"/>
      <c r="S8" s="20"/>
      <c r="T8" s="20">
        <v>219</v>
      </c>
      <c r="U8" s="20">
        <f>round(((round(Z8,2)+round(AA8,2)+round(AB8,2))*(round(AC8,2))),2)</f>
        <v/>
      </c>
      <c r="V8" s="20">
        <f>round(W8,2)+round(X8,2)</f>
        <v/>
      </c>
      <c r="W8" s="20"/>
      <c r="X8" s="20"/>
      <c r="Y8" s="20">
        <f>round(Z8,2)+round(AA8,2)+round(AB8,2)</f>
        <v/>
      </c>
      <c r="Z8" s="20"/>
      <c r="AA8" s="20"/>
      <c r="AB8" s="20"/>
      <c r="AC8" s="20"/>
      <c r="AD8" s="21"/>
      <c r="AE8" s="22"/>
      <c r="AF8" s="22"/>
      <c r="AG8" s="22">
        <v>9.25</v>
      </c>
      <c r="AH8" s="22"/>
      <c r="AI8" s="22">
        <v>2025.75</v>
      </c>
      <c r="AJ8" s="22"/>
      <c r="AK8" s="22">
        <v>2025.75</v>
      </c>
      <c r="AL8" s="22">
        <v>2025.75</v>
      </c>
      <c r="AM8" s="13" t="s">
        <v>43</v>
      </c>
      <c r="AN8" s="13" t="s">
        <v>44</v>
      </c>
      <c r="AO8" s="13" t="s">
        <v>45</v>
      </c>
      <c r="AP8" s="13" t="s">
        <v>46</v>
      </c>
      <c r="AQ8" s="13" t="s">
        <v>42</v>
      </c>
      <c r="AR8" s="23" t="s">
        <v>46</v>
      </c>
      <c r="AS8" s="24"/>
    </row>
    <row r="9" customHeight="1" ht="15.75">
      <c r="A9" s="18">
        <v>2</v>
      </c>
      <c r="B9" s="19" t="s">
        <v>47</v>
      </c>
      <c r="C9" s="19" t="s">
        <v>48</v>
      </c>
      <c r="D9" s="19"/>
      <c r="E9" s="19"/>
      <c r="F9" s="19"/>
      <c r="G9" s="19"/>
      <c r="H9" s="19"/>
      <c r="I9" s="20">
        <f>(round(((round(Q9,2)+round(R9,2)+round(S9,2))*(round(T9,2))),2))+(round(((round(Z9,2)+round(AA9,2)+round(AB9,2))*(round(AC9,2))),2))</f>
        <v>1850</v>
      </c>
      <c r="J9" s="20">
        <f>round(((round(Q9,2)+round(R9,2)+round(S9,2))*(round(T9,2))),2)</f>
        <v>1850</v>
      </c>
      <c r="K9" s="20">
        <f>round(((round(Z9,2)+round(AA9,2)+round(AB9,2))*(round(AC9,2))),2)</f>
        <v/>
      </c>
      <c r="L9" s="20">
        <f>round(((round(Q9,2)+round(R9,2)+round(S9,2))*(round(T9,2))),2)</f>
        <v>1850</v>
      </c>
      <c r="M9" s="20">
        <f>round(N9,2)+round(O9,2)</f>
        <v/>
      </c>
      <c r="N9" s="20"/>
      <c r="O9" s="20"/>
      <c r="P9" s="20">
        <f>round(Q9,2)+round(R9,2)+round(S9,2)</f>
        <v>9.25</v>
      </c>
      <c r="Q9" s="20">
        <v>9.25</v>
      </c>
      <c r="R9" s="20"/>
      <c r="S9" s="20"/>
      <c r="T9" s="20">
        <v>200</v>
      </c>
      <c r="U9" s="20">
        <f>round(((round(Z9,2)+round(AA9,2)+round(AB9,2))*(round(AC9,2))),2)</f>
        <v/>
      </c>
      <c r="V9" s="20">
        <f>round(W9,2)+round(X9,2)</f>
        <v/>
      </c>
      <c r="W9" s="20"/>
      <c r="X9" s="20"/>
      <c r="Y9" s="20">
        <f>round(Z9,2)+round(AA9,2)+round(AB9,2)</f>
        <v/>
      </c>
      <c r="Z9" s="20"/>
      <c r="AA9" s="20"/>
      <c r="AB9" s="20"/>
      <c r="AC9" s="20"/>
      <c r="AD9" s="21"/>
      <c r="AE9" s="22"/>
      <c r="AF9" s="22"/>
      <c r="AG9" s="22">
        <v>9.25</v>
      </c>
      <c r="AH9" s="22"/>
      <c r="AI9" s="22">
        <v>1850</v>
      </c>
      <c r="AJ9" s="22"/>
      <c r="AK9" s="22">
        <v>1850</v>
      </c>
      <c r="AL9" s="22">
        <v>1850</v>
      </c>
      <c r="AM9" s="13" t="s">
        <v>49</v>
      </c>
      <c r="AN9" s="13" t="s">
        <v>50</v>
      </c>
      <c r="AO9" s="13" t="s">
        <v>51</v>
      </c>
      <c r="AP9" s="13" t="s">
        <v>52</v>
      </c>
      <c r="AQ9" s="13" t="s">
        <v>48</v>
      </c>
      <c r="AR9" s="23" t="s">
        <v>52</v>
      </c>
      <c r="AS9" s="24"/>
    </row>
    <row r="10" customHeight="1" ht="15.75">
      <c r="A10" s="18">
        <v>3</v>
      </c>
      <c r="B10" s="19" t="s">
        <v>53</v>
      </c>
      <c r="C10" s="19" t="s">
        <v>54</v>
      </c>
      <c r="D10" s="19"/>
      <c r="E10" s="19"/>
      <c r="F10" s="19"/>
      <c r="G10" s="19"/>
      <c r="H10" s="19"/>
      <c r="I10" s="20">
        <f>(round(((round(Q10,2)+round(R10,2)+round(S10,2))*(round(T10,2))),2))+(round(((round(Z10,2)+round(AA10,2)+round(AB10,2))*(round(AC10,2))),2))</f>
        <v>1970.25</v>
      </c>
      <c r="J10" s="20">
        <f>round(((round(Q10,2)+round(R10,2)+round(S10,2))*(round(T10,2))),2)</f>
        <v>1970.25</v>
      </c>
      <c r="K10" s="20">
        <f>round(((round(Z10,2)+round(AA10,2)+round(AB10,2))*(round(AC10,2))),2)</f>
        <v/>
      </c>
      <c r="L10" s="20">
        <f>round(((round(Q10,2)+round(R10,2)+round(S10,2))*(round(T10,2))),2)</f>
        <v>1970.25</v>
      </c>
      <c r="M10" s="20">
        <f>round(N10,2)+round(O10,2)</f>
        <v/>
      </c>
      <c r="N10" s="20"/>
      <c r="O10" s="20"/>
      <c r="P10" s="20">
        <f>round(Q10,2)+round(R10,2)+round(S10,2)</f>
        <v>9.25</v>
      </c>
      <c r="Q10" s="20">
        <v>9.25</v>
      </c>
      <c r="R10" s="20"/>
      <c r="S10" s="20"/>
      <c r="T10" s="20">
        <v>213</v>
      </c>
      <c r="U10" s="20">
        <f>round(((round(Z10,2)+round(AA10,2)+round(AB10,2))*(round(AC10,2))),2)</f>
        <v/>
      </c>
      <c r="V10" s="20">
        <f>round(W10,2)+round(X10,2)</f>
        <v/>
      </c>
      <c r="W10" s="20"/>
      <c r="X10" s="20"/>
      <c r="Y10" s="20">
        <f>round(Z10,2)+round(AA10,2)+round(AB10,2)</f>
        <v/>
      </c>
      <c r="Z10" s="20"/>
      <c r="AA10" s="20"/>
      <c r="AB10" s="20"/>
      <c r="AC10" s="20"/>
      <c r="AD10" s="21"/>
      <c r="AE10" s="22"/>
      <c r="AF10" s="22"/>
      <c r="AG10" s="22">
        <v>9.25</v>
      </c>
      <c r="AH10" s="22"/>
      <c r="AI10" s="22">
        <v>1970.25</v>
      </c>
      <c r="AJ10" s="22"/>
      <c r="AK10" s="22">
        <v>1970.25</v>
      </c>
      <c r="AL10" s="22">
        <v>1970.25</v>
      </c>
      <c r="AM10" s="13" t="s">
        <v>55</v>
      </c>
      <c r="AN10" s="13" t="s">
        <v>56</v>
      </c>
      <c r="AO10" s="13" t="s">
        <v>57</v>
      </c>
      <c r="AP10" s="13" t="s">
        <v>58</v>
      </c>
      <c r="AQ10" s="13" t="s">
        <v>54</v>
      </c>
      <c r="AR10" s="23" t="s">
        <v>58</v>
      </c>
      <c r="AS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7"/>
    </row>
  </sheetData>
  <mergeCells count="39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R4:AR6"/>
    <mergeCell ref="AQ4:AQ6"/>
    <mergeCell ref="AP4:AP6"/>
    <mergeCell ref="AO4:AO6"/>
    <mergeCell ref="AN4:AN6"/>
    <mergeCell ref="AM4:AM6"/>
    <mergeCell ref="AL4:AL6"/>
    <mergeCell ref="AK4:AK6"/>
    <mergeCell ref="AJ4:AJ6"/>
    <mergeCell ref="AI4:AI6"/>
    <mergeCell ref="AH4:AH6"/>
    <mergeCell ref="AG4:AG6"/>
    <mergeCell ref="AF4:AF6"/>
    <mergeCell ref="AE4:AE6"/>
    <mergeCell ref="AD4:AD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