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70" yWindow="525" windowWidth="23415" windowHeight="9450"/>
  </bookViews>
  <sheets>
    <sheet name="资产负债表_政府会计报表" sheetId="1" r:id="rId1"/>
  </sheets>
  <definedNames>
    <definedName name="_xlnm.Print_Titles" localSheetId="0">资产负债表_政府会计报表!$1:$3</definedName>
  </definedNames>
  <calcPr calcId="125725"/>
</workbook>
</file>

<file path=xl/calcChain.xml><?xml version="1.0" encoding="utf-8"?>
<calcChain xmlns="http://schemas.openxmlformats.org/spreadsheetml/2006/main">
  <c r="F43" i="1"/>
  <c r="E43"/>
  <c r="C38"/>
  <c r="B38"/>
  <c r="C33"/>
  <c r="B33"/>
  <c r="C29"/>
  <c r="B29"/>
  <c r="F25"/>
  <c r="E25"/>
  <c r="C24"/>
  <c r="C42" s="1"/>
  <c r="B24"/>
  <c r="B42" s="1"/>
  <c r="F19"/>
  <c r="F27" s="1"/>
  <c r="F44" s="1"/>
  <c r="E19"/>
  <c r="E27" s="1"/>
  <c r="E44" s="1"/>
  <c r="C18"/>
  <c r="C44" s="1"/>
  <c r="B18"/>
  <c r="B44" s="1"/>
</calcChain>
</file>

<file path=xl/sharedStrings.xml><?xml version="1.0" encoding="utf-8"?>
<sst xmlns="http://schemas.openxmlformats.org/spreadsheetml/2006/main" count="215" uniqueCount="84">
  <si>
    <t>资产</t>
  </si>
  <si>
    <t>期末余额</t>
  </si>
  <si>
    <t>年初余额</t>
  </si>
  <si>
    <t>负债和净资产</t>
  </si>
  <si>
    <t>资产负债表</t>
  </si>
  <si>
    <t>表一</t>
  </si>
  <si>
    <t>编制单位:奈曼旗明仁苏木人民政府</t>
  </si>
  <si>
    <t>日期:2019-12-31</t>
  </si>
  <si>
    <t>单位：元</t>
  </si>
  <si>
    <t>流动资产:</t>
  </si>
  <si>
    <t/>
  </si>
  <si>
    <t>流动负债:</t>
  </si>
  <si>
    <t xml:space="preserve">  货币资金</t>
  </si>
  <si>
    <t xml:space="preserve">  短期借款</t>
  </si>
  <si>
    <t xml:space="preserve">  短期投资</t>
  </si>
  <si>
    <t xml:space="preserve">  应交增值税</t>
  </si>
  <si>
    <t xml:space="preserve">  财政应返还额度</t>
  </si>
  <si>
    <t xml:space="preserve">  其他应交税费</t>
  </si>
  <si>
    <t xml:space="preserve">  应收票据</t>
  </si>
  <si>
    <t xml:space="preserve">  应缴财政款</t>
  </si>
  <si>
    <t xml:space="preserve">  应收账款净额</t>
  </si>
  <si>
    <t xml:space="preserve">  应付职工薪酬</t>
  </si>
  <si>
    <t xml:space="preserve">  预付账款</t>
  </si>
  <si>
    <t xml:space="preserve">  应付票据</t>
  </si>
  <si>
    <t xml:space="preserve">  应收股利</t>
  </si>
  <si>
    <t xml:space="preserve">  应付账款</t>
  </si>
  <si>
    <t xml:space="preserve">  应收利息</t>
  </si>
  <si>
    <t xml:space="preserve">  应付政府补贴款</t>
  </si>
  <si>
    <t xml:space="preserve">  其他应收款净额</t>
  </si>
  <si>
    <t xml:space="preserve">  应付利息</t>
  </si>
  <si>
    <t xml:space="preserve">  存货</t>
  </si>
  <si>
    <t xml:space="preserve">  预收账款</t>
  </si>
  <si>
    <t xml:space="preserve">  待摊费用</t>
  </si>
  <si>
    <t xml:space="preserve">  其他应付款</t>
  </si>
  <si>
    <t xml:space="preserve">  一年内到期的非流动资产</t>
  </si>
  <si>
    <t xml:space="preserve">  预提费用</t>
  </si>
  <si>
    <t xml:space="preserve">  其他流动资产</t>
  </si>
  <si>
    <t xml:space="preserve">  一年内到期的非流动负债</t>
  </si>
  <si>
    <t>流动资产合计</t>
  </si>
  <si>
    <t xml:space="preserve">  其他流动负债</t>
  </si>
  <si>
    <t>非流动资产:</t>
  </si>
  <si>
    <t>流动负债合计</t>
  </si>
  <si>
    <t xml:space="preserve">  长期股权投资</t>
  </si>
  <si>
    <t>非流动负债:</t>
  </si>
  <si>
    <t xml:space="preserve">  长期债券投资</t>
  </si>
  <si>
    <t xml:space="preserve">  长期借款</t>
  </si>
  <si>
    <t xml:space="preserve">  固定资产原值</t>
  </si>
  <si>
    <t xml:space="preserve">  长期应付款</t>
  </si>
  <si>
    <t xml:space="preserve">     减：固定资产累计折旧</t>
  </si>
  <si>
    <t xml:space="preserve">  预计负债</t>
  </si>
  <si>
    <t xml:space="preserve">     固定资产净值</t>
  </si>
  <si>
    <t xml:space="preserve">  其他非流动负债</t>
  </si>
  <si>
    <t xml:space="preserve">  工程物资</t>
  </si>
  <si>
    <t>非流动负债合计</t>
  </si>
  <si>
    <t xml:space="preserve">  在建工程</t>
  </si>
  <si>
    <t xml:space="preserve">  受托代理负债</t>
  </si>
  <si>
    <t xml:space="preserve">  无形资产原值</t>
  </si>
  <si>
    <t>负债合计</t>
  </si>
  <si>
    <t xml:space="preserve">     减：无形资产累计摊销</t>
  </si>
  <si>
    <t xml:space="preserve">     无形资产净值</t>
  </si>
  <si>
    <t xml:space="preserve">  研发支出</t>
  </si>
  <si>
    <t xml:space="preserve">  公共基础设施原值</t>
  </si>
  <si>
    <t xml:space="preserve">     减：公共基础设施累计折旧（摊销）</t>
  </si>
  <si>
    <t xml:space="preserve">     公共基础设施净值</t>
  </si>
  <si>
    <t xml:space="preserve">  政府储备物资</t>
  </si>
  <si>
    <t xml:space="preserve">  文物文化资产</t>
  </si>
  <si>
    <t xml:space="preserve">  保障性住房原值</t>
  </si>
  <si>
    <t xml:space="preserve">     减：保障性住房累计折旧</t>
  </si>
  <si>
    <t>净资产:</t>
  </si>
  <si>
    <t xml:space="preserve">     保障性住房净值</t>
  </si>
  <si>
    <t xml:space="preserve">  累计盈余</t>
  </si>
  <si>
    <t xml:space="preserve">  长期待摊费用</t>
  </si>
  <si>
    <t xml:space="preserve">  专用基金</t>
  </si>
  <si>
    <t xml:space="preserve">  待处理财产损溢</t>
  </si>
  <si>
    <t xml:space="preserve">  权益法调整</t>
  </si>
  <si>
    <t xml:space="preserve">  其他非流动资产</t>
  </si>
  <si>
    <t xml:space="preserve">  无偿调拨净资产*</t>
  </si>
  <si>
    <t>非流动资产合计</t>
  </si>
  <si>
    <t xml:space="preserve">  本期盈余*</t>
  </si>
  <si>
    <t xml:space="preserve">  受托代理资产</t>
  </si>
  <si>
    <t>净资产合计</t>
  </si>
  <si>
    <t>资产总计</t>
  </si>
  <si>
    <t>负债和净资产总计</t>
  </si>
  <si>
    <t>会计主管:包玉玲                            制表:刘新昌</t>
  </si>
</sst>
</file>

<file path=xl/styles.xml><?xml version="1.0" encoding="utf-8"?>
<styleSheet xmlns="http://schemas.openxmlformats.org/spreadsheetml/2006/main">
  <fonts count="260">
    <font>
      <sz val="11"/>
      <color indexed="8"/>
      <name val="宋体"/>
      <family val="2"/>
      <scheme val="minor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right" vertical="center"/>
    </xf>
    <xf numFmtId="0" fontId="17" fillId="0" borderId="1" xfId="0" applyFont="1" applyBorder="1" applyAlignment="1">
      <alignment horizontal="right" vertical="center"/>
    </xf>
    <xf numFmtId="0" fontId="18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horizontal="right"/>
    </xf>
    <xf numFmtId="4" fontId="20" fillId="0" borderId="1" xfId="0" applyNumberFormat="1" applyFont="1" applyBorder="1" applyAlignment="1">
      <alignment horizontal="right"/>
    </xf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horizontal="left" vertical="center" wrapText="1"/>
    </xf>
    <xf numFmtId="0" fontId="27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center" wrapText="1"/>
    </xf>
    <xf numFmtId="4" fontId="31" fillId="0" borderId="1" xfId="0" applyNumberFormat="1" applyFont="1" applyBorder="1" applyAlignment="1">
      <alignment horizontal="right"/>
    </xf>
    <xf numFmtId="0" fontId="32" fillId="0" borderId="1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4" fontId="34" fillId="0" borderId="1" xfId="0" applyNumberFormat="1" applyFont="1" applyBorder="1" applyAlignment="1">
      <alignment horizontal="right"/>
    </xf>
    <xf numFmtId="0" fontId="35" fillId="0" borderId="1" xfId="0" applyFont="1" applyBorder="1" applyAlignment="1">
      <alignment horizontal="left" vertical="center" wrapText="1"/>
    </xf>
    <xf numFmtId="0" fontId="36" fillId="0" borderId="1" xfId="0" applyFont="1" applyBorder="1" applyAlignment="1">
      <alignment horizontal="left" vertical="center" wrapText="1"/>
    </xf>
    <xf numFmtId="0" fontId="37" fillId="0" borderId="1" xfId="0" applyFont="1" applyBorder="1" applyAlignment="1">
      <alignment horizontal="left" vertical="center" wrapText="1"/>
    </xf>
    <xf numFmtId="0" fontId="38" fillId="0" borderId="1" xfId="0" applyFont="1" applyBorder="1" applyAlignment="1">
      <alignment horizontal="left" vertical="center" wrapText="1"/>
    </xf>
    <xf numFmtId="0" fontId="39" fillId="0" borderId="1" xfId="0" applyFont="1" applyBorder="1" applyAlignment="1">
      <alignment horizontal="left" vertical="center" wrapText="1"/>
    </xf>
    <xf numFmtId="0" fontId="40" fillId="0" borderId="1" xfId="0" applyFont="1" applyBorder="1" applyAlignment="1">
      <alignment horizontal="left" vertical="center" wrapText="1"/>
    </xf>
    <xf numFmtId="0" fontId="41" fillId="0" borderId="1" xfId="0" applyFont="1" applyBorder="1" applyAlignment="1">
      <alignment horizontal="left" vertical="center" wrapText="1"/>
    </xf>
    <xf numFmtId="0" fontId="42" fillId="0" borderId="1" xfId="0" applyFont="1" applyBorder="1" applyAlignment="1">
      <alignment horizontal="left" vertical="center" wrapText="1"/>
    </xf>
    <xf numFmtId="0" fontId="43" fillId="0" borderId="1" xfId="0" applyFont="1" applyBorder="1" applyAlignment="1">
      <alignment horizontal="left" vertical="center" wrapText="1"/>
    </xf>
    <xf numFmtId="0" fontId="44" fillId="0" borderId="1" xfId="0" applyFont="1" applyBorder="1" applyAlignment="1">
      <alignment horizontal="left" vertical="center" wrapText="1"/>
    </xf>
    <xf numFmtId="0" fontId="45" fillId="0" borderId="1" xfId="0" applyFont="1" applyBorder="1" applyAlignment="1">
      <alignment horizontal="left" vertical="center" wrapText="1"/>
    </xf>
    <xf numFmtId="4" fontId="46" fillId="0" borderId="1" xfId="0" applyNumberFormat="1" applyFont="1" applyBorder="1" applyAlignment="1">
      <alignment horizontal="right"/>
    </xf>
    <xf numFmtId="0" fontId="47" fillId="0" borderId="1" xfId="0" applyFont="1" applyBorder="1" applyAlignment="1">
      <alignment horizontal="left" vertical="center" wrapText="1"/>
    </xf>
    <xf numFmtId="0" fontId="48" fillId="0" borderId="1" xfId="0" applyFont="1" applyBorder="1" applyAlignment="1">
      <alignment horizontal="left" vertical="center" wrapText="1"/>
    </xf>
    <xf numFmtId="0" fontId="49" fillId="0" borderId="1" xfId="0" applyFont="1" applyBorder="1" applyAlignment="1">
      <alignment horizontal="left" vertical="center" wrapText="1"/>
    </xf>
    <xf numFmtId="0" fontId="50" fillId="0" borderId="1" xfId="0" applyFont="1" applyBorder="1" applyAlignment="1">
      <alignment horizontal="left" vertical="center" wrapText="1"/>
    </xf>
    <xf numFmtId="0" fontId="51" fillId="0" borderId="1" xfId="0" applyFont="1" applyBorder="1" applyAlignment="1">
      <alignment horizontal="left" vertical="center" wrapText="1"/>
    </xf>
    <xf numFmtId="0" fontId="52" fillId="0" borderId="1" xfId="0" applyFont="1" applyBorder="1" applyAlignment="1">
      <alignment horizontal="left" vertical="center" wrapText="1"/>
    </xf>
    <xf numFmtId="0" fontId="53" fillId="0" borderId="1" xfId="0" applyFont="1" applyBorder="1" applyAlignment="1">
      <alignment horizontal="left" vertical="center" wrapText="1"/>
    </xf>
    <xf numFmtId="0" fontId="54" fillId="0" borderId="1" xfId="0" applyFont="1" applyBorder="1" applyAlignment="1">
      <alignment horizontal="left" vertical="center" wrapText="1"/>
    </xf>
    <xf numFmtId="0" fontId="55" fillId="0" borderId="1" xfId="0" applyFont="1" applyBorder="1" applyAlignment="1">
      <alignment horizontal="left" vertical="center" wrapText="1"/>
    </xf>
    <xf numFmtId="0" fontId="56" fillId="0" borderId="1" xfId="0" applyFont="1" applyBorder="1" applyAlignment="1">
      <alignment horizontal="left" vertical="center" wrapText="1"/>
    </xf>
    <xf numFmtId="0" fontId="57" fillId="0" borderId="1" xfId="0" applyFont="1" applyBorder="1" applyAlignment="1">
      <alignment horizontal="left" vertical="center" wrapText="1"/>
    </xf>
    <xf numFmtId="0" fontId="58" fillId="0" borderId="1" xfId="0" applyFont="1" applyBorder="1" applyAlignment="1">
      <alignment horizontal="left" vertical="center" wrapText="1"/>
    </xf>
    <xf numFmtId="0" fontId="59" fillId="0" borderId="1" xfId="0" applyFont="1" applyBorder="1" applyAlignment="1">
      <alignment horizontal="left" vertical="center" wrapText="1"/>
    </xf>
    <xf numFmtId="0" fontId="60" fillId="0" borderId="1" xfId="0" applyFont="1" applyBorder="1" applyAlignment="1">
      <alignment horizontal="left" vertical="center" wrapText="1"/>
    </xf>
    <xf numFmtId="0" fontId="61" fillId="0" borderId="1" xfId="0" applyFont="1" applyBorder="1" applyAlignment="1">
      <alignment horizontal="left" vertical="center" wrapText="1"/>
    </xf>
    <xf numFmtId="0" fontId="62" fillId="0" borderId="1" xfId="0" applyFont="1" applyBorder="1" applyAlignment="1">
      <alignment horizontal="left" vertical="center" wrapText="1"/>
    </xf>
    <xf numFmtId="0" fontId="63" fillId="0" borderId="1" xfId="0" applyFont="1" applyBorder="1" applyAlignment="1">
      <alignment horizontal="left" vertical="center" wrapText="1"/>
    </xf>
    <xf numFmtId="0" fontId="64" fillId="0" borderId="1" xfId="0" applyFont="1" applyBorder="1" applyAlignment="1">
      <alignment horizontal="left" vertical="center" wrapText="1"/>
    </xf>
    <xf numFmtId="0" fontId="65" fillId="0" borderId="1" xfId="0" applyFont="1" applyBorder="1" applyAlignment="1">
      <alignment horizontal="left" vertical="center" wrapText="1"/>
    </xf>
    <xf numFmtId="0" fontId="66" fillId="0" borderId="1" xfId="0" applyFont="1" applyBorder="1" applyAlignment="1">
      <alignment horizontal="left" vertical="center" wrapText="1"/>
    </xf>
    <xf numFmtId="4" fontId="67" fillId="0" borderId="1" xfId="0" applyNumberFormat="1" applyFont="1" applyBorder="1" applyAlignment="1">
      <alignment horizontal="right"/>
    </xf>
    <xf numFmtId="4" fontId="68" fillId="0" borderId="1" xfId="0" applyNumberFormat="1" applyFont="1" applyBorder="1" applyAlignment="1">
      <alignment horizontal="right"/>
    </xf>
    <xf numFmtId="0" fontId="69" fillId="0" borderId="1" xfId="0" applyFont="1" applyBorder="1" applyAlignment="1">
      <alignment horizontal="left" vertical="center" wrapText="1"/>
    </xf>
    <xf numFmtId="0" fontId="70" fillId="0" borderId="1" xfId="0" applyFont="1" applyBorder="1" applyAlignment="1">
      <alignment horizontal="left" vertical="center" wrapText="1"/>
    </xf>
    <xf numFmtId="0" fontId="71" fillId="0" borderId="1" xfId="0" applyFont="1" applyBorder="1" applyAlignment="1">
      <alignment horizontal="left" vertical="center" wrapText="1"/>
    </xf>
    <xf numFmtId="0" fontId="72" fillId="0" borderId="1" xfId="0" applyFont="1" applyBorder="1" applyAlignment="1">
      <alignment horizontal="left" vertical="center" wrapText="1"/>
    </xf>
    <xf numFmtId="4" fontId="73" fillId="0" borderId="1" xfId="0" applyNumberFormat="1" applyFont="1" applyBorder="1" applyAlignment="1">
      <alignment horizontal="right"/>
    </xf>
    <xf numFmtId="4" fontId="74" fillId="0" borderId="1" xfId="0" applyNumberFormat="1" applyFont="1" applyBorder="1" applyAlignment="1">
      <alignment horizontal="right"/>
    </xf>
    <xf numFmtId="0" fontId="75" fillId="0" borderId="1" xfId="0" applyFont="1" applyBorder="1" applyAlignment="1">
      <alignment horizontal="left" vertical="center" wrapText="1"/>
    </xf>
    <xf numFmtId="0" fontId="76" fillId="0" borderId="1" xfId="0" applyFont="1" applyBorder="1" applyAlignment="1">
      <alignment horizontal="left" vertical="center" wrapText="1"/>
    </xf>
    <xf numFmtId="0" fontId="77" fillId="0" borderId="1" xfId="0" applyFont="1" applyBorder="1" applyAlignment="1">
      <alignment horizontal="left" vertical="center" wrapText="1"/>
    </xf>
    <xf numFmtId="0" fontId="78" fillId="0" borderId="1" xfId="0" applyFont="1" applyBorder="1" applyAlignment="1">
      <alignment horizontal="left" vertical="center" wrapText="1"/>
    </xf>
    <xf numFmtId="4" fontId="79" fillId="0" borderId="1" xfId="0" applyNumberFormat="1" applyFont="1" applyBorder="1" applyAlignment="1">
      <alignment horizontal="right"/>
    </xf>
    <xf numFmtId="0" fontId="80" fillId="0" borderId="1" xfId="0" applyFont="1" applyBorder="1" applyAlignment="1">
      <alignment horizontal="left" vertical="center" wrapText="1"/>
    </xf>
    <xf numFmtId="0" fontId="81" fillId="0" borderId="1" xfId="0" applyFont="1" applyBorder="1" applyAlignment="1">
      <alignment horizontal="left" vertical="center" wrapText="1"/>
    </xf>
    <xf numFmtId="4" fontId="82" fillId="0" borderId="1" xfId="0" applyNumberFormat="1" applyFont="1" applyBorder="1" applyAlignment="1">
      <alignment horizontal="right"/>
    </xf>
    <xf numFmtId="4" fontId="83" fillId="0" borderId="1" xfId="0" applyNumberFormat="1" applyFont="1" applyBorder="1" applyAlignment="1">
      <alignment horizontal="right"/>
    </xf>
    <xf numFmtId="0" fontId="84" fillId="0" borderId="1" xfId="0" applyFont="1" applyBorder="1" applyAlignment="1">
      <alignment horizontal="left" vertical="center" wrapText="1"/>
    </xf>
    <xf numFmtId="0" fontId="85" fillId="0" borderId="1" xfId="0" applyFont="1" applyBorder="1" applyAlignment="1">
      <alignment horizontal="left" vertical="center" wrapText="1"/>
    </xf>
    <xf numFmtId="0" fontId="86" fillId="0" borderId="1" xfId="0" applyFont="1" applyBorder="1" applyAlignment="1">
      <alignment horizontal="left" vertical="center" wrapText="1"/>
    </xf>
    <xf numFmtId="0" fontId="87" fillId="0" borderId="1" xfId="0" applyFont="1" applyBorder="1" applyAlignment="1">
      <alignment horizontal="left" vertical="center" wrapText="1"/>
    </xf>
    <xf numFmtId="0" fontId="88" fillId="0" borderId="1" xfId="0" applyFont="1" applyBorder="1" applyAlignment="1">
      <alignment horizontal="left" vertical="center" wrapText="1"/>
    </xf>
    <xf numFmtId="0" fontId="89" fillId="0" borderId="1" xfId="0" applyFont="1" applyBorder="1" applyAlignment="1">
      <alignment horizontal="left" vertical="center" wrapText="1"/>
    </xf>
    <xf numFmtId="0" fontId="90" fillId="0" borderId="1" xfId="0" applyFont="1" applyBorder="1" applyAlignment="1">
      <alignment horizontal="left" vertical="center" wrapText="1"/>
    </xf>
    <xf numFmtId="0" fontId="91" fillId="0" borderId="1" xfId="0" applyFont="1" applyBorder="1" applyAlignment="1">
      <alignment horizontal="left" vertical="center" wrapText="1"/>
    </xf>
    <xf numFmtId="0" fontId="92" fillId="0" borderId="1" xfId="0" applyFont="1" applyBorder="1" applyAlignment="1">
      <alignment horizontal="left" vertical="center" wrapText="1"/>
    </xf>
    <xf numFmtId="0" fontId="93" fillId="0" borderId="1" xfId="0" applyFont="1" applyBorder="1" applyAlignment="1">
      <alignment horizontal="left" vertical="center" wrapText="1"/>
    </xf>
    <xf numFmtId="0" fontId="94" fillId="0" borderId="1" xfId="0" applyFont="1" applyBorder="1" applyAlignment="1">
      <alignment horizontal="left" vertical="center" wrapText="1"/>
    </xf>
    <xf numFmtId="0" fontId="95" fillId="0" borderId="1" xfId="0" applyFont="1" applyBorder="1" applyAlignment="1">
      <alignment horizontal="left" vertical="center" wrapText="1"/>
    </xf>
    <xf numFmtId="0" fontId="96" fillId="0" borderId="1" xfId="0" applyFont="1" applyBorder="1" applyAlignment="1">
      <alignment horizontal="left" vertical="center" wrapText="1"/>
    </xf>
    <xf numFmtId="4" fontId="97" fillId="0" borderId="1" xfId="0" applyNumberFormat="1" applyFont="1" applyBorder="1" applyAlignment="1">
      <alignment horizontal="right"/>
    </xf>
    <xf numFmtId="4" fontId="98" fillId="0" borderId="1" xfId="0" applyNumberFormat="1" applyFont="1" applyBorder="1" applyAlignment="1">
      <alignment horizontal="right"/>
    </xf>
    <xf numFmtId="0" fontId="99" fillId="0" borderId="1" xfId="0" applyFont="1" applyBorder="1" applyAlignment="1">
      <alignment horizontal="left" vertical="center" wrapText="1"/>
    </xf>
    <xf numFmtId="0" fontId="100" fillId="0" borderId="1" xfId="0" applyFont="1" applyBorder="1" applyAlignment="1">
      <alignment horizontal="left" vertical="center" wrapText="1"/>
    </xf>
    <xf numFmtId="0" fontId="101" fillId="0" borderId="1" xfId="0" applyFont="1" applyBorder="1" applyAlignment="1">
      <alignment horizontal="left" vertical="center" wrapText="1"/>
    </xf>
    <xf numFmtId="0" fontId="102" fillId="0" borderId="1" xfId="0" applyFont="1" applyBorder="1" applyAlignment="1">
      <alignment horizontal="left" vertical="center" wrapText="1"/>
    </xf>
    <xf numFmtId="0" fontId="103" fillId="0" borderId="1" xfId="0" applyFont="1" applyBorder="1" applyAlignment="1">
      <alignment horizontal="right" vertical="center"/>
    </xf>
    <xf numFmtId="0" fontId="104" fillId="0" borderId="1" xfId="0" applyFont="1" applyBorder="1" applyAlignment="1">
      <alignment horizontal="right" vertical="center"/>
    </xf>
    <xf numFmtId="0" fontId="105" fillId="0" borderId="1" xfId="0" applyFont="1" applyBorder="1" applyAlignment="1">
      <alignment horizontal="left" vertical="center" wrapText="1"/>
    </xf>
    <xf numFmtId="4" fontId="106" fillId="0" borderId="1" xfId="0" applyNumberFormat="1" applyFont="1" applyBorder="1" applyAlignment="1">
      <alignment horizontal="right"/>
    </xf>
    <xf numFmtId="4" fontId="107" fillId="0" borderId="1" xfId="0" applyNumberFormat="1" applyFont="1" applyBorder="1" applyAlignment="1">
      <alignment horizontal="right"/>
    </xf>
    <xf numFmtId="0" fontId="108" fillId="0" borderId="1" xfId="0" applyFont="1" applyBorder="1" applyAlignment="1">
      <alignment horizontal="left" vertical="center" wrapText="1"/>
    </xf>
    <xf numFmtId="0" fontId="109" fillId="0" borderId="1" xfId="0" applyFont="1" applyBorder="1" applyAlignment="1">
      <alignment horizontal="left" vertical="center" wrapText="1"/>
    </xf>
    <xf numFmtId="0" fontId="110" fillId="0" borderId="1" xfId="0" applyFont="1" applyBorder="1" applyAlignment="1">
      <alignment horizontal="left" vertical="center" wrapText="1"/>
    </xf>
    <xf numFmtId="0" fontId="111" fillId="0" borderId="1" xfId="0" applyFont="1" applyBorder="1" applyAlignment="1">
      <alignment horizontal="left" vertical="center" wrapText="1"/>
    </xf>
    <xf numFmtId="0" fontId="112" fillId="0" borderId="1" xfId="0" applyFont="1" applyBorder="1" applyAlignment="1">
      <alignment horizontal="right" vertical="center"/>
    </xf>
    <xf numFmtId="0" fontId="113" fillId="0" borderId="1" xfId="0" applyFont="1" applyBorder="1" applyAlignment="1">
      <alignment horizontal="right" vertical="center"/>
    </xf>
    <xf numFmtId="0" fontId="114" fillId="0" borderId="1" xfId="0" applyFont="1" applyBorder="1" applyAlignment="1">
      <alignment horizontal="left" vertical="center" wrapText="1"/>
    </xf>
    <xf numFmtId="0" fontId="115" fillId="0" borderId="1" xfId="0" applyFont="1" applyBorder="1" applyAlignment="1">
      <alignment horizontal="left" vertical="center" wrapText="1"/>
    </xf>
    <xf numFmtId="0" fontId="116" fillId="0" borderId="1" xfId="0" applyFont="1" applyBorder="1" applyAlignment="1">
      <alignment horizontal="left" vertical="center" wrapText="1"/>
    </xf>
    <xf numFmtId="0" fontId="117" fillId="0" borderId="1" xfId="0" applyFont="1" applyBorder="1" applyAlignment="1">
      <alignment horizontal="left" vertical="center" wrapText="1"/>
    </xf>
    <xf numFmtId="0" fontId="118" fillId="0" borderId="1" xfId="0" applyFont="1" applyBorder="1" applyAlignment="1">
      <alignment horizontal="left" vertical="center" wrapText="1"/>
    </xf>
    <xf numFmtId="0" fontId="119" fillId="0" borderId="1" xfId="0" applyFont="1" applyBorder="1" applyAlignment="1">
      <alignment horizontal="left" vertical="center" wrapText="1"/>
    </xf>
    <xf numFmtId="0" fontId="120" fillId="0" borderId="1" xfId="0" applyFont="1" applyBorder="1" applyAlignment="1">
      <alignment horizontal="left" vertical="center" wrapText="1"/>
    </xf>
    <xf numFmtId="4" fontId="121" fillId="0" borderId="1" xfId="0" applyNumberFormat="1" applyFont="1" applyBorder="1" applyAlignment="1">
      <alignment horizontal="right"/>
    </xf>
    <xf numFmtId="4" fontId="122" fillId="0" borderId="1" xfId="0" applyNumberFormat="1" applyFont="1" applyBorder="1" applyAlignment="1">
      <alignment horizontal="right"/>
    </xf>
    <xf numFmtId="0" fontId="123" fillId="0" borderId="1" xfId="0" applyFont="1" applyBorder="1" applyAlignment="1">
      <alignment horizontal="left" vertical="center" wrapText="1"/>
    </xf>
    <xf numFmtId="0" fontId="124" fillId="0" borderId="1" xfId="0" applyFont="1" applyBorder="1" applyAlignment="1">
      <alignment horizontal="left" vertical="center" wrapText="1"/>
    </xf>
    <xf numFmtId="0" fontId="125" fillId="0" borderId="1" xfId="0" applyFont="1" applyBorder="1" applyAlignment="1">
      <alignment horizontal="left" vertical="center" wrapText="1"/>
    </xf>
    <xf numFmtId="0" fontId="126" fillId="0" borderId="1" xfId="0" applyFont="1" applyBorder="1" applyAlignment="1">
      <alignment horizontal="left" vertical="center" wrapText="1"/>
    </xf>
    <xf numFmtId="4" fontId="127" fillId="0" borderId="1" xfId="0" applyNumberFormat="1" applyFont="1" applyBorder="1" applyAlignment="1">
      <alignment horizontal="right"/>
    </xf>
    <xf numFmtId="4" fontId="128" fillId="0" borderId="1" xfId="0" applyNumberFormat="1" applyFont="1" applyBorder="1" applyAlignment="1">
      <alignment horizontal="right"/>
    </xf>
    <xf numFmtId="0" fontId="129" fillId="0" borderId="1" xfId="0" applyFont="1" applyBorder="1" applyAlignment="1">
      <alignment horizontal="left" vertical="center" wrapText="1"/>
    </xf>
    <xf numFmtId="0" fontId="130" fillId="0" borderId="1" xfId="0" applyFont="1" applyBorder="1" applyAlignment="1">
      <alignment horizontal="left" vertical="center" wrapText="1"/>
    </xf>
    <xf numFmtId="0" fontId="131" fillId="0" borderId="1" xfId="0" applyFont="1" applyBorder="1" applyAlignment="1">
      <alignment horizontal="left" vertical="center" wrapText="1"/>
    </xf>
    <xf numFmtId="0" fontId="132" fillId="0" borderId="1" xfId="0" applyFont="1" applyBorder="1" applyAlignment="1">
      <alignment horizontal="left" vertical="center" wrapText="1"/>
    </xf>
    <xf numFmtId="4" fontId="133" fillId="0" borderId="1" xfId="0" applyNumberFormat="1" applyFont="1" applyBorder="1" applyAlignment="1">
      <alignment horizontal="right"/>
    </xf>
    <xf numFmtId="4" fontId="134" fillId="0" borderId="1" xfId="0" applyNumberFormat="1" applyFont="1" applyBorder="1" applyAlignment="1">
      <alignment horizontal="right"/>
    </xf>
    <xf numFmtId="0" fontId="135" fillId="0" borderId="1" xfId="0" applyFont="1" applyBorder="1" applyAlignment="1">
      <alignment horizontal="left" vertical="center" wrapText="1"/>
    </xf>
    <xf numFmtId="0" fontId="136" fillId="0" borderId="1" xfId="0" applyFont="1" applyBorder="1" applyAlignment="1">
      <alignment horizontal="left" vertical="center" wrapText="1"/>
    </xf>
    <xf numFmtId="0" fontId="137" fillId="0" borderId="1" xfId="0" applyFont="1" applyBorder="1" applyAlignment="1">
      <alignment horizontal="left" vertical="center" wrapText="1"/>
    </xf>
    <xf numFmtId="0" fontId="138" fillId="0" borderId="1" xfId="0" applyFont="1" applyBorder="1" applyAlignment="1">
      <alignment horizontal="left" vertical="center" wrapText="1"/>
    </xf>
    <xf numFmtId="0" fontId="139" fillId="0" borderId="1" xfId="0" applyFont="1" applyBorder="1" applyAlignment="1">
      <alignment horizontal="left" vertical="center" wrapText="1"/>
    </xf>
    <xf numFmtId="0" fontId="140" fillId="0" borderId="1" xfId="0" applyFont="1" applyBorder="1" applyAlignment="1">
      <alignment horizontal="left" vertical="center" wrapText="1"/>
    </xf>
    <xf numFmtId="0" fontId="141" fillId="0" borderId="1" xfId="0" applyFont="1" applyBorder="1" applyAlignment="1">
      <alignment horizontal="left" vertical="center" wrapText="1"/>
    </xf>
    <xf numFmtId="4" fontId="142" fillId="0" borderId="1" xfId="0" applyNumberFormat="1" applyFont="1" applyBorder="1" applyAlignment="1">
      <alignment horizontal="right"/>
    </xf>
    <xf numFmtId="4" fontId="143" fillId="0" borderId="1" xfId="0" applyNumberFormat="1" applyFont="1" applyBorder="1" applyAlignment="1">
      <alignment horizontal="right"/>
    </xf>
    <xf numFmtId="0" fontId="144" fillId="0" borderId="1" xfId="0" applyFont="1" applyBorder="1" applyAlignment="1">
      <alignment horizontal="left" vertical="center" wrapText="1"/>
    </xf>
    <xf numFmtId="0" fontId="145" fillId="0" borderId="1" xfId="0" applyFont="1" applyBorder="1" applyAlignment="1">
      <alignment horizontal="left" vertical="center" wrapText="1"/>
    </xf>
    <xf numFmtId="0" fontId="146" fillId="0" borderId="1" xfId="0" applyFont="1" applyBorder="1" applyAlignment="1">
      <alignment horizontal="left" vertical="center" wrapText="1"/>
    </xf>
    <xf numFmtId="0" fontId="147" fillId="0" borderId="1" xfId="0" applyFont="1" applyBorder="1" applyAlignment="1">
      <alignment horizontal="left" vertical="center" wrapText="1"/>
    </xf>
    <xf numFmtId="0" fontId="148" fillId="0" borderId="1" xfId="0" applyFont="1" applyBorder="1" applyAlignment="1">
      <alignment horizontal="left" vertical="center" wrapText="1"/>
    </xf>
    <xf numFmtId="0" fontId="149" fillId="0" borderId="1" xfId="0" applyFont="1" applyBorder="1" applyAlignment="1">
      <alignment horizontal="left" vertical="center" wrapText="1"/>
    </xf>
    <xf numFmtId="0" fontId="150" fillId="0" borderId="1" xfId="0" applyFont="1" applyBorder="1" applyAlignment="1">
      <alignment horizontal="left" vertical="center" wrapText="1"/>
    </xf>
    <xf numFmtId="4" fontId="151" fillId="0" borderId="1" xfId="0" applyNumberFormat="1" applyFont="1" applyBorder="1" applyAlignment="1">
      <alignment horizontal="right"/>
    </xf>
    <xf numFmtId="0" fontId="152" fillId="0" borderId="1" xfId="0" applyFont="1" applyBorder="1" applyAlignment="1">
      <alignment horizontal="left" vertical="center" wrapText="1"/>
    </xf>
    <xf numFmtId="0" fontId="153" fillId="0" borderId="1" xfId="0" applyFont="1" applyBorder="1" applyAlignment="1">
      <alignment horizontal="left" vertical="center" wrapText="1"/>
    </xf>
    <xf numFmtId="4" fontId="154" fillId="0" borderId="1" xfId="0" applyNumberFormat="1" applyFont="1" applyBorder="1" applyAlignment="1">
      <alignment horizontal="right"/>
    </xf>
    <xf numFmtId="4" fontId="155" fillId="0" borderId="1" xfId="0" applyNumberFormat="1" applyFont="1" applyBorder="1" applyAlignment="1">
      <alignment horizontal="right"/>
    </xf>
    <xf numFmtId="0" fontId="156" fillId="0" borderId="1" xfId="0" applyFont="1" applyBorder="1" applyAlignment="1">
      <alignment horizontal="left" vertical="center" wrapText="1"/>
    </xf>
    <xf numFmtId="0" fontId="157" fillId="0" borderId="1" xfId="0" applyFont="1" applyBorder="1" applyAlignment="1">
      <alignment horizontal="left" vertical="center" wrapText="1"/>
    </xf>
    <xf numFmtId="0" fontId="158" fillId="0" borderId="1" xfId="0" applyFont="1" applyBorder="1" applyAlignment="1">
      <alignment horizontal="left" vertical="center" wrapText="1"/>
    </xf>
    <xf numFmtId="0" fontId="159" fillId="0" borderId="1" xfId="0" applyFont="1" applyBorder="1" applyAlignment="1">
      <alignment horizontal="left" vertical="center" wrapText="1"/>
    </xf>
    <xf numFmtId="0" fontId="160" fillId="0" borderId="1" xfId="0" applyFont="1" applyBorder="1" applyAlignment="1">
      <alignment horizontal="right" vertical="center"/>
    </xf>
    <xf numFmtId="0" fontId="161" fillId="0" borderId="1" xfId="0" applyFont="1" applyBorder="1" applyAlignment="1">
      <alignment horizontal="right" vertical="center"/>
    </xf>
    <xf numFmtId="0" fontId="162" fillId="0" borderId="1" xfId="0" applyFont="1" applyBorder="1" applyAlignment="1">
      <alignment horizontal="left" vertical="center" wrapText="1"/>
    </xf>
    <xf numFmtId="4" fontId="163" fillId="0" borderId="1" xfId="0" applyNumberFormat="1" applyFont="1" applyBorder="1" applyAlignment="1">
      <alignment horizontal="right"/>
    </xf>
    <xf numFmtId="4" fontId="164" fillId="0" borderId="1" xfId="0" applyNumberFormat="1" applyFont="1" applyBorder="1" applyAlignment="1">
      <alignment horizontal="right"/>
    </xf>
    <xf numFmtId="0" fontId="165" fillId="0" borderId="1" xfId="0" applyFont="1" applyBorder="1" applyAlignment="1">
      <alignment horizontal="left" vertical="center" wrapText="1"/>
    </xf>
    <xf numFmtId="0" fontId="166" fillId="0" borderId="1" xfId="0" applyFont="1" applyBorder="1" applyAlignment="1">
      <alignment horizontal="right" vertical="center"/>
    </xf>
    <xf numFmtId="0" fontId="167" fillId="0" borderId="1" xfId="0" applyFont="1" applyBorder="1" applyAlignment="1">
      <alignment horizontal="right" vertical="center"/>
    </xf>
    <xf numFmtId="0" fontId="168" fillId="0" borderId="1" xfId="0" applyFont="1" applyBorder="1" applyAlignment="1">
      <alignment horizontal="left" vertical="center" wrapText="1"/>
    </xf>
    <xf numFmtId="0" fontId="169" fillId="0" borderId="1" xfId="0" applyFont="1" applyBorder="1" applyAlignment="1">
      <alignment horizontal="left" vertical="center" wrapText="1"/>
    </xf>
    <xf numFmtId="0" fontId="170" fillId="0" borderId="1" xfId="0" applyFont="1" applyBorder="1" applyAlignment="1">
      <alignment horizontal="left" vertical="center" wrapText="1"/>
    </xf>
    <xf numFmtId="0" fontId="171" fillId="0" borderId="1" xfId="0" applyFont="1" applyBorder="1" applyAlignment="1">
      <alignment horizontal="left" vertical="center" wrapText="1"/>
    </xf>
    <xf numFmtId="0" fontId="172" fillId="0" borderId="1" xfId="0" applyFont="1" applyBorder="1" applyAlignment="1">
      <alignment horizontal="right" vertical="center"/>
    </xf>
    <xf numFmtId="0" fontId="173" fillId="0" borderId="1" xfId="0" applyFont="1" applyBorder="1" applyAlignment="1">
      <alignment horizontal="right" vertical="center"/>
    </xf>
    <xf numFmtId="0" fontId="174" fillId="0" borderId="1" xfId="0" applyFont="1" applyBorder="1" applyAlignment="1">
      <alignment horizontal="left" vertical="center" wrapText="1"/>
    </xf>
    <xf numFmtId="0" fontId="175" fillId="0" borderId="1" xfId="0" applyFont="1" applyBorder="1" applyAlignment="1">
      <alignment horizontal="left" vertical="center" wrapText="1"/>
    </xf>
    <xf numFmtId="0" fontId="176" fillId="0" borderId="1" xfId="0" applyFont="1" applyBorder="1" applyAlignment="1">
      <alignment horizontal="left" vertical="center" wrapText="1"/>
    </xf>
    <xf numFmtId="0" fontId="177" fillId="0" borderId="1" xfId="0" applyFont="1" applyBorder="1" applyAlignment="1">
      <alignment horizontal="left" vertical="center" wrapText="1"/>
    </xf>
    <xf numFmtId="0" fontId="178" fillId="0" borderId="1" xfId="0" applyFont="1" applyBorder="1" applyAlignment="1">
      <alignment horizontal="right" vertical="center"/>
    </xf>
    <xf numFmtId="0" fontId="179" fillId="0" borderId="1" xfId="0" applyFont="1" applyBorder="1" applyAlignment="1">
      <alignment horizontal="right" vertical="center"/>
    </xf>
    <xf numFmtId="0" fontId="180" fillId="0" borderId="1" xfId="0" applyFont="1" applyBorder="1" applyAlignment="1">
      <alignment horizontal="left" vertical="center" wrapText="1"/>
    </xf>
    <xf numFmtId="0" fontId="181" fillId="0" borderId="1" xfId="0" applyFont="1" applyBorder="1" applyAlignment="1">
      <alignment horizontal="left" vertical="center" wrapText="1"/>
    </xf>
    <xf numFmtId="0" fontId="182" fillId="0" borderId="1" xfId="0" applyFont="1" applyBorder="1" applyAlignment="1">
      <alignment horizontal="left" vertical="center" wrapText="1"/>
    </xf>
    <xf numFmtId="0" fontId="183" fillId="0" borderId="1" xfId="0" applyFont="1" applyBorder="1" applyAlignment="1">
      <alignment horizontal="left" vertical="center" wrapText="1"/>
    </xf>
    <xf numFmtId="0" fontId="184" fillId="0" borderId="1" xfId="0" applyFont="1" applyBorder="1" applyAlignment="1">
      <alignment horizontal="right" vertical="center"/>
    </xf>
    <xf numFmtId="0" fontId="185" fillId="0" borderId="1" xfId="0" applyFont="1" applyBorder="1" applyAlignment="1">
      <alignment horizontal="right" vertical="center"/>
    </xf>
    <xf numFmtId="0" fontId="186" fillId="0" borderId="1" xfId="0" applyFont="1" applyBorder="1" applyAlignment="1">
      <alignment horizontal="left" vertical="center" wrapText="1"/>
    </xf>
    <xf numFmtId="4" fontId="187" fillId="0" borderId="1" xfId="0" applyNumberFormat="1" applyFont="1" applyBorder="1" applyAlignment="1">
      <alignment horizontal="right"/>
    </xf>
    <xf numFmtId="4" fontId="188" fillId="0" borderId="1" xfId="0" applyNumberFormat="1" applyFont="1" applyBorder="1" applyAlignment="1">
      <alignment horizontal="right"/>
    </xf>
    <xf numFmtId="0" fontId="189" fillId="0" borderId="1" xfId="0" applyFont="1" applyBorder="1" applyAlignment="1">
      <alignment horizontal="left" vertical="center" wrapText="1"/>
    </xf>
    <xf numFmtId="0" fontId="190" fillId="0" borderId="1" xfId="0" applyFont="1" applyBorder="1" applyAlignment="1">
      <alignment horizontal="right" vertical="center"/>
    </xf>
    <xf numFmtId="0" fontId="191" fillId="0" borderId="1" xfId="0" applyFont="1" applyBorder="1" applyAlignment="1">
      <alignment horizontal="right" vertical="center"/>
    </xf>
    <xf numFmtId="0" fontId="192" fillId="0" borderId="1" xfId="0" applyFont="1" applyBorder="1" applyAlignment="1">
      <alignment horizontal="left" vertical="center" wrapText="1"/>
    </xf>
    <xf numFmtId="0" fontId="193" fillId="0" borderId="1" xfId="0" applyFont="1" applyBorder="1" applyAlignment="1">
      <alignment horizontal="left" vertical="center" wrapText="1"/>
    </xf>
    <xf numFmtId="0" fontId="194" fillId="0" borderId="1" xfId="0" applyFont="1" applyBorder="1" applyAlignment="1">
      <alignment horizontal="left" vertical="center" wrapText="1"/>
    </xf>
    <xf numFmtId="0" fontId="195" fillId="0" borderId="1" xfId="0" applyFont="1" applyBorder="1" applyAlignment="1">
      <alignment horizontal="left" vertical="center" wrapText="1"/>
    </xf>
    <xf numFmtId="0" fontId="196" fillId="0" borderId="1" xfId="0" applyFont="1" applyBorder="1" applyAlignment="1">
      <alignment horizontal="right" vertical="center"/>
    </xf>
    <xf numFmtId="0" fontId="197" fillId="0" borderId="1" xfId="0" applyFont="1" applyBorder="1" applyAlignment="1">
      <alignment horizontal="right" vertical="center"/>
    </xf>
    <xf numFmtId="0" fontId="198" fillId="0" borderId="1" xfId="0" applyFont="1" applyBorder="1" applyAlignment="1">
      <alignment horizontal="left" vertical="center" wrapText="1"/>
    </xf>
    <xf numFmtId="0" fontId="199" fillId="0" borderId="1" xfId="0" applyFont="1" applyBorder="1" applyAlignment="1">
      <alignment horizontal="left" vertical="center" wrapText="1"/>
    </xf>
    <xf numFmtId="0" fontId="200" fillId="0" borderId="1" xfId="0" applyFont="1" applyBorder="1" applyAlignment="1">
      <alignment horizontal="left" vertical="center" wrapText="1"/>
    </xf>
    <xf numFmtId="0" fontId="201" fillId="0" borderId="1" xfId="0" applyFont="1" applyBorder="1" applyAlignment="1">
      <alignment horizontal="left" vertical="center" wrapText="1"/>
    </xf>
    <xf numFmtId="0" fontId="202" fillId="0" borderId="1" xfId="0" applyFont="1" applyBorder="1" applyAlignment="1">
      <alignment horizontal="right" vertical="center"/>
    </xf>
    <xf numFmtId="0" fontId="203" fillId="0" borderId="1" xfId="0" applyFont="1" applyBorder="1" applyAlignment="1">
      <alignment horizontal="right" vertical="center"/>
    </xf>
    <xf numFmtId="0" fontId="204" fillId="0" borderId="1" xfId="0" applyFont="1" applyBorder="1" applyAlignment="1">
      <alignment horizontal="left" vertical="center" wrapText="1"/>
    </xf>
    <xf numFmtId="0" fontId="205" fillId="0" borderId="1" xfId="0" applyFont="1" applyBorder="1" applyAlignment="1">
      <alignment horizontal="left" vertical="center" wrapText="1"/>
    </xf>
    <xf numFmtId="0" fontId="206" fillId="0" borderId="1" xfId="0" applyFont="1" applyBorder="1" applyAlignment="1">
      <alignment horizontal="left" vertical="center" wrapText="1"/>
    </xf>
    <xf numFmtId="0" fontId="207" fillId="0" borderId="1" xfId="0" applyFont="1" applyBorder="1" applyAlignment="1">
      <alignment horizontal="left" vertical="center" wrapText="1"/>
    </xf>
    <xf numFmtId="0" fontId="208" fillId="0" borderId="1" xfId="0" applyFont="1" applyBorder="1" applyAlignment="1">
      <alignment horizontal="right" vertical="center"/>
    </xf>
    <xf numFmtId="0" fontId="209" fillId="0" borderId="1" xfId="0" applyFont="1" applyBorder="1" applyAlignment="1">
      <alignment horizontal="right" vertical="center"/>
    </xf>
    <xf numFmtId="0" fontId="210" fillId="0" borderId="1" xfId="0" applyFont="1" applyBorder="1" applyAlignment="1">
      <alignment horizontal="left" vertical="center" wrapText="1"/>
    </xf>
    <xf numFmtId="0" fontId="211" fillId="0" borderId="1" xfId="0" applyFont="1" applyBorder="1" applyAlignment="1">
      <alignment horizontal="left" vertical="center" wrapText="1"/>
    </xf>
    <xf numFmtId="0" fontId="212" fillId="0" borderId="1" xfId="0" applyFont="1" applyBorder="1" applyAlignment="1">
      <alignment horizontal="left" vertical="center" wrapText="1"/>
    </xf>
    <xf numFmtId="0" fontId="213" fillId="0" borderId="1" xfId="0" applyFont="1" applyBorder="1" applyAlignment="1">
      <alignment horizontal="left" vertical="center" wrapText="1"/>
    </xf>
    <xf numFmtId="0" fontId="214" fillId="0" borderId="1" xfId="0" applyFont="1" applyBorder="1" applyAlignment="1">
      <alignment horizontal="right" vertical="center"/>
    </xf>
    <xf numFmtId="0" fontId="215" fillId="0" borderId="1" xfId="0" applyFont="1" applyBorder="1" applyAlignment="1">
      <alignment horizontal="right" vertical="center"/>
    </xf>
    <xf numFmtId="0" fontId="216" fillId="0" borderId="1" xfId="0" applyFont="1" applyBorder="1" applyAlignment="1">
      <alignment horizontal="left" vertical="center" wrapText="1"/>
    </xf>
    <xf numFmtId="4" fontId="217" fillId="0" borderId="1" xfId="0" applyNumberFormat="1" applyFont="1" applyBorder="1" applyAlignment="1">
      <alignment horizontal="right"/>
    </xf>
    <xf numFmtId="4" fontId="218" fillId="0" borderId="1" xfId="0" applyNumberFormat="1" applyFont="1" applyBorder="1" applyAlignment="1">
      <alignment horizontal="right"/>
    </xf>
    <xf numFmtId="0" fontId="219" fillId="0" borderId="1" xfId="0" applyFont="1" applyBorder="1" applyAlignment="1">
      <alignment horizontal="left" vertical="center" wrapText="1"/>
    </xf>
    <xf numFmtId="4" fontId="220" fillId="0" borderId="1" xfId="0" applyNumberFormat="1" applyFont="1" applyBorder="1" applyAlignment="1">
      <alignment horizontal="right"/>
    </xf>
    <xf numFmtId="4" fontId="221" fillId="0" borderId="1" xfId="0" applyNumberFormat="1" applyFont="1" applyBorder="1" applyAlignment="1">
      <alignment horizontal="right"/>
    </xf>
    <xf numFmtId="0" fontId="222" fillId="0" borderId="1" xfId="0" applyFont="1" applyBorder="1" applyAlignment="1">
      <alignment horizontal="left" vertical="center" wrapText="1"/>
    </xf>
    <xf numFmtId="0" fontId="223" fillId="0" borderId="1" xfId="0" applyFont="1" applyBorder="1" applyAlignment="1">
      <alignment horizontal="left" vertical="center" wrapText="1"/>
    </xf>
    <xf numFmtId="0" fontId="224" fillId="0" borderId="1" xfId="0" applyFont="1" applyBorder="1" applyAlignment="1">
      <alignment horizontal="left" vertical="center" wrapText="1"/>
    </xf>
    <xf numFmtId="0" fontId="225" fillId="0" borderId="1" xfId="0" applyFont="1" applyBorder="1" applyAlignment="1">
      <alignment horizontal="left" vertical="center" wrapText="1"/>
    </xf>
    <xf numFmtId="0" fontId="226" fillId="0" borderId="1" xfId="0" applyFont="1" applyBorder="1" applyAlignment="1">
      <alignment horizontal="left" vertical="center" wrapText="1"/>
    </xf>
    <xf numFmtId="0" fontId="227" fillId="0" borderId="1" xfId="0" applyFont="1" applyBorder="1" applyAlignment="1">
      <alignment horizontal="left" vertical="center" wrapText="1"/>
    </xf>
    <xf numFmtId="0" fontId="228" fillId="0" borderId="1" xfId="0" applyFont="1" applyBorder="1" applyAlignment="1">
      <alignment horizontal="left" vertical="center" wrapText="1"/>
    </xf>
    <xf numFmtId="0" fontId="229" fillId="0" borderId="1" xfId="0" applyFont="1" applyBorder="1" applyAlignment="1">
      <alignment horizontal="left" vertical="center" wrapText="1"/>
    </xf>
    <xf numFmtId="0" fontId="230" fillId="0" borderId="1" xfId="0" applyFont="1" applyBorder="1" applyAlignment="1">
      <alignment horizontal="left" vertical="center" wrapText="1"/>
    </xf>
    <xf numFmtId="0" fontId="231" fillId="0" borderId="1" xfId="0" applyFont="1" applyBorder="1" applyAlignment="1">
      <alignment horizontal="left" vertical="center" wrapText="1"/>
    </xf>
    <xf numFmtId="0" fontId="232" fillId="0" borderId="1" xfId="0" applyFont="1" applyBorder="1" applyAlignment="1">
      <alignment horizontal="left" vertical="center" wrapText="1"/>
    </xf>
    <xf numFmtId="0" fontId="233" fillId="0" borderId="1" xfId="0" applyFont="1" applyBorder="1" applyAlignment="1">
      <alignment horizontal="left" vertical="center" wrapText="1"/>
    </xf>
    <xf numFmtId="0" fontId="234" fillId="0" borderId="1" xfId="0" applyFont="1" applyBorder="1" applyAlignment="1">
      <alignment horizontal="left" vertical="center" wrapText="1"/>
    </xf>
    <xf numFmtId="0" fontId="235" fillId="0" borderId="1" xfId="0" applyFont="1" applyBorder="1" applyAlignment="1">
      <alignment horizontal="left" vertical="center" wrapText="1"/>
    </xf>
    <xf numFmtId="0" fontId="236" fillId="0" borderId="1" xfId="0" applyFont="1" applyBorder="1" applyAlignment="1">
      <alignment horizontal="left" vertical="center" wrapText="1"/>
    </xf>
    <xf numFmtId="0" fontId="237" fillId="0" borderId="1" xfId="0" applyFont="1" applyBorder="1" applyAlignment="1">
      <alignment horizontal="left" vertical="center" wrapText="1"/>
    </xf>
    <xf numFmtId="0" fontId="238" fillId="0" borderId="1" xfId="0" applyFont="1" applyBorder="1" applyAlignment="1">
      <alignment horizontal="left" vertical="center" wrapText="1"/>
    </xf>
    <xf numFmtId="0" fontId="239" fillId="0" borderId="1" xfId="0" applyFont="1" applyBorder="1" applyAlignment="1">
      <alignment horizontal="left" vertical="center" wrapText="1"/>
    </xf>
    <xf numFmtId="0" fontId="240" fillId="0" borderId="1" xfId="0" applyFont="1" applyBorder="1" applyAlignment="1">
      <alignment horizontal="left" vertical="center" wrapText="1"/>
    </xf>
    <xf numFmtId="4" fontId="241" fillId="0" borderId="1" xfId="0" applyNumberFormat="1" applyFont="1" applyBorder="1" applyAlignment="1">
      <alignment horizontal="right"/>
    </xf>
    <xf numFmtId="4" fontId="242" fillId="0" borderId="1" xfId="0" applyNumberFormat="1" applyFont="1" applyBorder="1" applyAlignment="1">
      <alignment horizontal="right"/>
    </xf>
    <xf numFmtId="0" fontId="243" fillId="0" borderId="1" xfId="0" applyFont="1" applyBorder="1" applyAlignment="1">
      <alignment horizontal="left" vertical="center" wrapText="1"/>
    </xf>
    <xf numFmtId="0" fontId="244" fillId="0" borderId="1" xfId="0" applyFont="1" applyBorder="1" applyAlignment="1">
      <alignment horizontal="left" vertical="center" wrapText="1"/>
    </xf>
    <xf numFmtId="0" fontId="245" fillId="0" borderId="1" xfId="0" applyFont="1" applyBorder="1" applyAlignment="1">
      <alignment horizontal="left" vertical="center" wrapText="1"/>
    </xf>
    <xf numFmtId="0" fontId="246" fillId="0" borderId="1" xfId="0" applyFont="1" applyBorder="1" applyAlignment="1">
      <alignment horizontal="left" vertical="center" wrapText="1"/>
    </xf>
    <xf numFmtId="0" fontId="247" fillId="0" borderId="1" xfId="0" applyFont="1" applyBorder="1" applyAlignment="1">
      <alignment horizontal="left" vertical="center" wrapText="1"/>
    </xf>
    <xf numFmtId="0" fontId="248" fillId="0" borderId="1" xfId="0" applyFont="1" applyBorder="1" applyAlignment="1">
      <alignment horizontal="left" vertical="center" wrapText="1"/>
    </xf>
    <xf numFmtId="0" fontId="249" fillId="0" borderId="1" xfId="0" applyFont="1" applyBorder="1" applyAlignment="1">
      <alignment horizontal="left" vertical="center" wrapText="1"/>
    </xf>
    <xf numFmtId="4" fontId="250" fillId="0" borderId="1" xfId="0" applyNumberFormat="1" applyFont="1" applyBorder="1" applyAlignment="1">
      <alignment horizontal="right"/>
    </xf>
    <xf numFmtId="4" fontId="251" fillId="0" borderId="1" xfId="0" applyNumberFormat="1" applyFont="1" applyBorder="1" applyAlignment="1">
      <alignment horizontal="right"/>
    </xf>
    <xf numFmtId="0" fontId="252" fillId="0" borderId="1" xfId="0" applyFont="1" applyBorder="1" applyAlignment="1">
      <alignment horizontal="left" vertical="center" wrapText="1"/>
    </xf>
    <xf numFmtId="4" fontId="253" fillId="0" borderId="1" xfId="0" applyNumberFormat="1" applyFont="1" applyBorder="1" applyAlignment="1">
      <alignment horizontal="right"/>
    </xf>
    <xf numFmtId="4" fontId="254" fillId="0" borderId="1" xfId="0" applyNumberFormat="1" applyFont="1" applyBorder="1" applyAlignment="1">
      <alignment horizontal="right"/>
    </xf>
    <xf numFmtId="0" fontId="255" fillId="0" borderId="1" xfId="0" applyFont="1" applyBorder="1" applyAlignment="1">
      <alignment horizontal="left" vertical="center" wrapText="1"/>
    </xf>
    <xf numFmtId="4" fontId="256" fillId="0" borderId="1" xfId="0" applyNumberFormat="1" applyFont="1" applyBorder="1" applyAlignment="1">
      <alignment horizontal="right"/>
    </xf>
    <xf numFmtId="4" fontId="257" fillId="0" borderId="1" xfId="0" applyNumberFormat="1" applyFont="1" applyBorder="1" applyAlignment="1">
      <alignment horizontal="right"/>
    </xf>
    <xf numFmtId="0" fontId="7" fillId="0" borderId="0" xfId="0" applyFont="1" applyAlignment="1">
      <alignment horizontal="center" vertical="center"/>
    </xf>
    <xf numFmtId="0" fontId="0" fillId="0" borderId="0" xfId="0">
      <alignment vertical="center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258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>
      <selection sqref="A1:E1"/>
    </sheetView>
  </sheetViews>
  <sheetFormatPr defaultRowHeight="13.5"/>
  <cols>
    <col min="1" max="1" width="34.125" customWidth="1"/>
    <col min="2" max="2" width="17.75" customWidth="1"/>
    <col min="3" max="3" width="16.625" customWidth="1"/>
    <col min="4" max="4" width="34.125" customWidth="1"/>
    <col min="5" max="5" width="15.875" customWidth="1"/>
    <col min="6" max="6" width="16.625" customWidth="1"/>
  </cols>
  <sheetData>
    <row r="1" spans="1:6" ht="20.25">
      <c r="A1" s="255" t="s">
        <v>4</v>
      </c>
      <c r="B1" s="256"/>
      <c r="C1" s="256"/>
      <c r="D1" s="256"/>
      <c r="E1" s="256"/>
      <c r="F1" s="7" t="s">
        <v>5</v>
      </c>
    </row>
    <row r="2" spans="1:6" ht="14.25">
      <c r="A2" s="257" t="s">
        <v>6</v>
      </c>
      <c r="B2" s="256"/>
      <c r="C2" s="258" t="s">
        <v>7</v>
      </c>
      <c r="D2" s="256"/>
      <c r="E2" s="256"/>
      <c r="F2" s="8" t="s">
        <v>8</v>
      </c>
    </row>
    <row r="3" spans="1:6" ht="14.25">
      <c r="A3" s="1" t="s">
        <v>0</v>
      </c>
      <c r="B3" s="2" t="s">
        <v>1</v>
      </c>
      <c r="C3" s="3" t="s">
        <v>2</v>
      </c>
      <c r="D3" s="4" t="s">
        <v>3</v>
      </c>
      <c r="E3" s="5" t="s">
        <v>1</v>
      </c>
      <c r="F3" s="6" t="s">
        <v>2</v>
      </c>
    </row>
    <row r="4" spans="1:6" ht="14.25">
      <c r="A4" s="9" t="s">
        <v>9</v>
      </c>
      <c r="B4" s="10" t="s">
        <v>10</v>
      </c>
      <c r="C4" s="11" t="s">
        <v>10</v>
      </c>
      <c r="D4" s="12" t="s">
        <v>11</v>
      </c>
      <c r="E4" s="13" t="s">
        <v>10</v>
      </c>
      <c r="F4" s="14" t="s">
        <v>10</v>
      </c>
    </row>
    <row r="5" spans="1:6" ht="14.25">
      <c r="A5" s="15" t="s">
        <v>12</v>
      </c>
      <c r="B5" s="16">
        <v>1907755.16</v>
      </c>
      <c r="C5" s="17">
        <v>132566.96</v>
      </c>
      <c r="D5" s="18" t="s">
        <v>13</v>
      </c>
      <c r="E5" s="19" t="s">
        <v>10</v>
      </c>
      <c r="F5" s="20" t="s">
        <v>10</v>
      </c>
    </row>
    <row r="6" spans="1:6" ht="14.25">
      <c r="A6" s="21" t="s">
        <v>14</v>
      </c>
      <c r="B6" s="22" t="s">
        <v>10</v>
      </c>
      <c r="C6" s="23" t="s">
        <v>10</v>
      </c>
      <c r="D6" s="24" t="s">
        <v>15</v>
      </c>
      <c r="E6" s="25" t="s">
        <v>10</v>
      </c>
      <c r="F6" s="26" t="s">
        <v>10</v>
      </c>
    </row>
    <row r="7" spans="1:6" ht="14.25">
      <c r="A7" s="27" t="s">
        <v>16</v>
      </c>
      <c r="B7" s="28">
        <v>2319894.67</v>
      </c>
      <c r="C7" s="29" t="s">
        <v>10</v>
      </c>
      <c r="D7" s="30" t="s">
        <v>17</v>
      </c>
      <c r="E7" s="31">
        <v>392.21</v>
      </c>
      <c r="F7" s="32" t="s">
        <v>10</v>
      </c>
    </row>
    <row r="8" spans="1:6" ht="14.25">
      <c r="A8" s="33" t="s">
        <v>18</v>
      </c>
      <c r="B8" s="34" t="s">
        <v>10</v>
      </c>
      <c r="C8" s="35" t="s">
        <v>10</v>
      </c>
      <c r="D8" s="36" t="s">
        <v>19</v>
      </c>
      <c r="E8" s="37" t="s">
        <v>10</v>
      </c>
      <c r="F8" s="38" t="s">
        <v>10</v>
      </c>
    </row>
    <row r="9" spans="1:6" ht="14.25">
      <c r="A9" s="39" t="s">
        <v>20</v>
      </c>
      <c r="B9" s="40" t="s">
        <v>10</v>
      </c>
      <c r="C9" s="41" t="s">
        <v>10</v>
      </c>
      <c r="D9" s="42" t="s">
        <v>21</v>
      </c>
      <c r="E9" s="43">
        <v>-40.08</v>
      </c>
      <c r="F9" s="44" t="s">
        <v>10</v>
      </c>
    </row>
    <row r="10" spans="1:6" ht="14.25">
      <c r="A10" s="45" t="s">
        <v>22</v>
      </c>
      <c r="B10" s="46" t="s">
        <v>10</v>
      </c>
      <c r="C10" s="47" t="s">
        <v>10</v>
      </c>
      <c r="D10" s="48" t="s">
        <v>23</v>
      </c>
      <c r="E10" s="49" t="s">
        <v>10</v>
      </c>
      <c r="F10" s="50" t="s">
        <v>10</v>
      </c>
    </row>
    <row r="11" spans="1:6" ht="14.25">
      <c r="A11" s="51" t="s">
        <v>24</v>
      </c>
      <c r="B11" s="52" t="s">
        <v>10</v>
      </c>
      <c r="C11" s="53" t="s">
        <v>10</v>
      </c>
      <c r="D11" s="54" t="s">
        <v>25</v>
      </c>
      <c r="E11" s="55" t="s">
        <v>10</v>
      </c>
      <c r="F11" s="56" t="s">
        <v>10</v>
      </c>
    </row>
    <row r="12" spans="1:6" ht="14.25">
      <c r="A12" s="57" t="s">
        <v>26</v>
      </c>
      <c r="B12" s="58" t="s">
        <v>10</v>
      </c>
      <c r="C12" s="59" t="s">
        <v>10</v>
      </c>
      <c r="D12" s="60" t="s">
        <v>27</v>
      </c>
      <c r="E12" s="61" t="s">
        <v>10</v>
      </c>
      <c r="F12" s="62" t="s">
        <v>10</v>
      </c>
    </row>
    <row r="13" spans="1:6" ht="14.25">
      <c r="A13" s="63" t="s">
        <v>28</v>
      </c>
      <c r="B13" s="64">
        <v>10968044.880000001</v>
      </c>
      <c r="C13" s="65">
        <v>15392259.529999999</v>
      </c>
      <c r="D13" s="66" t="s">
        <v>29</v>
      </c>
      <c r="E13" s="67" t="s">
        <v>10</v>
      </c>
      <c r="F13" s="68" t="s">
        <v>10</v>
      </c>
    </row>
    <row r="14" spans="1:6" ht="14.25">
      <c r="A14" s="69" t="s">
        <v>30</v>
      </c>
      <c r="B14" s="70">
        <v>15550</v>
      </c>
      <c r="C14" s="71">
        <v>15550</v>
      </c>
      <c r="D14" s="72" t="s">
        <v>31</v>
      </c>
      <c r="E14" s="73" t="s">
        <v>10</v>
      </c>
      <c r="F14" s="74" t="s">
        <v>10</v>
      </c>
    </row>
    <row r="15" spans="1:6" ht="14.25">
      <c r="A15" s="75" t="s">
        <v>32</v>
      </c>
      <c r="B15" s="76">
        <v>6690</v>
      </c>
      <c r="C15" s="77" t="s">
        <v>10</v>
      </c>
      <c r="D15" s="78" t="s">
        <v>33</v>
      </c>
      <c r="E15" s="79">
        <v>8271025.1500000004</v>
      </c>
      <c r="F15" s="80">
        <v>9491287.1899999995</v>
      </c>
    </row>
    <row r="16" spans="1:6" ht="14.25">
      <c r="A16" s="81" t="s">
        <v>34</v>
      </c>
      <c r="B16" s="82" t="s">
        <v>10</v>
      </c>
      <c r="C16" s="83" t="s">
        <v>10</v>
      </c>
      <c r="D16" s="84" t="s">
        <v>35</v>
      </c>
      <c r="E16" s="85" t="s">
        <v>10</v>
      </c>
      <c r="F16" s="86" t="s">
        <v>10</v>
      </c>
    </row>
    <row r="17" spans="1:6" ht="14.25">
      <c r="A17" s="87" t="s">
        <v>36</v>
      </c>
      <c r="B17" s="88" t="s">
        <v>10</v>
      </c>
      <c r="C17" s="89" t="s">
        <v>10</v>
      </c>
      <c r="D17" s="90" t="s">
        <v>37</v>
      </c>
      <c r="E17" s="91" t="s">
        <v>10</v>
      </c>
      <c r="F17" s="92" t="s">
        <v>10</v>
      </c>
    </row>
    <row r="18" spans="1:6" ht="14.25">
      <c r="A18" s="93" t="s">
        <v>38</v>
      </c>
      <c r="B18" s="94">
        <f>IF(AND(TRIM(B5)="",TRIM(B6)="",TRIM(B7)="",TRIM(B8)="",TRIM(B9)="",TRIM(B10)="",TRIM(B11)="",TRIM(B12)="",TRIM(B13)="",TRIM(B14)="",TRIM(B15)="",TRIM(B16)="",TRIM(B17)=""),"",SUM(IF(ISBLANK(B5),0,B5),IF(ISBLANK(B6),0,B6),IF(ISBLANK(B7),0,B7),IF(ISBLANK(B8),0,B8),IF(ISBLANK(B9),0,B9),IF(ISBLANK(B10),0,B10),IF(ISBLANK(B11),0,B11),IF(ISBLANK(B12),0,B12),IF(ISBLANK(B13),0,B13),IF(ISBLANK(B14),0,B14),IF(ISBLANK(B15),0,B15),IF(ISBLANK(B16),0,B16),IF(ISBLANK(B17),0,B17)))</f>
        <v>15217934.710000001</v>
      </c>
      <c r="C18" s="95">
        <f>IF(AND(TRIM(C5)="",TRIM(C6)="",TRIM(C7)="",TRIM(C8)="",TRIM(C9)="",TRIM(C10)="",TRIM(C11)="",TRIM(C12)="",TRIM(C13)="",TRIM(C14)="",TRIM(C15)="",TRIM(C16)="",TRIM(C17)=""),"",SUM(IF(ISBLANK(C5),0,C5),IF(ISBLANK(C6),0,C6),IF(ISBLANK(C7),0,C7),IF(ISBLANK(C8),0,C8),IF(ISBLANK(C9),0,C9),IF(ISBLANK(C10),0,C10),IF(ISBLANK(C11),0,C11),IF(ISBLANK(C12),0,C12),IF(ISBLANK(C13),0,C13),IF(ISBLANK(C14),0,C14),IF(ISBLANK(C15),0,C15),IF(ISBLANK(C16),0,C16),IF(ISBLANK(C17),0,C17)))</f>
        <v>15540376.49</v>
      </c>
      <c r="D18" s="96" t="s">
        <v>39</v>
      </c>
      <c r="E18" s="97" t="s">
        <v>10</v>
      </c>
      <c r="F18" s="98" t="s">
        <v>10</v>
      </c>
    </row>
    <row r="19" spans="1:6" ht="14.25">
      <c r="A19" s="99" t="s">
        <v>40</v>
      </c>
      <c r="B19" s="100" t="s">
        <v>10</v>
      </c>
      <c r="C19" s="101" t="s">
        <v>10</v>
      </c>
      <c r="D19" s="102" t="s">
        <v>41</v>
      </c>
      <c r="E19" s="103">
        <f>IF(AND(TRIM(E5)="",TRIM(E6)="",TRIM(E7)="",TRIM(E8)="",TRIM(E10)="",TRIM(E9)="",TRIM(E11)="",TRIM(E12)="",TRIM(E13)="",TRIM(E14)="",TRIM(E15)="",TRIM(E16)="",TRIM(E17)="",TRIM(E18)=""),"",SUM(IF(ISBLANK(E5),0,E5),IF(ISBLANK(E6),0,E6),IF(ISBLANK(E7),0,E7),IF(ISBLANK(E8),0,E8),IF(ISBLANK(E10),0,E10),IF(ISBLANK(E9),0,E9),IF(ISBLANK(E11),0,E11),IF(ISBLANK(E12),0,E12),IF(ISBLANK(E13),0,E13),IF(ISBLANK(E14),0,E14),IF(ISBLANK(E15),0,E15),IF(ISBLANK(E16),0,E16),IF(ISBLANK(E17),0,E17),IF(ISBLANK(E18),0,E18)))</f>
        <v>8271377.2800000003</v>
      </c>
      <c r="F19" s="104">
        <f>IF(AND(TRIM(F5)="",TRIM(F6)="",TRIM(F7)="",TRIM(F8)="",TRIM(F10)="",TRIM(F9)="",TRIM(F11)="",TRIM(F12)="",TRIM(F13)="",TRIM(F14)="",TRIM(F15)="",TRIM(F16)="",TRIM(F17)="",TRIM(F18)=""),"",SUM(IF(ISBLANK(F5),0,F5),IF(ISBLANK(F6),0,F6),IF(ISBLANK(F7),0,F7),IF(ISBLANK(F8),0,F8),IF(ISBLANK(F10),0,F10),IF(ISBLANK(F9),0,F9),IF(ISBLANK(F11),0,F11),IF(ISBLANK(F12),0,F12),IF(ISBLANK(F13),0,F13),IF(ISBLANK(F14),0,F14),IF(ISBLANK(F15),0,F15),IF(ISBLANK(F16),0,F16),IF(ISBLANK(F17),0,F17),IF(ISBLANK(F18),0,F18)))</f>
        <v>9491287.1899999995</v>
      </c>
    </row>
    <row r="20" spans="1:6" ht="14.25">
      <c r="A20" s="105" t="s">
        <v>42</v>
      </c>
      <c r="B20" s="106" t="s">
        <v>10</v>
      </c>
      <c r="C20" s="107" t="s">
        <v>10</v>
      </c>
      <c r="D20" s="108" t="s">
        <v>43</v>
      </c>
      <c r="E20" s="109" t="s">
        <v>10</v>
      </c>
      <c r="F20" s="110" t="s">
        <v>10</v>
      </c>
    </row>
    <row r="21" spans="1:6" ht="14.25">
      <c r="A21" s="111" t="s">
        <v>44</v>
      </c>
      <c r="B21" s="112" t="s">
        <v>10</v>
      </c>
      <c r="C21" s="113" t="s">
        <v>10</v>
      </c>
      <c r="D21" s="114" t="s">
        <v>45</v>
      </c>
      <c r="E21" s="115" t="s">
        <v>10</v>
      </c>
      <c r="F21" s="116" t="s">
        <v>10</v>
      </c>
    </row>
    <row r="22" spans="1:6" ht="14.25">
      <c r="A22" s="117" t="s">
        <v>46</v>
      </c>
      <c r="B22" s="118">
        <v>8008057.5</v>
      </c>
      <c r="C22" s="119">
        <v>7272978</v>
      </c>
      <c r="D22" s="120" t="s">
        <v>47</v>
      </c>
      <c r="E22" s="121" t="s">
        <v>10</v>
      </c>
      <c r="F22" s="122" t="s">
        <v>10</v>
      </c>
    </row>
    <row r="23" spans="1:6" ht="14.25">
      <c r="A23" s="123" t="s">
        <v>48</v>
      </c>
      <c r="B23" s="124">
        <v>2615233.81</v>
      </c>
      <c r="C23" s="125">
        <v>2441143.5</v>
      </c>
      <c r="D23" s="126" t="s">
        <v>49</v>
      </c>
      <c r="E23" s="127" t="s">
        <v>10</v>
      </c>
      <c r="F23" s="128" t="s">
        <v>10</v>
      </c>
    </row>
    <row r="24" spans="1:6" ht="14.25">
      <c r="A24" s="129" t="s">
        <v>50</v>
      </c>
      <c r="B24" s="130">
        <f>IF(AND(TRIM(B22)="",TRIM(B23)=""),"",SUM(IF(ISBLANK(B22),0,B22))-SUM(IF(ISBLANK(B23),0,B23)))</f>
        <v>5392823.6899999995</v>
      </c>
      <c r="C24" s="131">
        <f>IF(AND(TRIM(C22)="",TRIM(C23)=""),"",SUM(IF(ISBLANK(C22),0,C22))-SUM(IF(ISBLANK(C23),0,C23)))</f>
        <v>4831834.5</v>
      </c>
      <c r="D24" s="132" t="s">
        <v>51</v>
      </c>
      <c r="E24" s="133" t="s">
        <v>10</v>
      </c>
      <c r="F24" s="134" t="s">
        <v>10</v>
      </c>
    </row>
    <row r="25" spans="1:6" ht="14.25">
      <c r="A25" s="135" t="s">
        <v>52</v>
      </c>
      <c r="B25" s="136" t="s">
        <v>10</v>
      </c>
      <c r="C25" s="137" t="s">
        <v>10</v>
      </c>
      <c r="D25" s="138" t="s">
        <v>53</v>
      </c>
      <c r="E25" s="139" t="str">
        <f>IF(AND(TRIM(E21)="",TRIM(E22)="",TRIM(E23)="",TRIM(E24)=""),"",SUM(IF(ISBLANK(E21),0,E21),IF(ISBLANK(E22),0,E22),IF(ISBLANK(E23),0,E23),IF(ISBLANK(E24),0,E24)))</f>
        <v/>
      </c>
      <c r="F25" s="140" t="str">
        <f>IF(AND(TRIM(F21)="",TRIM(F22)="",TRIM(F23)="",TRIM(F24)=""),"",SUM(IF(ISBLANK(F21),0,F21),IF(ISBLANK(F22),0,F22),IF(ISBLANK(F23),0,F23),IF(ISBLANK(F24),0,F24)))</f>
        <v/>
      </c>
    </row>
    <row r="26" spans="1:6" ht="14.25">
      <c r="A26" s="141" t="s">
        <v>54</v>
      </c>
      <c r="B26" s="142" t="s">
        <v>10</v>
      </c>
      <c r="C26" s="143" t="s">
        <v>10</v>
      </c>
      <c r="D26" s="144" t="s">
        <v>55</v>
      </c>
      <c r="E26" s="145" t="s">
        <v>10</v>
      </c>
      <c r="F26" s="146" t="s">
        <v>10</v>
      </c>
    </row>
    <row r="27" spans="1:6" ht="14.25">
      <c r="A27" s="147" t="s">
        <v>56</v>
      </c>
      <c r="B27" s="148">
        <v>146672</v>
      </c>
      <c r="C27" s="149" t="s">
        <v>10</v>
      </c>
      <c r="D27" s="150" t="s">
        <v>57</v>
      </c>
      <c r="E27" s="151">
        <f>IF(AND(TRIM(E19)="",TRIM(E25)="",TRIM(E26)=""),"",SUM(IF(ISBLANK(E19),0,E19),IF(ISBLANK(E25),0,E25),IF(ISBLANK(E26),0,E26)))</f>
        <v>8271377.2800000003</v>
      </c>
      <c r="F27" s="152">
        <f>IF(AND(TRIM(F19)="",TRIM(F25)="",TRIM(F26)=""),"",SUM(IF(ISBLANK(F19),0,F19),IF(ISBLANK(F25),0,F25),IF(ISBLANK(F26),0,F26)))</f>
        <v>9491287.1899999995</v>
      </c>
    </row>
    <row r="28" spans="1:6" ht="14.25">
      <c r="A28" s="153" t="s">
        <v>58</v>
      </c>
      <c r="B28" s="154" t="s">
        <v>10</v>
      </c>
      <c r="C28" s="155" t="s">
        <v>10</v>
      </c>
      <c r="D28" s="156" t="s">
        <v>10</v>
      </c>
      <c r="E28" s="157" t="s">
        <v>10</v>
      </c>
      <c r="F28" s="158" t="s">
        <v>10</v>
      </c>
    </row>
    <row r="29" spans="1:6" ht="14.25">
      <c r="A29" s="159" t="s">
        <v>59</v>
      </c>
      <c r="B29" s="160">
        <f>IF(AND(TRIM(B27)="",TRIM(B28)=""),"",SUM(IF(ISBLANK(B27),0,B27))-SUM(IF(ISBLANK(B28),0,B28)))</f>
        <v>146672</v>
      </c>
      <c r="C29" s="161" t="str">
        <f>IF(AND(TRIM(C27)="",TRIM(C28)=""),"",SUM(IF(ISBLANK(C27),0,C27))-SUM(IF(ISBLANK(C28),0,C28)))</f>
        <v/>
      </c>
      <c r="D29" s="162" t="s">
        <v>10</v>
      </c>
      <c r="E29" s="163" t="s">
        <v>10</v>
      </c>
      <c r="F29" s="164" t="s">
        <v>10</v>
      </c>
    </row>
    <row r="30" spans="1:6" ht="14.25">
      <c r="A30" s="165" t="s">
        <v>60</v>
      </c>
      <c r="B30" s="166" t="s">
        <v>10</v>
      </c>
      <c r="C30" s="167" t="s">
        <v>10</v>
      </c>
      <c r="D30" s="168" t="s">
        <v>10</v>
      </c>
      <c r="E30" s="169" t="s">
        <v>10</v>
      </c>
      <c r="F30" s="170" t="s">
        <v>10</v>
      </c>
    </row>
    <row r="31" spans="1:6" ht="14.25">
      <c r="A31" s="171" t="s">
        <v>61</v>
      </c>
      <c r="B31" s="172" t="s">
        <v>10</v>
      </c>
      <c r="C31" s="173" t="s">
        <v>10</v>
      </c>
      <c r="D31" s="174" t="s">
        <v>10</v>
      </c>
      <c r="E31" s="175" t="s">
        <v>10</v>
      </c>
      <c r="F31" s="176" t="s">
        <v>10</v>
      </c>
    </row>
    <row r="32" spans="1:6" ht="28.5">
      <c r="A32" s="177" t="s">
        <v>62</v>
      </c>
      <c r="B32" s="178" t="s">
        <v>10</v>
      </c>
      <c r="C32" s="179" t="s">
        <v>10</v>
      </c>
      <c r="D32" s="180" t="s">
        <v>10</v>
      </c>
      <c r="E32" s="181" t="s">
        <v>10</v>
      </c>
      <c r="F32" s="182" t="s">
        <v>10</v>
      </c>
    </row>
    <row r="33" spans="1:6" ht="14.25">
      <c r="A33" s="183" t="s">
        <v>63</v>
      </c>
      <c r="B33" s="184" t="str">
        <f>IF(AND(TRIM(B31)="",TRIM(B32)=""),"",SUM(IF(ISBLANK(B31),0,B31))-SUM(IF(ISBLANK(B32),0,B32)))</f>
        <v/>
      </c>
      <c r="C33" s="185" t="str">
        <f>IF(AND(TRIM(C31)="",TRIM(C32)=""),"",SUM(IF(ISBLANK(C31),0,C31))-SUM(IF(ISBLANK(C32),0,C32)))</f>
        <v/>
      </c>
      <c r="D33" s="186" t="s">
        <v>10</v>
      </c>
      <c r="E33" s="187" t="s">
        <v>10</v>
      </c>
      <c r="F33" s="188" t="s">
        <v>10</v>
      </c>
    </row>
    <row r="34" spans="1:6" ht="14.25">
      <c r="A34" s="189" t="s">
        <v>64</v>
      </c>
      <c r="B34" s="190" t="s">
        <v>10</v>
      </c>
      <c r="C34" s="191" t="s">
        <v>10</v>
      </c>
      <c r="D34" s="192" t="s">
        <v>10</v>
      </c>
      <c r="E34" s="193" t="s">
        <v>10</v>
      </c>
      <c r="F34" s="194" t="s">
        <v>10</v>
      </c>
    </row>
    <row r="35" spans="1:6" ht="14.25">
      <c r="A35" s="195" t="s">
        <v>65</v>
      </c>
      <c r="B35" s="196" t="s">
        <v>10</v>
      </c>
      <c r="C35" s="197" t="s">
        <v>10</v>
      </c>
      <c r="D35" s="198" t="s">
        <v>10</v>
      </c>
      <c r="E35" s="199" t="s">
        <v>10</v>
      </c>
      <c r="F35" s="200" t="s">
        <v>10</v>
      </c>
    </row>
    <row r="36" spans="1:6" ht="14.25">
      <c r="A36" s="201" t="s">
        <v>66</v>
      </c>
      <c r="B36" s="202" t="s">
        <v>10</v>
      </c>
      <c r="C36" s="203" t="s">
        <v>10</v>
      </c>
      <c r="D36" s="204" t="s">
        <v>10</v>
      </c>
      <c r="E36" s="205" t="s">
        <v>10</v>
      </c>
      <c r="F36" s="206" t="s">
        <v>10</v>
      </c>
    </row>
    <row r="37" spans="1:6" ht="14.25">
      <c r="A37" s="207" t="s">
        <v>67</v>
      </c>
      <c r="B37" s="208" t="s">
        <v>10</v>
      </c>
      <c r="C37" s="209" t="s">
        <v>10</v>
      </c>
      <c r="D37" s="210" t="s">
        <v>68</v>
      </c>
      <c r="E37" s="211" t="s">
        <v>10</v>
      </c>
      <c r="F37" s="212" t="s">
        <v>10</v>
      </c>
    </row>
    <row r="38" spans="1:6" ht="14.25">
      <c r="A38" s="213" t="s">
        <v>69</v>
      </c>
      <c r="B38" s="214" t="str">
        <f>IF(AND(TRIM(B36)="",TRIM(B37)=""),"",SUM(IF(ISBLANK(B36),0,B36))-SUM(IF(ISBLANK(B37),0,B37)))</f>
        <v/>
      </c>
      <c r="C38" s="215" t="str">
        <f>IF(AND(TRIM(C36)="",TRIM(C37)=""),"",SUM(IF(ISBLANK(C36),0,C36))-SUM(IF(ISBLANK(C37),0,C37)))</f>
        <v/>
      </c>
      <c r="D38" s="216" t="s">
        <v>70</v>
      </c>
      <c r="E38" s="217">
        <v>12486053.119999999</v>
      </c>
      <c r="F38" s="218">
        <v>10880923.800000001</v>
      </c>
    </row>
    <row r="39" spans="1:6" ht="14.25">
      <c r="A39" s="219" t="s">
        <v>71</v>
      </c>
      <c r="B39" s="220" t="s">
        <v>10</v>
      </c>
      <c r="C39" s="221" t="s">
        <v>10</v>
      </c>
      <c r="D39" s="222" t="s">
        <v>72</v>
      </c>
      <c r="E39" s="223" t="s">
        <v>10</v>
      </c>
      <c r="F39" s="224" t="s">
        <v>10</v>
      </c>
    </row>
    <row r="40" spans="1:6" ht="14.25">
      <c r="A40" s="225" t="s">
        <v>73</v>
      </c>
      <c r="B40" s="226" t="s">
        <v>10</v>
      </c>
      <c r="C40" s="227" t="s">
        <v>10</v>
      </c>
      <c r="D40" s="228" t="s">
        <v>74</v>
      </c>
      <c r="E40" s="229" t="s">
        <v>10</v>
      </c>
      <c r="F40" s="230" t="s">
        <v>10</v>
      </c>
    </row>
    <row r="41" spans="1:6" ht="14.25">
      <c r="A41" s="231" t="s">
        <v>75</v>
      </c>
      <c r="B41" s="232" t="s">
        <v>10</v>
      </c>
      <c r="C41" s="233" t="s">
        <v>10</v>
      </c>
      <c r="D41" s="234" t="s">
        <v>76</v>
      </c>
      <c r="E41" s="235" t="s">
        <v>10</v>
      </c>
      <c r="F41" s="236" t="s">
        <v>10</v>
      </c>
    </row>
    <row r="42" spans="1:6" ht="14.25">
      <c r="A42" s="237" t="s">
        <v>77</v>
      </c>
      <c r="B42" s="238">
        <f>IF(AND(TRIM(B20)="",TRIM(B21)="",TRIM(B24)="",TRIM(B25)="",TRIM(B26)="",TRIM(B29)="",TRIM(B30)="",TRIM(B33)="",TRIM(B34)="",TRIM(B35)="",TRIM(B38)="",TRIM(B39)="",TRIM(B40)="",TRIM(B41)=""),"",SUM(IF(ISBLANK(B20),0,B20),IF(ISBLANK(B21),0,B21),IF(ISBLANK(B24),0,B24),IF(ISBLANK(B25),0,B25),IF(ISBLANK(B26),0,B26),IF(ISBLANK(B29),0,B29),IF(ISBLANK(B30),0,B30),IF(ISBLANK(B33),0,B33),IF(ISBLANK(B34),0,B34),IF(ISBLANK(B35),0,B35),IF(ISBLANK(B38),0,B38),IF(ISBLANK(B39),0,B39),IF(ISBLANK(B40),0,B40),IF(ISBLANK(B41),0,B41)))</f>
        <v>5539495.6899999995</v>
      </c>
      <c r="C42" s="239">
        <f>IF(AND(TRIM(C20)="",TRIM(C21)="",TRIM(C24)="",TRIM(C25)="",TRIM(C26)="",TRIM(C29)="",TRIM(C30)="",TRIM(C33)="",TRIM(C34)="",TRIM(C35)="",TRIM(C38)="",TRIM(C39)="",TRIM(C40)="",TRIM(C41)=""),"",SUM(IF(ISBLANK(C20),0,C20),IF(ISBLANK(C21),0,C21),IF(ISBLANK(C24),0,C24),IF(ISBLANK(C25),0,C25),IF(ISBLANK(C26),0,C26),IF(ISBLANK(C29),0,C29),IF(ISBLANK(C30),0,C30),IF(ISBLANK(C33),0,C33),IF(ISBLANK(C34),0,C34),IF(ISBLANK(C35),0,C35),IF(ISBLANK(C38),0,C38),IF(ISBLANK(C39),0,C39),IF(ISBLANK(C40),0,C40),IF(ISBLANK(C41),0,C41)))</f>
        <v>4831834.5</v>
      </c>
      <c r="D42" s="240" t="s">
        <v>78</v>
      </c>
      <c r="E42" s="241" t="s">
        <v>10</v>
      </c>
      <c r="F42" s="242" t="s">
        <v>10</v>
      </c>
    </row>
    <row r="43" spans="1:6" ht="14.25">
      <c r="A43" s="243" t="s">
        <v>79</v>
      </c>
      <c r="B43" s="244" t="s">
        <v>10</v>
      </c>
      <c r="C43" s="245" t="s">
        <v>10</v>
      </c>
      <c r="D43" s="246" t="s">
        <v>80</v>
      </c>
      <c r="E43" s="247">
        <f>IF(AND(TRIM(E38)="",TRIM(E39)="",TRIM(E40)="",TRIM(E41)="",TRIM(E42)=""),"",SUM(IF(ISBLANK(E38),0,E38),IF(ISBLANK(E39),0,E39),IF(ISBLANK(E40),0,E40),IF(ISBLANK(E41),0,E41),IF(ISBLANK(E42),0,E42)))</f>
        <v>12486053.119999999</v>
      </c>
      <c r="F43" s="248">
        <f>IF(AND(TRIM(F38)="",TRIM(F39)="",TRIM(F40)="",TRIM(F41)="",TRIM(F42)=""),"",SUM(IF(ISBLANK(F38),0,F38),IF(ISBLANK(F39),0,F39),IF(ISBLANK(F40),0,F40),IF(ISBLANK(F41),0,F41),IF(ISBLANK(F42),0,F42)))</f>
        <v>10880923.800000001</v>
      </c>
    </row>
    <row r="44" spans="1:6" ht="14.25">
      <c r="A44" s="249" t="s">
        <v>81</v>
      </c>
      <c r="B44" s="250">
        <f>IF(AND(TRIM(B18)="",TRIM(B42)="",TRIM(B43)=""),"",SUM(IF(ISBLANK(B18),0,B18),IF(ISBLANK(B42),0,B42),IF(ISBLANK(B43),0,B43)))</f>
        <v>20757430.399999999</v>
      </c>
      <c r="C44" s="251">
        <f>IF(AND(TRIM(C18)="",TRIM(C42)="",TRIM(C43)=""),"",SUM(IF(ISBLANK(C18),0,C18),IF(ISBLANK(C42),0,C42),IF(ISBLANK(C43),0,C43)))</f>
        <v>20372210.990000002</v>
      </c>
      <c r="D44" s="252" t="s">
        <v>82</v>
      </c>
      <c r="E44" s="253">
        <f>IF(AND(TRIM(E27)="",TRIM(E43)=""),"",SUM(IF(ISBLANK(E27),0,E27),IF(ISBLANK(E43),0,E43)))</f>
        <v>20757430.399999999</v>
      </c>
      <c r="F44" s="254">
        <f>IF(AND(TRIM(F27)="",TRIM(F43)=""),"",SUM(IF(ISBLANK(F27),0,F27),IF(ISBLANK(F43),0,F43)))</f>
        <v>20372210.990000002</v>
      </c>
    </row>
    <row r="45" spans="1:6" ht="14.25">
      <c r="A45" s="259" t="s">
        <v>83</v>
      </c>
      <c r="B45" s="256"/>
      <c r="C45" s="256"/>
      <c r="D45" s="256"/>
      <c r="E45" s="256"/>
      <c r="F45" s="256"/>
    </row>
  </sheetData>
  <mergeCells count="4">
    <mergeCell ref="A1:E1"/>
    <mergeCell ref="A2:B2"/>
    <mergeCell ref="C2:E2"/>
    <mergeCell ref="A45:F45"/>
  </mergeCells>
  <phoneticPr fontId="259" type="noConversion"/>
  <pageMargins left="0.35433070866141736" right="0.35433070866141736" top="0.55118110236220474" bottom="0.51181102362204722" header="0.31496062992125984" footer="0.31496062992125984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资产负债表_政府会计报表</vt:lpstr>
      <vt:lpstr>资产负债表_政府会计报表!Print_Titles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2020-02-25T11:31:41Z</cp:lastPrinted>
  <dcterms:created xsi:type="dcterms:W3CDTF">2020-02-25T11:17:48Z</dcterms:created>
  <dcterms:modified xsi:type="dcterms:W3CDTF">2020-02-25T11:32:51Z</dcterms:modified>
</cp:coreProperties>
</file>