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<sst xmlns="http://schemas.openxmlformats.org/spreadsheetml/2006/main">
  <si>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禁牧舍饲退牧还草补贴退牧还草补贴清册</t>
  </si>
  <si>
    <t>行政区划：</t>
  </si>
  <si>
    <t xml:space="preserve">  固日班花苏木.乌龙台村</t>
  </si>
  <si>
    <t>序号</t>
  </si>
  <si>
    <t>农牧户编码</t>
  </si>
  <si>
    <t>户主姓名</t>
  </si>
  <si>
    <t>退牧还草牧户姓名</t>
  </si>
  <si>
    <t>与户主关系</t>
  </si>
  <si>
    <t>退牧还草合同编号</t>
  </si>
  <si>
    <t>验收证号</t>
  </si>
  <si>
    <t>退牧还草证号</t>
  </si>
  <si>
    <t>退牧牲畜头数</t>
  </si>
  <si>
    <t>补助资金总计</t>
  </si>
  <si>
    <t>饲料粮折现补助</t>
  </si>
  <si>
    <t>现金补助</t>
  </si>
  <si>
    <t>现金补助轮牧补助金额</t>
  </si>
  <si>
    <t>现金补助休牧补助金额</t>
  </si>
  <si>
    <t>现金补助禁牧补助金额</t>
  </si>
  <si>
    <t>饲料粮折现补助轮牧补助金额</t>
  </si>
  <si>
    <t>饲料粮折现补助休牧补助金额</t>
  </si>
  <si>
    <t>饲料粮折现补助禁牧补助金额</t>
  </si>
  <si>
    <t>轮牧</t>
  </si>
  <si>
    <t>休牧</t>
  </si>
  <si>
    <t>禁牧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</si>
  <si>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</si>
  <si>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</si>
  <si>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</si>
  <si>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</si>
  <si>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</si>
  <si>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</si>
  <si>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</si>
  <si>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大畜</t>
  </si>
  <si>
    <t>小畜</t>
  </si>
  <si>
    <t>合计</t>
  </si>
  <si>
    <t>补助标准</t>
  </si>
  <si>
    <t>补助面积</t>
  </si>
  <si>
    <t>补助金额</t>
  </si>
  <si>
    <t>合格</t>
  </si>
  <si>
    <t>不合格</t>
  </si>
  <si>
    <t>1505250916010009</t>
  </si>
  <si>
    <t>孙占富</t>
  </si>
  <si>
    <t>256975D1-A4A2-45F6-9A4C6E89285EAF67</t>
  </si>
  <si>
    <t>317f0bb4dadd11dd9dffcf18f4200bc4</t>
  </si>
  <si>
    <t>317f0bb5dadd11dd9dffcf18f4200bc4</t>
  </si>
  <si>
    <t>152326195010013815</t>
  </si>
  <si>
    <t>1505250916010010</t>
  </si>
  <si>
    <t>许云朋</t>
  </si>
  <si>
    <t>5BF04BE3-D197-4C28-B42A124D23EA473A</t>
  </si>
  <si>
    <t>e4354050dadf11dd9dffcf18f4200bc4</t>
  </si>
  <si>
    <t>e4354051dadf11dd9dffcf18f4200bc4</t>
  </si>
  <si>
    <t>152326196212253811</t>
  </si>
  <si>
    <t>1505250916010017</t>
  </si>
  <si>
    <t>高树文</t>
  </si>
  <si>
    <t>A0E9BA2B-0933-4CB2-900FEA303B32AF3C</t>
  </si>
  <si>
    <t>79413cb0dae411dd9dffcf18f4200bc4</t>
  </si>
  <si>
    <t>79413cb1dae411dd9dffcf18f4200bc4</t>
  </si>
  <si>
    <t>152326196104053812</t>
  </si>
  <si>
    <t>1505250916010022</t>
  </si>
  <si>
    <t>马显义</t>
  </si>
  <si>
    <t>D6CB8E5E-BF1A-43AB-9DB7D6CBE977EF60</t>
  </si>
  <si>
    <t>68be914edae811dd9dffcf18f4200bc4</t>
  </si>
  <si>
    <t>68be914fdae811dd9dffcf18f4200bc4</t>
  </si>
  <si>
    <t>152326195910153813</t>
  </si>
  <si>
    <t>1505250916010023</t>
  </si>
  <si>
    <t>刘吉成</t>
  </si>
  <si>
    <t>9BACC5F3-5976-46CB-8D41E88CA50364B4</t>
  </si>
  <si>
    <t>3446c069dae911dd9dffcf18f4200bc4</t>
  </si>
  <si>
    <t>3446c06adae911dd9dffcf18f4200bc4</t>
  </si>
  <si>
    <t>152326194908163815</t>
  </si>
  <si>
    <t>1505250916010034</t>
  </si>
  <si>
    <t>高树祥</t>
  </si>
  <si>
    <t>FA1B25E2-7786-4FF2-A80DFA1F2FA9D9BF</t>
  </si>
  <si>
    <t>fc0fb6cddaef11dd9dffcf18f4200bc4</t>
  </si>
  <si>
    <t>fc0fb6cedaef11dd9dffcf18f4200bc4</t>
  </si>
  <si>
    <t>152326196905113811</t>
  </si>
  <si>
    <t>1505250916010037</t>
  </si>
  <si>
    <t>孙占青</t>
  </si>
  <si>
    <t>39CABF79-FDBD-4602-92D70535AFEF8455</t>
  </si>
  <si>
    <t>96a67e5cdaf111dd9dffcf18f4200bc4</t>
  </si>
  <si>
    <t>96a67e5ddaf111dd9dffcf18f4200bc4</t>
  </si>
  <si>
    <t>152326195602283819</t>
  </si>
  <si>
    <t>1505250916010044</t>
  </si>
  <si>
    <t>刘继福</t>
  </si>
  <si>
    <t>1ECCB150-0449-4FBC-B1B45F01F4E07723</t>
  </si>
  <si>
    <t>c3f94a3cdaf511dd9dffcf18f4200bc4</t>
  </si>
  <si>
    <t>c3f94a3ddaf511dd9dffcf18f4200bc4</t>
  </si>
  <si>
    <t>152326195112063813</t>
  </si>
  <si>
    <t>1505250916010059</t>
  </si>
  <si>
    <t>梁福</t>
  </si>
  <si>
    <t>4A1BF554-310F-4B97-811CEC8862809E51</t>
  </si>
  <si>
    <t>c54dc034db0111dd9dffcf18f4200bc4</t>
  </si>
  <si>
    <t>c54dc035db0111dd9dffcf18f4200bc4</t>
  </si>
  <si>
    <t>152326196304083813</t>
  </si>
  <si>
    <t>1505250916010072</t>
  </si>
  <si>
    <t>苏永富</t>
  </si>
  <si>
    <t>72690D8C-E2C0-4EE0-871370AEEBBFC0A9</t>
  </si>
  <si>
    <t>56768a45db9211dd9dffcf18f4200bc4</t>
  </si>
  <si>
    <t>56768a46db9211dd9dffcf18f4200bc4</t>
  </si>
  <si>
    <t>152326197407053814</t>
  </si>
  <si>
    <t>1505250916010074</t>
  </si>
  <si>
    <t>陈海军</t>
  </si>
  <si>
    <t>5D12F23E-F5E0-48DA-9C01CC558ACF0DAC</t>
  </si>
  <si>
    <t>62dc68b7db9311dd9dffcf18f4200bc4</t>
  </si>
  <si>
    <t>62dc68b8db9311dd9dffcf18f4200bc4</t>
  </si>
  <si>
    <t>152326196412163810</t>
  </si>
  <si>
    <t>1505250916010076</t>
  </si>
  <si>
    <t>许云龙</t>
  </si>
  <si>
    <t>4D21A881-6641-4435-A0D8D488BE03C90B</t>
  </si>
  <si>
    <t>5364fc9cdb9511dd9dffcf18f4200bc4</t>
  </si>
  <si>
    <t>5364fc9ddb9511dd9dffcf18f4200bc4</t>
  </si>
  <si>
    <t>152326197105163815</t>
  </si>
  <si>
    <t>1505250916010082</t>
  </si>
  <si>
    <t>许云良</t>
  </si>
  <si>
    <t>164E48AE-F4AE-4AE2-808965BCBB00202D</t>
  </si>
  <si>
    <t>e57673e6db9811dd9dffcf18f4200bc4</t>
  </si>
  <si>
    <t>e57673e7db9811dd9dffcf18f4200bc4</t>
  </si>
  <si>
    <t>152326196709293819</t>
  </si>
  <si>
    <t>1505250916010085</t>
  </si>
  <si>
    <t>陈华</t>
  </si>
  <si>
    <t>210F06A1-A77E-45D4-88266FCDC86419BD</t>
  </si>
  <si>
    <t>6b3c4af8db9b11dd9dffcf18f4200bc4</t>
  </si>
  <si>
    <t>6b3c4af9db9b11dd9dffcf18f4200bc4</t>
  </si>
  <si>
    <t>152326197006253815</t>
  </si>
  <si>
    <t>1505250916010096</t>
  </si>
  <si>
    <t>孙占余</t>
  </si>
  <si>
    <t>6D42A665-94E0-4635-A047D63B8DF1F674</t>
  </si>
  <si>
    <t>5df6cb92dba311dd9dffcf18f4200bc4</t>
  </si>
  <si>
    <t>5df6cb93dba311dd9dffcf18f4200bc4</t>
  </si>
  <si>
    <t>152326196202053816</t>
  </si>
  <si>
    <t>1505250916010100</t>
  </si>
  <si>
    <t>高术学</t>
  </si>
  <si>
    <t>7A406EE6-39C7-4C77-962F0EFADE408C72</t>
  </si>
  <si>
    <t>de466e4cdba411dd9dffcf18f4200bc4</t>
  </si>
  <si>
    <t>de466e4ddba411dd9dffcf18f4200bc4</t>
  </si>
  <si>
    <t>152326195504033816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</si>
</sst>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15" applyBorder="1" fillId="0" fontId="2" applyFont="1" numFmtId="0" xfId="0" applyAlignment="1">
      <alignment horizontal="center" vertical="center" wrapText="1"/>
    </xf>
    <xf borderId="16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7" applyBorder="1" fillId="0" fontId="2" applyFont="1" numFmtId="4" xfId="0" applyAlignment="1">
      <alignment horizontal="right" vertical="center" wrapText="1"/>
    </xf>
    <xf borderId="12" applyBorder="1" fillId="0" fontId="2" applyFont="1" numFmtId="4" xfId="0" applyAlignment="1">
      <alignment horizontal="righ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8" applyBorder="1" fillId="0" fontId="3" applyFont="1" numFmtId="0" xfId="0" applyAlignment="1">
      <alignment horizontal="left" vertical="center" wrapText="1"/>
    </xf>
    <xf borderId="19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375" max="1" min="1"/>
    <col customWidth="1" width="10.25" max="2" min="2"/>
    <col customWidth="1" width="8.5" max="3" min="3"/>
    <col customWidth="1" width="9.125" max="4" min="4"/>
    <col customWidth="1" width="5.5" max="5" min="5"/>
    <col customWidth="1" width="7.625" max="6" min="6"/>
    <col customWidth="1" width="7.25" max="7" min="7"/>
    <col customWidth="1" width="6.5" max="8" min="8"/>
    <col customWidth="1" width="4.75" max="9" min="9"/>
    <col customWidth="1" width="4.875" max="10" min="10"/>
    <col customWidth="1" width="7.5" max="11" min="11"/>
    <col customWidth="1" width="7" max="12" min="12"/>
    <col customWidth="1" width="7.5" max="13" min="13"/>
    <col customWidth="1" width="7" max="14" min="14"/>
    <col customWidth="1" width="7.5" max="15" min="15"/>
    <col customWidth="1" width="7.5" max="16" min="16"/>
    <col customWidth="1" width="7.5" max="17" min="17"/>
    <col customWidth="1" width="7.5" max="18" min="18"/>
    <col customWidth="1" width="7.5" max="19" min="19"/>
    <col customWidth="1" width="7.5" max="20" min="20"/>
    <col customWidth="1" width="7.5" max="21" min="21"/>
    <col customWidth="1" width="7.5" max="22" min="22"/>
    <col customWidth="1" width="7.5" max="23" min="23"/>
    <col customWidth="1" width="7.5" max="24" min="24"/>
    <col customWidth="1" width="7.5" max="25" min="25"/>
    <col customWidth="1" width="7.5" max="26" min="26"/>
    <col customWidth="1" width="7.5" max="27" min="27"/>
    <col customWidth="1" width="7.5" max="28" min="28"/>
    <col customWidth="1" width="7.5" max="29" min="29"/>
    <col customWidth="1" width="7.5" max="30" min="30"/>
    <col customWidth="1" width="7.5" max="31" min="31"/>
    <col customWidth="1" width="7.5" max="32" min="32"/>
    <col customWidth="1" width="7.5" max="33" min="33"/>
    <col customWidth="1" width="7.5" max="34" min="34"/>
    <col customWidth="1" width="7.5" max="35" min="35"/>
    <col customWidth="1" width="7.5" max="36" min="36"/>
    <col customWidth="1" width="7.5" max="37" min="37"/>
    <col customWidth="1" width="7.5" max="38" min="38"/>
    <col customWidth="1" width="7.5" max="39" min="39"/>
    <col customWidth="1" width="7.5" max="40" min="40"/>
    <col customWidth="1" width="7.5" max="41" min="41"/>
    <col customWidth="1" width="7.5" max="42" min="42"/>
    <col customWidth="1" width="7.5" max="43" min="43"/>
    <col customWidth="1" width="7.5" max="44" min="44"/>
    <col customWidth="1" width="0" max="45" min="45"/>
    <col customWidth="1" width="0" max="46" min="46"/>
    <col customWidth="1" width="0" max="47" min="47"/>
    <col customWidth="1" width="0" max="48" min="48"/>
    <col customWidth="1" width="0" max="49" min="49"/>
    <col customWidth="1" width="0" max="50" min="50"/>
    <col customWidth="1" width="0" max="51" min="51"/>
    <col customWidth="1" width="0" max="52" min="52"/>
    <col customWidth="1" width="0" max="53" min="53"/>
    <col customWidth="1" width="0" max="54" min="54"/>
    <col customWidth="1" width="0" max="55" min="55"/>
    <col customWidth="1" width="0" max="56" min="56"/>
    <col customWidth="1" width="0" max="57" min="57"/>
    <col customWidth="1" width="0" max="58" min="58"/>
    <col customWidth="1" width="0" max="59" min="59"/>
    <col customWidth="1" width="0" max="60" min="60"/>
    <col customWidth="1" width="1.875" max="61" min="61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customHeight="1" ht="6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8"/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 t="s">
        <v>12</v>
      </c>
      <c r="L4" s="11"/>
      <c r="M4" s="11"/>
      <c r="N4" s="11"/>
      <c r="O4" s="11" t="s">
        <v>13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 t="s">
        <v>14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2" t="s">
        <v>15</v>
      </c>
      <c r="AT4" s="13" t="s">
        <v>16</v>
      </c>
      <c r="AU4" s="14" t="s">
        <v>17</v>
      </c>
      <c r="AV4" s="14" t="s">
        <v>18</v>
      </c>
      <c r="AW4" s="14" t="s">
        <v>19</v>
      </c>
      <c r="AX4" s="14" t="s">
        <v>20</v>
      </c>
      <c r="AY4" s="14" t="s">
        <v>21</v>
      </c>
      <c r="AZ4" s="14" t="s">
        <v>22</v>
      </c>
      <c r="BA4" s="14" t="s">
        <v>23</v>
      </c>
      <c r="BB4" s="14" t="s">
        <v>24</v>
      </c>
      <c r="BC4" s="14" t="s">
        <v>25</v>
      </c>
      <c r="BD4" s="14" t="s">
        <v>26</v>
      </c>
      <c r="BE4" s="14" t="s">
        <v>27</v>
      </c>
      <c r="BF4" s="14" t="s">
        <v>28</v>
      </c>
      <c r="BG4" s="14" t="s">
        <v>29</v>
      </c>
      <c r="BH4" s="14" t="s">
        <v>30</v>
      </c>
      <c r="B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23</v>
      </c>
      <c r="P5" s="11"/>
      <c r="Q5" s="11"/>
      <c r="R5" s="11"/>
      <c r="S5" s="11"/>
      <c r="T5" s="11" t="s">
        <v>22</v>
      </c>
      <c r="U5" s="11"/>
      <c r="V5" s="11"/>
      <c r="W5" s="11"/>
      <c r="X5" s="11"/>
      <c r="Y5" s="11" t="s">
        <v>21</v>
      </c>
      <c r="Z5" s="11"/>
      <c r="AA5" s="11"/>
      <c r="AB5" s="11"/>
      <c r="AC5" s="11"/>
      <c r="AD5" s="11" t="s">
        <v>23</v>
      </c>
      <c r="AE5" s="11"/>
      <c r="AF5" s="11"/>
      <c r="AG5" s="11"/>
      <c r="AH5" s="11"/>
      <c r="AI5" s="11" t="s">
        <v>22</v>
      </c>
      <c r="AJ5" s="11"/>
      <c r="AK5" s="11"/>
      <c r="AL5" s="11"/>
      <c r="AM5" s="11"/>
      <c r="AN5" s="11" t="s">
        <v>21</v>
      </c>
      <c r="AO5" s="11"/>
      <c r="AP5" s="11"/>
      <c r="AQ5" s="11"/>
      <c r="AR5" s="11"/>
      <c r="AS5" s="11"/>
      <c r="AT5" s="16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31</v>
      </c>
      <c r="J6" s="11" t="s">
        <v>32</v>
      </c>
      <c r="K6" s="11" t="s">
        <v>33</v>
      </c>
      <c r="L6" s="11" t="s">
        <v>23</v>
      </c>
      <c r="M6" s="11" t="s">
        <v>22</v>
      </c>
      <c r="N6" s="11" t="s">
        <v>21</v>
      </c>
      <c r="O6" s="11" t="s">
        <v>34</v>
      </c>
      <c r="P6" s="11"/>
      <c r="Q6" s="11" t="s">
        <v>35</v>
      </c>
      <c r="R6" s="11"/>
      <c r="S6" s="11" t="s">
        <v>36</v>
      </c>
      <c r="T6" s="11" t="s">
        <v>34</v>
      </c>
      <c r="U6" s="11"/>
      <c r="V6" s="11" t="s">
        <v>35</v>
      </c>
      <c r="W6" s="11"/>
      <c r="X6" s="11" t="s">
        <v>36</v>
      </c>
      <c r="Y6" s="11" t="s">
        <v>34</v>
      </c>
      <c r="Z6" s="11"/>
      <c r="AA6" s="11" t="s">
        <v>35</v>
      </c>
      <c r="AB6" s="11"/>
      <c r="AC6" s="11" t="s">
        <v>36</v>
      </c>
      <c r="AD6" s="11" t="s">
        <v>34</v>
      </c>
      <c r="AE6" s="11"/>
      <c r="AF6" s="11" t="s">
        <v>35</v>
      </c>
      <c r="AG6" s="11"/>
      <c r="AH6" s="11" t="s">
        <v>36</v>
      </c>
      <c r="AI6" s="11" t="s">
        <v>34</v>
      </c>
      <c r="AJ6" s="11"/>
      <c r="AK6" s="11" t="s">
        <v>35</v>
      </c>
      <c r="AL6" s="11"/>
      <c r="AM6" s="11" t="s">
        <v>36</v>
      </c>
      <c r="AN6" s="11" t="s">
        <v>34</v>
      </c>
      <c r="AO6" s="11"/>
      <c r="AP6" s="11" t="s">
        <v>35</v>
      </c>
      <c r="AQ6" s="11"/>
      <c r="AR6" s="11" t="s">
        <v>36</v>
      </c>
      <c r="AS6" s="11"/>
      <c r="AT6" s="16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5"/>
    </row>
    <row r="7" customHeight="1" ht="18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 t="s">
        <v>37</v>
      </c>
      <c r="P7" s="11" t="s">
        <v>38</v>
      </c>
      <c r="Q7" s="11" t="s">
        <v>37</v>
      </c>
      <c r="R7" s="11" t="s">
        <v>38</v>
      </c>
      <c r="S7" s="11"/>
      <c r="T7" s="11" t="s">
        <v>37</v>
      </c>
      <c r="U7" s="11" t="s">
        <v>38</v>
      </c>
      <c r="V7" s="11" t="s">
        <v>37</v>
      </c>
      <c r="W7" s="11" t="s">
        <v>38</v>
      </c>
      <c r="X7" s="11"/>
      <c r="Y7" s="11" t="s">
        <v>37</v>
      </c>
      <c r="Z7" s="11" t="s">
        <v>38</v>
      </c>
      <c r="AA7" s="11" t="s">
        <v>37</v>
      </c>
      <c r="AB7" s="11" t="s">
        <v>38</v>
      </c>
      <c r="AC7" s="11"/>
      <c r="AD7" s="11" t="s">
        <v>37</v>
      </c>
      <c r="AE7" s="11" t="s">
        <v>38</v>
      </c>
      <c r="AF7" s="11" t="s">
        <v>37</v>
      </c>
      <c r="AG7" s="11" t="s">
        <v>38</v>
      </c>
      <c r="AH7" s="11"/>
      <c r="AI7" s="11" t="s">
        <v>37</v>
      </c>
      <c r="AJ7" s="11" t="s">
        <v>38</v>
      </c>
      <c r="AK7" s="11" t="s">
        <v>37</v>
      </c>
      <c r="AL7" s="11" t="s">
        <v>38</v>
      </c>
      <c r="AM7" s="11"/>
      <c r="AN7" s="11" t="s">
        <v>37</v>
      </c>
      <c r="AO7" s="11" t="s">
        <v>38</v>
      </c>
      <c r="AP7" s="11" t="s">
        <v>37</v>
      </c>
      <c r="AQ7" s="11" t="s">
        <v>38</v>
      </c>
      <c r="AR7" s="11"/>
      <c r="AS7" s="17"/>
      <c r="AT7" s="18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5"/>
    </row>
    <row r="8" customHeight="1" ht="0">
      <c r="A8" s="19"/>
      <c r="B8" s="20"/>
      <c r="C8" s="20"/>
      <c r="D8" s="20"/>
      <c r="E8" s="20"/>
      <c r="F8" s="20"/>
      <c r="G8" s="20"/>
      <c r="H8" s="20"/>
      <c r="I8" s="21"/>
      <c r="J8" s="21"/>
      <c r="K8" s="22"/>
      <c r="L8" s="23"/>
      <c r="M8" s="23"/>
      <c r="N8" s="23"/>
      <c r="O8" s="22"/>
      <c r="P8" s="22"/>
      <c r="Q8" s="23"/>
      <c r="R8" s="23"/>
      <c r="S8" s="23"/>
      <c r="T8" s="22"/>
      <c r="U8" s="22"/>
      <c r="V8" s="23"/>
      <c r="W8" s="23"/>
      <c r="X8" s="23"/>
      <c r="Y8" s="22"/>
      <c r="Z8" s="22"/>
      <c r="AA8" s="23"/>
      <c r="AB8" s="23"/>
      <c r="AC8" s="23"/>
      <c r="AD8" s="22"/>
      <c r="AE8" s="22"/>
      <c r="AF8" s="23"/>
      <c r="AG8" s="23"/>
      <c r="AH8" s="23"/>
      <c r="AI8" s="22"/>
      <c r="AJ8" s="22"/>
      <c r="AK8" s="23"/>
      <c r="AL8" s="23"/>
      <c r="AM8" s="23"/>
      <c r="AN8" s="22"/>
      <c r="AO8" s="22"/>
      <c r="AP8" s="23"/>
      <c r="AQ8" s="23"/>
      <c r="AR8" s="23"/>
      <c r="AS8" s="24"/>
      <c r="AT8" s="25"/>
      <c r="AU8" s="25"/>
      <c r="AV8" s="25"/>
      <c r="AW8" s="25"/>
      <c r="AX8" s="25"/>
      <c r="AY8" s="25"/>
      <c r="AZ8" s="25"/>
      <c r="BA8" s="25"/>
      <c r="BB8" s="25"/>
      <c r="BC8" s="26"/>
      <c r="BD8" s="26"/>
      <c r="BE8" s="26"/>
      <c r="BF8" s="26"/>
      <c r="BG8" s="26"/>
      <c r="BH8" s="26"/>
      <c r="BI8" s="27"/>
    </row>
    <row r="9" customHeight="1" ht="18">
      <c r="A9" s="19">
        <v>1</v>
      </c>
      <c r="B9" s="20" t="s">
        <v>39</v>
      </c>
      <c r="C9" s="20" t="s">
        <v>40</v>
      </c>
      <c r="D9" s="20"/>
      <c r="E9" s="20"/>
      <c r="F9" s="20"/>
      <c r="G9" s="20"/>
      <c r="H9" s="20"/>
      <c r="I9" s="21"/>
      <c r="J9" s="21"/>
      <c r="K9" s="22">
        <f>round((round((round((O9*Q9+P9*R9),2))+(round(((AD9*AF9)+(AE9*AG9)),2)),2))+(round((round((T9*V9+U9*W9),2))+(round(((AI9*AK9)+(AJ9*AL9)),2)),2))+(round((round(((Y9*AA9)+(Z9*AB9)),2))+(round(((AN9*AP9)+(AO9*AQ9)),2)),2)),2)</f>
        <v>657.38</v>
      </c>
      <c r="L9" s="23">
        <f>round((round((O9*Q9+P9*R9),2))+(round(((AD9*AF9)+(AE9*AG9)),2)),2)</f>
        <v/>
      </c>
      <c r="M9" s="23">
        <f>round((round((T9*V9+U9*W9),2))+(round(((AI9*AK9)+(AJ9*AL9)),2)),2)</f>
        <v>657.38</v>
      </c>
      <c r="N9" s="23">
        <f>round((round(((Y9*AA9)+(Z9*AB9)),2))+(round(((AN9*AP9)+(AO9*AQ9)),2)),2)</f>
        <v/>
      </c>
      <c r="O9" s="22"/>
      <c r="P9" s="22"/>
      <c r="Q9" s="23"/>
      <c r="R9" s="23"/>
      <c r="S9" s="23">
        <f>round((O9*Q9+P9*R9),2)</f>
        <v/>
      </c>
      <c r="T9" s="22">
        <v>1.238</v>
      </c>
      <c r="U9" s="22"/>
      <c r="V9" s="23">
        <v>531</v>
      </c>
      <c r="W9" s="23"/>
      <c r="X9" s="23">
        <f>round((T9*V9+U9*W9),2)</f>
        <v>657.38</v>
      </c>
      <c r="Y9" s="22"/>
      <c r="Z9" s="22"/>
      <c r="AA9" s="23"/>
      <c r="AB9" s="23"/>
      <c r="AC9" s="23">
        <f>round(((Y9*AA9)+(Z9*AB9)),2)</f>
        <v/>
      </c>
      <c r="AD9" s="22"/>
      <c r="AE9" s="22"/>
      <c r="AF9" s="23"/>
      <c r="AG9" s="23"/>
      <c r="AH9" s="23">
        <f>round(((AD9*AF9)+(AE9*AG9)),2)</f>
        <v/>
      </c>
      <c r="AI9" s="22"/>
      <c r="AJ9" s="22"/>
      <c r="AK9" s="23"/>
      <c r="AL9" s="23"/>
      <c r="AM9" s="23">
        <f>round(((AI9*AK9)+(AJ9*AL9)),2)</f>
        <v/>
      </c>
      <c r="AN9" s="22"/>
      <c r="AO9" s="22"/>
      <c r="AP9" s="23"/>
      <c r="AQ9" s="23"/>
      <c r="AR9" s="23">
        <f>round(((AN9*AP9)+(AO9*AQ9)),2)</f>
        <v/>
      </c>
      <c r="AS9" s="24"/>
      <c r="AT9" s="25"/>
      <c r="AU9" s="25"/>
      <c r="AV9" s="25"/>
      <c r="AW9" s="25">
        <v>657.11</v>
      </c>
      <c r="AX9" s="25"/>
      <c r="AY9" s="25"/>
      <c r="AZ9" s="25">
        <v>657.11</v>
      </c>
      <c r="BA9" s="25"/>
      <c r="BB9" s="25">
        <v>657.11</v>
      </c>
      <c r="BC9" s="26" t="s">
        <v>41</v>
      </c>
      <c r="BD9" s="26" t="s">
        <v>42</v>
      </c>
      <c r="BE9" s="26" t="s">
        <v>43</v>
      </c>
      <c r="BF9" s="26" t="s">
        <v>44</v>
      </c>
      <c r="BG9" s="26" t="s">
        <v>40</v>
      </c>
      <c r="BH9" s="26" t="s">
        <v>44</v>
      </c>
      <c r="BI9" s="27"/>
    </row>
    <row r="10" customHeight="1" ht="18">
      <c r="A10" s="19">
        <v>2</v>
      </c>
      <c r="B10" s="20" t="s">
        <v>45</v>
      </c>
      <c r="C10" s="20" t="s">
        <v>46</v>
      </c>
      <c r="D10" s="20"/>
      <c r="E10" s="20"/>
      <c r="F10" s="20"/>
      <c r="G10" s="20"/>
      <c r="H10" s="20"/>
      <c r="I10" s="21"/>
      <c r="J10" s="21"/>
      <c r="K10" s="22">
        <f>round((round((round((O10*Q10+P10*R10),2))+(round(((AD10*AF10)+(AE10*AG10)),2)),2))+(round((round((T10*V10+U10*W10),2))+(round(((AI10*AK10)+(AJ10*AL10)),2)),2))+(round((round(((Y10*AA10)+(Z10*AB10)),2))+(round(((AN10*AP10)+(AO10*AQ10)),2)),2)),2)</f>
        <v>657.38</v>
      </c>
      <c r="L10" s="23">
        <f>round((round((O10*Q10+P10*R10),2))+(round(((AD10*AF10)+(AE10*AG10)),2)),2)</f>
        <v/>
      </c>
      <c r="M10" s="23">
        <f>round((round((T10*V10+U10*W10),2))+(round(((AI10*AK10)+(AJ10*AL10)),2)),2)</f>
        <v>657.38</v>
      </c>
      <c r="N10" s="23">
        <f>round((round(((Y10*AA10)+(Z10*AB10)),2))+(round(((AN10*AP10)+(AO10*AQ10)),2)),2)</f>
        <v/>
      </c>
      <c r="O10" s="22"/>
      <c r="P10" s="22"/>
      <c r="Q10" s="23"/>
      <c r="R10" s="23"/>
      <c r="S10" s="23">
        <f>round((O10*Q10+P10*R10),2)</f>
        <v/>
      </c>
      <c r="T10" s="22">
        <v>1.238</v>
      </c>
      <c r="U10" s="22"/>
      <c r="V10" s="23">
        <v>531</v>
      </c>
      <c r="W10" s="23"/>
      <c r="X10" s="23">
        <f>round((T10*V10+U10*W10),2)</f>
        <v>657.38</v>
      </c>
      <c r="Y10" s="22"/>
      <c r="Z10" s="22"/>
      <c r="AA10" s="23"/>
      <c r="AB10" s="23"/>
      <c r="AC10" s="23">
        <f>round(((Y10*AA10)+(Z10*AB10)),2)</f>
        <v/>
      </c>
      <c r="AD10" s="22"/>
      <c r="AE10" s="22"/>
      <c r="AF10" s="23"/>
      <c r="AG10" s="23"/>
      <c r="AH10" s="23">
        <f>round(((AD10*AF10)+(AE10*AG10)),2)</f>
        <v/>
      </c>
      <c r="AI10" s="22"/>
      <c r="AJ10" s="22"/>
      <c r="AK10" s="23"/>
      <c r="AL10" s="23"/>
      <c r="AM10" s="23">
        <f>round(((AI10*AK10)+(AJ10*AL10)),2)</f>
        <v/>
      </c>
      <c r="AN10" s="22"/>
      <c r="AO10" s="22"/>
      <c r="AP10" s="23"/>
      <c r="AQ10" s="23"/>
      <c r="AR10" s="23">
        <f>round(((AN10*AP10)+(AO10*AQ10)),2)</f>
        <v/>
      </c>
      <c r="AS10" s="24"/>
      <c r="AT10" s="25"/>
      <c r="AU10" s="25"/>
      <c r="AV10" s="25"/>
      <c r="AW10" s="25">
        <v>657.11</v>
      </c>
      <c r="AX10" s="25"/>
      <c r="AY10" s="25"/>
      <c r="AZ10" s="25">
        <v>657.11</v>
      </c>
      <c r="BA10" s="25"/>
      <c r="BB10" s="25">
        <v>657.11</v>
      </c>
      <c r="BC10" s="26" t="s">
        <v>47</v>
      </c>
      <c r="BD10" s="26" t="s">
        <v>48</v>
      </c>
      <c r="BE10" s="26" t="s">
        <v>49</v>
      </c>
      <c r="BF10" s="26" t="s">
        <v>50</v>
      </c>
      <c r="BG10" s="26" t="s">
        <v>46</v>
      </c>
      <c r="BH10" s="26" t="s">
        <v>50</v>
      </c>
      <c r="BI10" s="27"/>
    </row>
    <row r="11" customHeight="1" ht="18">
      <c r="A11" s="19">
        <v>3</v>
      </c>
      <c r="B11" s="20" t="s">
        <v>51</v>
      </c>
      <c r="C11" s="20" t="s">
        <v>52</v>
      </c>
      <c r="D11" s="20"/>
      <c r="E11" s="20"/>
      <c r="F11" s="20"/>
      <c r="G11" s="20"/>
      <c r="H11" s="20"/>
      <c r="I11" s="21"/>
      <c r="J11" s="21"/>
      <c r="K11" s="22">
        <f>round((round((round((O11*Q11+P11*R11),2))+(round(((AD11*AF11)+(AE11*AG11)),2)),2))+(round((round((T11*V11+U11*W11),2))+(round(((AI11*AK11)+(AJ11*AL11)),2)),2))+(round((round(((Y11*AA11)+(Z11*AB11)),2))+(round(((AN11*AP11)+(AO11*AQ11)),2)),2)),2)</f>
        <v>657.38</v>
      </c>
      <c r="L11" s="23">
        <f>round((round((O11*Q11+P11*R11),2))+(round(((AD11*AF11)+(AE11*AG11)),2)),2)</f>
        <v/>
      </c>
      <c r="M11" s="23">
        <f>round((round((T11*V11+U11*W11),2))+(round(((AI11*AK11)+(AJ11*AL11)),2)),2)</f>
        <v>657.38</v>
      </c>
      <c r="N11" s="23">
        <f>round((round(((Y11*AA11)+(Z11*AB11)),2))+(round(((AN11*AP11)+(AO11*AQ11)),2)),2)</f>
        <v/>
      </c>
      <c r="O11" s="22"/>
      <c r="P11" s="22"/>
      <c r="Q11" s="23"/>
      <c r="R11" s="23"/>
      <c r="S11" s="23">
        <f>round((O11*Q11+P11*R11),2)</f>
        <v/>
      </c>
      <c r="T11" s="22">
        <v>1.238</v>
      </c>
      <c r="U11" s="22"/>
      <c r="V11" s="23">
        <v>531</v>
      </c>
      <c r="W11" s="23"/>
      <c r="X11" s="23">
        <f>round((T11*V11+U11*W11),2)</f>
        <v>657.38</v>
      </c>
      <c r="Y11" s="22"/>
      <c r="Z11" s="22"/>
      <c r="AA11" s="23"/>
      <c r="AB11" s="23"/>
      <c r="AC11" s="23">
        <f>round(((Y11*AA11)+(Z11*AB11)),2)</f>
        <v/>
      </c>
      <c r="AD11" s="22"/>
      <c r="AE11" s="22"/>
      <c r="AF11" s="23"/>
      <c r="AG11" s="23"/>
      <c r="AH11" s="23">
        <f>round(((AD11*AF11)+(AE11*AG11)),2)</f>
        <v/>
      </c>
      <c r="AI11" s="22"/>
      <c r="AJ11" s="22"/>
      <c r="AK11" s="23"/>
      <c r="AL11" s="23"/>
      <c r="AM11" s="23">
        <f>round(((AI11*AK11)+(AJ11*AL11)),2)</f>
        <v/>
      </c>
      <c r="AN11" s="22"/>
      <c r="AO11" s="22"/>
      <c r="AP11" s="23"/>
      <c r="AQ11" s="23"/>
      <c r="AR11" s="23">
        <f>round(((AN11*AP11)+(AO11*AQ11)),2)</f>
        <v/>
      </c>
      <c r="AS11" s="24"/>
      <c r="AT11" s="25"/>
      <c r="AU11" s="25"/>
      <c r="AV11" s="25"/>
      <c r="AW11" s="25">
        <v>657.11</v>
      </c>
      <c r="AX11" s="25"/>
      <c r="AY11" s="25"/>
      <c r="AZ11" s="25">
        <v>657.11</v>
      </c>
      <c r="BA11" s="25"/>
      <c r="BB11" s="25">
        <v>657.11</v>
      </c>
      <c r="BC11" s="26" t="s">
        <v>53</v>
      </c>
      <c r="BD11" s="26" t="s">
        <v>54</v>
      </c>
      <c r="BE11" s="26" t="s">
        <v>55</v>
      </c>
      <c r="BF11" s="26" t="s">
        <v>56</v>
      </c>
      <c r="BG11" s="26" t="s">
        <v>52</v>
      </c>
      <c r="BH11" s="26" t="s">
        <v>56</v>
      </c>
      <c r="BI11" s="27"/>
    </row>
    <row r="12" customHeight="1" ht="18">
      <c r="A12" s="19">
        <v>4</v>
      </c>
      <c r="B12" s="20" t="s">
        <v>57</v>
      </c>
      <c r="C12" s="20" t="s">
        <v>58</v>
      </c>
      <c r="D12" s="20"/>
      <c r="E12" s="20"/>
      <c r="F12" s="20"/>
      <c r="G12" s="20"/>
      <c r="H12" s="20"/>
      <c r="I12" s="21"/>
      <c r="J12" s="21"/>
      <c r="K12" s="22">
        <f>round((round((round((O12*Q12+P12*R12),2))+(round(((AD12*AF12)+(AE12*AG12)),2)),2))+(round((round((T12*V12+U12*W12),2))+(round(((AI12*AK12)+(AJ12*AL12)),2)),2))+(round((round(((Y12*AA12)+(Z12*AB12)),2))+(round(((AN12*AP12)+(AO12*AQ12)),2)),2)),2)</f>
        <v>657.38</v>
      </c>
      <c r="L12" s="23">
        <f>round((round((O12*Q12+P12*R12),2))+(round(((AD12*AF12)+(AE12*AG12)),2)),2)</f>
        <v/>
      </c>
      <c r="M12" s="23">
        <f>round((round((T12*V12+U12*W12),2))+(round(((AI12*AK12)+(AJ12*AL12)),2)),2)</f>
        <v>657.38</v>
      </c>
      <c r="N12" s="23">
        <f>round((round(((Y12*AA12)+(Z12*AB12)),2))+(round(((AN12*AP12)+(AO12*AQ12)),2)),2)</f>
        <v/>
      </c>
      <c r="O12" s="22"/>
      <c r="P12" s="22"/>
      <c r="Q12" s="23"/>
      <c r="R12" s="23"/>
      <c r="S12" s="23">
        <f>round((O12*Q12+P12*R12),2)</f>
        <v/>
      </c>
      <c r="T12" s="22">
        <v>1.238</v>
      </c>
      <c r="U12" s="22"/>
      <c r="V12" s="23">
        <v>531</v>
      </c>
      <c r="W12" s="23"/>
      <c r="X12" s="23">
        <f>round((T12*V12+U12*W12),2)</f>
        <v>657.38</v>
      </c>
      <c r="Y12" s="22"/>
      <c r="Z12" s="22"/>
      <c r="AA12" s="23"/>
      <c r="AB12" s="23"/>
      <c r="AC12" s="23">
        <f>round(((Y12*AA12)+(Z12*AB12)),2)</f>
        <v/>
      </c>
      <c r="AD12" s="22"/>
      <c r="AE12" s="22"/>
      <c r="AF12" s="23"/>
      <c r="AG12" s="23"/>
      <c r="AH12" s="23">
        <f>round(((AD12*AF12)+(AE12*AG12)),2)</f>
        <v/>
      </c>
      <c r="AI12" s="22"/>
      <c r="AJ12" s="22"/>
      <c r="AK12" s="23"/>
      <c r="AL12" s="23"/>
      <c r="AM12" s="23">
        <f>round(((AI12*AK12)+(AJ12*AL12)),2)</f>
        <v/>
      </c>
      <c r="AN12" s="22"/>
      <c r="AO12" s="22"/>
      <c r="AP12" s="23"/>
      <c r="AQ12" s="23"/>
      <c r="AR12" s="23">
        <f>round(((AN12*AP12)+(AO12*AQ12)),2)</f>
        <v/>
      </c>
      <c r="AS12" s="24"/>
      <c r="AT12" s="25"/>
      <c r="AU12" s="25"/>
      <c r="AV12" s="25"/>
      <c r="AW12" s="25">
        <v>657.11</v>
      </c>
      <c r="AX12" s="25"/>
      <c r="AY12" s="25"/>
      <c r="AZ12" s="25">
        <v>657.11</v>
      </c>
      <c r="BA12" s="25"/>
      <c r="BB12" s="25">
        <v>657.11</v>
      </c>
      <c r="BC12" s="26" t="s">
        <v>59</v>
      </c>
      <c r="BD12" s="26" t="s">
        <v>60</v>
      </c>
      <c r="BE12" s="26" t="s">
        <v>61</v>
      </c>
      <c r="BF12" s="26" t="s">
        <v>62</v>
      </c>
      <c r="BG12" s="26" t="s">
        <v>58</v>
      </c>
      <c r="BH12" s="26" t="s">
        <v>62</v>
      </c>
      <c r="BI12" s="27"/>
    </row>
    <row r="13" customHeight="1" ht="18">
      <c r="A13" s="19">
        <v>5</v>
      </c>
      <c r="B13" s="20" t="s">
        <v>63</v>
      </c>
      <c r="C13" s="20" t="s">
        <v>64</v>
      </c>
      <c r="D13" s="20"/>
      <c r="E13" s="20"/>
      <c r="F13" s="20"/>
      <c r="G13" s="20"/>
      <c r="H13" s="20"/>
      <c r="I13" s="21"/>
      <c r="J13" s="21"/>
      <c r="K13" s="22">
        <f>round((round((round((O13*Q13+P13*R13),2))+(round(((AD13*AF13)+(AE13*AG13)),2)),2))+(round((round((T13*V13+U13*W13),2))+(round(((AI13*AK13)+(AJ13*AL13)),2)),2))+(round((round(((Y13*AA13)+(Z13*AB13)),2))+(round(((AN13*AP13)+(AO13*AQ13)),2)),2)),2)</f>
        <v>657.38</v>
      </c>
      <c r="L13" s="23">
        <f>round((round((O13*Q13+P13*R13),2))+(round(((AD13*AF13)+(AE13*AG13)),2)),2)</f>
        <v/>
      </c>
      <c r="M13" s="23">
        <f>round((round((T13*V13+U13*W13),2))+(round(((AI13*AK13)+(AJ13*AL13)),2)),2)</f>
        <v>657.38</v>
      </c>
      <c r="N13" s="23">
        <f>round((round(((Y13*AA13)+(Z13*AB13)),2))+(round(((AN13*AP13)+(AO13*AQ13)),2)),2)</f>
        <v/>
      </c>
      <c r="O13" s="22"/>
      <c r="P13" s="22"/>
      <c r="Q13" s="23"/>
      <c r="R13" s="23"/>
      <c r="S13" s="23">
        <f>round((O13*Q13+P13*R13),2)</f>
        <v/>
      </c>
      <c r="T13" s="22">
        <v>1.238</v>
      </c>
      <c r="U13" s="22"/>
      <c r="V13" s="23">
        <v>531</v>
      </c>
      <c r="W13" s="23"/>
      <c r="X13" s="23">
        <f>round((T13*V13+U13*W13),2)</f>
        <v>657.38</v>
      </c>
      <c r="Y13" s="22"/>
      <c r="Z13" s="22"/>
      <c r="AA13" s="23"/>
      <c r="AB13" s="23"/>
      <c r="AC13" s="23">
        <f>round(((Y13*AA13)+(Z13*AB13)),2)</f>
        <v/>
      </c>
      <c r="AD13" s="22"/>
      <c r="AE13" s="22"/>
      <c r="AF13" s="23"/>
      <c r="AG13" s="23"/>
      <c r="AH13" s="23">
        <f>round(((AD13*AF13)+(AE13*AG13)),2)</f>
        <v/>
      </c>
      <c r="AI13" s="22"/>
      <c r="AJ13" s="22"/>
      <c r="AK13" s="23"/>
      <c r="AL13" s="23"/>
      <c r="AM13" s="23">
        <f>round(((AI13*AK13)+(AJ13*AL13)),2)</f>
        <v/>
      </c>
      <c r="AN13" s="22"/>
      <c r="AO13" s="22"/>
      <c r="AP13" s="23"/>
      <c r="AQ13" s="23"/>
      <c r="AR13" s="23">
        <f>round(((AN13*AP13)+(AO13*AQ13)),2)</f>
        <v/>
      </c>
      <c r="AS13" s="24"/>
      <c r="AT13" s="25"/>
      <c r="AU13" s="25"/>
      <c r="AV13" s="25"/>
      <c r="AW13" s="25">
        <v>657.11</v>
      </c>
      <c r="AX13" s="25"/>
      <c r="AY13" s="25"/>
      <c r="AZ13" s="25">
        <v>657.11</v>
      </c>
      <c r="BA13" s="25"/>
      <c r="BB13" s="25">
        <v>657.11</v>
      </c>
      <c r="BC13" s="26" t="s">
        <v>65</v>
      </c>
      <c r="BD13" s="26" t="s">
        <v>66</v>
      </c>
      <c r="BE13" s="26" t="s">
        <v>67</v>
      </c>
      <c r="BF13" s="26" t="s">
        <v>68</v>
      </c>
      <c r="BG13" s="26" t="s">
        <v>64</v>
      </c>
      <c r="BH13" s="26" t="s">
        <v>68</v>
      </c>
      <c r="BI13" s="27"/>
    </row>
    <row r="14" customHeight="1" ht="18">
      <c r="A14" s="19">
        <v>6</v>
      </c>
      <c r="B14" s="20" t="s">
        <v>69</v>
      </c>
      <c r="C14" s="20" t="s">
        <v>70</v>
      </c>
      <c r="D14" s="20"/>
      <c r="E14" s="20"/>
      <c r="F14" s="20"/>
      <c r="G14" s="20"/>
      <c r="H14" s="20"/>
      <c r="I14" s="21"/>
      <c r="J14" s="21"/>
      <c r="K14" s="22">
        <f>round((round((round((O14*Q14+P14*R14),2))+(round(((AD14*AF14)+(AE14*AG14)),2)),2))+(round((round((T14*V14+U14*W14),2))+(round(((AI14*AK14)+(AJ14*AL14)),2)),2))+(round((round(((Y14*AA14)+(Z14*AB14)),2))+(round(((AN14*AP14)+(AO14*AQ14)),2)),2)),2)</f>
        <v>657.38</v>
      </c>
      <c r="L14" s="23">
        <f>round((round((O14*Q14+P14*R14),2))+(round(((AD14*AF14)+(AE14*AG14)),2)),2)</f>
        <v/>
      </c>
      <c r="M14" s="23">
        <f>round((round((T14*V14+U14*W14),2))+(round(((AI14*AK14)+(AJ14*AL14)),2)),2)</f>
        <v>657.38</v>
      </c>
      <c r="N14" s="23">
        <f>round((round(((Y14*AA14)+(Z14*AB14)),2))+(round(((AN14*AP14)+(AO14*AQ14)),2)),2)</f>
        <v/>
      </c>
      <c r="O14" s="22"/>
      <c r="P14" s="22"/>
      <c r="Q14" s="23"/>
      <c r="R14" s="23"/>
      <c r="S14" s="23">
        <f>round((O14*Q14+P14*R14),2)</f>
        <v/>
      </c>
      <c r="T14" s="22">
        <v>1.238</v>
      </c>
      <c r="U14" s="22"/>
      <c r="V14" s="23">
        <v>531</v>
      </c>
      <c r="W14" s="23"/>
      <c r="X14" s="23">
        <f>round((T14*V14+U14*W14),2)</f>
        <v>657.38</v>
      </c>
      <c r="Y14" s="22"/>
      <c r="Z14" s="22"/>
      <c r="AA14" s="23"/>
      <c r="AB14" s="23"/>
      <c r="AC14" s="23">
        <f>round(((Y14*AA14)+(Z14*AB14)),2)</f>
        <v/>
      </c>
      <c r="AD14" s="22"/>
      <c r="AE14" s="22"/>
      <c r="AF14" s="23"/>
      <c r="AG14" s="23"/>
      <c r="AH14" s="23">
        <f>round(((AD14*AF14)+(AE14*AG14)),2)</f>
        <v/>
      </c>
      <c r="AI14" s="22"/>
      <c r="AJ14" s="22"/>
      <c r="AK14" s="23"/>
      <c r="AL14" s="23"/>
      <c r="AM14" s="23">
        <f>round(((AI14*AK14)+(AJ14*AL14)),2)</f>
        <v/>
      </c>
      <c r="AN14" s="22"/>
      <c r="AO14" s="22"/>
      <c r="AP14" s="23"/>
      <c r="AQ14" s="23"/>
      <c r="AR14" s="23">
        <f>round(((AN14*AP14)+(AO14*AQ14)),2)</f>
        <v/>
      </c>
      <c r="AS14" s="24"/>
      <c r="AT14" s="25"/>
      <c r="AU14" s="25"/>
      <c r="AV14" s="25"/>
      <c r="AW14" s="25">
        <v>657.11</v>
      </c>
      <c r="AX14" s="25"/>
      <c r="AY14" s="25"/>
      <c r="AZ14" s="25">
        <v>657.11</v>
      </c>
      <c r="BA14" s="25"/>
      <c r="BB14" s="25">
        <v>657.11</v>
      </c>
      <c r="BC14" s="26" t="s">
        <v>71</v>
      </c>
      <c r="BD14" s="26" t="s">
        <v>72</v>
      </c>
      <c r="BE14" s="26" t="s">
        <v>73</v>
      </c>
      <c r="BF14" s="26" t="s">
        <v>74</v>
      </c>
      <c r="BG14" s="26" t="s">
        <v>70</v>
      </c>
      <c r="BH14" s="26" t="s">
        <v>74</v>
      </c>
      <c r="BI14" s="27"/>
    </row>
    <row r="15" customHeight="1" ht="18">
      <c r="A15" s="19">
        <v>7</v>
      </c>
      <c r="B15" s="20" t="s">
        <v>75</v>
      </c>
      <c r="C15" s="20" t="s">
        <v>76</v>
      </c>
      <c r="D15" s="20"/>
      <c r="E15" s="20"/>
      <c r="F15" s="20"/>
      <c r="G15" s="20"/>
      <c r="H15" s="20"/>
      <c r="I15" s="21"/>
      <c r="J15" s="21"/>
      <c r="K15" s="22">
        <f>round((round((round((O15*Q15+P15*R15),2))+(round(((AD15*AF15)+(AE15*AG15)),2)),2))+(round((round((T15*V15+U15*W15),2))+(round(((AI15*AK15)+(AJ15*AL15)),2)),2))+(round((round(((Y15*AA15)+(Z15*AB15)),2))+(round(((AN15*AP15)+(AO15*AQ15)),2)),2)),2)</f>
        <v>657.38</v>
      </c>
      <c r="L15" s="23">
        <f>round((round((O15*Q15+P15*R15),2))+(round(((AD15*AF15)+(AE15*AG15)),2)),2)</f>
        <v/>
      </c>
      <c r="M15" s="23">
        <f>round((round((T15*V15+U15*W15),2))+(round(((AI15*AK15)+(AJ15*AL15)),2)),2)</f>
        <v>657.38</v>
      </c>
      <c r="N15" s="23">
        <f>round((round(((Y15*AA15)+(Z15*AB15)),2))+(round(((AN15*AP15)+(AO15*AQ15)),2)),2)</f>
        <v/>
      </c>
      <c r="O15" s="22"/>
      <c r="P15" s="22"/>
      <c r="Q15" s="23"/>
      <c r="R15" s="23"/>
      <c r="S15" s="23">
        <f>round((O15*Q15+P15*R15),2)</f>
        <v/>
      </c>
      <c r="T15" s="22">
        <v>1.238</v>
      </c>
      <c r="U15" s="22"/>
      <c r="V15" s="23">
        <v>531</v>
      </c>
      <c r="W15" s="23"/>
      <c r="X15" s="23">
        <f>round((T15*V15+U15*W15),2)</f>
        <v>657.38</v>
      </c>
      <c r="Y15" s="22"/>
      <c r="Z15" s="22"/>
      <c r="AA15" s="23"/>
      <c r="AB15" s="23"/>
      <c r="AC15" s="23">
        <f>round(((Y15*AA15)+(Z15*AB15)),2)</f>
        <v/>
      </c>
      <c r="AD15" s="22"/>
      <c r="AE15" s="22"/>
      <c r="AF15" s="23"/>
      <c r="AG15" s="23"/>
      <c r="AH15" s="23">
        <f>round(((AD15*AF15)+(AE15*AG15)),2)</f>
        <v/>
      </c>
      <c r="AI15" s="22"/>
      <c r="AJ15" s="22"/>
      <c r="AK15" s="23"/>
      <c r="AL15" s="23"/>
      <c r="AM15" s="23">
        <f>round(((AI15*AK15)+(AJ15*AL15)),2)</f>
        <v/>
      </c>
      <c r="AN15" s="22"/>
      <c r="AO15" s="22"/>
      <c r="AP15" s="23"/>
      <c r="AQ15" s="23"/>
      <c r="AR15" s="23">
        <f>round(((AN15*AP15)+(AO15*AQ15)),2)</f>
        <v/>
      </c>
      <c r="AS15" s="24"/>
      <c r="AT15" s="25"/>
      <c r="AU15" s="25"/>
      <c r="AV15" s="25"/>
      <c r="AW15" s="25">
        <v>657.11</v>
      </c>
      <c r="AX15" s="25"/>
      <c r="AY15" s="25"/>
      <c r="AZ15" s="25">
        <v>657.11</v>
      </c>
      <c r="BA15" s="25"/>
      <c r="BB15" s="25">
        <v>657.11</v>
      </c>
      <c r="BC15" s="26" t="s">
        <v>77</v>
      </c>
      <c r="BD15" s="26" t="s">
        <v>78</v>
      </c>
      <c r="BE15" s="26" t="s">
        <v>79</v>
      </c>
      <c r="BF15" s="26" t="s">
        <v>80</v>
      </c>
      <c r="BG15" s="26" t="s">
        <v>76</v>
      </c>
      <c r="BH15" s="26" t="s">
        <v>80</v>
      </c>
      <c r="BI15" s="27"/>
    </row>
    <row r="16" customHeight="1" ht="18">
      <c r="A16" s="19">
        <v>8</v>
      </c>
      <c r="B16" s="20" t="s">
        <v>81</v>
      </c>
      <c r="C16" s="20" t="s">
        <v>82</v>
      </c>
      <c r="D16" s="20"/>
      <c r="E16" s="20"/>
      <c r="F16" s="20"/>
      <c r="G16" s="20"/>
      <c r="H16" s="20"/>
      <c r="I16" s="21"/>
      <c r="J16" s="21"/>
      <c r="K16" s="22">
        <f>round((round((round((O16*Q16+P16*R16),2))+(round(((AD16*AF16)+(AE16*AG16)),2)),2))+(round((round((T16*V16+U16*W16),2))+(round(((AI16*AK16)+(AJ16*AL16)),2)),2))+(round((round(((Y16*AA16)+(Z16*AB16)),2))+(round(((AN16*AP16)+(AO16*AQ16)),2)),2)),2)</f>
        <v>657.38</v>
      </c>
      <c r="L16" s="23">
        <f>round((round((O16*Q16+P16*R16),2))+(round(((AD16*AF16)+(AE16*AG16)),2)),2)</f>
        <v/>
      </c>
      <c r="M16" s="23">
        <f>round((round((T16*V16+U16*W16),2))+(round(((AI16*AK16)+(AJ16*AL16)),2)),2)</f>
        <v>657.38</v>
      </c>
      <c r="N16" s="23">
        <f>round((round(((Y16*AA16)+(Z16*AB16)),2))+(round(((AN16*AP16)+(AO16*AQ16)),2)),2)</f>
        <v/>
      </c>
      <c r="O16" s="22"/>
      <c r="P16" s="22"/>
      <c r="Q16" s="23"/>
      <c r="R16" s="23"/>
      <c r="S16" s="23">
        <f>round((O16*Q16+P16*R16),2)</f>
        <v/>
      </c>
      <c r="T16" s="22">
        <v>1.238</v>
      </c>
      <c r="U16" s="22"/>
      <c r="V16" s="23">
        <v>531</v>
      </c>
      <c r="W16" s="23"/>
      <c r="X16" s="23">
        <f>round((T16*V16+U16*W16),2)</f>
        <v>657.38</v>
      </c>
      <c r="Y16" s="22"/>
      <c r="Z16" s="22"/>
      <c r="AA16" s="23"/>
      <c r="AB16" s="23"/>
      <c r="AC16" s="23">
        <f>round(((Y16*AA16)+(Z16*AB16)),2)</f>
        <v/>
      </c>
      <c r="AD16" s="22"/>
      <c r="AE16" s="22"/>
      <c r="AF16" s="23"/>
      <c r="AG16" s="23"/>
      <c r="AH16" s="23">
        <f>round(((AD16*AF16)+(AE16*AG16)),2)</f>
        <v/>
      </c>
      <c r="AI16" s="22"/>
      <c r="AJ16" s="22"/>
      <c r="AK16" s="23"/>
      <c r="AL16" s="23"/>
      <c r="AM16" s="23">
        <f>round(((AI16*AK16)+(AJ16*AL16)),2)</f>
        <v/>
      </c>
      <c r="AN16" s="22"/>
      <c r="AO16" s="22"/>
      <c r="AP16" s="23"/>
      <c r="AQ16" s="23"/>
      <c r="AR16" s="23">
        <f>round(((AN16*AP16)+(AO16*AQ16)),2)</f>
        <v/>
      </c>
      <c r="AS16" s="24"/>
      <c r="AT16" s="25"/>
      <c r="AU16" s="25"/>
      <c r="AV16" s="25"/>
      <c r="AW16" s="25">
        <v>657.11</v>
      </c>
      <c r="AX16" s="25"/>
      <c r="AY16" s="25"/>
      <c r="AZ16" s="25">
        <v>657.11</v>
      </c>
      <c r="BA16" s="25"/>
      <c r="BB16" s="25">
        <v>657.11</v>
      </c>
      <c r="BC16" s="26" t="s">
        <v>83</v>
      </c>
      <c r="BD16" s="26" t="s">
        <v>84</v>
      </c>
      <c r="BE16" s="26" t="s">
        <v>85</v>
      </c>
      <c r="BF16" s="26" t="s">
        <v>86</v>
      </c>
      <c r="BG16" s="26" t="s">
        <v>82</v>
      </c>
      <c r="BH16" s="26" t="s">
        <v>86</v>
      </c>
      <c r="BI16" s="27"/>
    </row>
    <row r="17" customHeight="1" ht="18">
      <c r="A17" s="19">
        <v>9</v>
      </c>
      <c r="B17" s="20" t="s">
        <v>87</v>
      </c>
      <c r="C17" s="20" t="s">
        <v>88</v>
      </c>
      <c r="D17" s="20"/>
      <c r="E17" s="20"/>
      <c r="F17" s="20"/>
      <c r="G17" s="20"/>
      <c r="H17" s="20"/>
      <c r="I17" s="21"/>
      <c r="J17" s="21"/>
      <c r="K17" s="22">
        <f>round((round((round((O17*Q17+P17*R17),2))+(round(((AD17*AF17)+(AE17*AG17)),2)),2))+(round((round((T17*V17+U17*W17),2))+(round(((AI17*AK17)+(AJ17*AL17)),2)),2))+(round((round(((Y17*AA17)+(Z17*AB17)),2))+(round(((AN17*AP17)+(AO17*AQ17)),2)),2)),2)</f>
        <v>657.38</v>
      </c>
      <c r="L17" s="23">
        <f>round((round((O17*Q17+P17*R17),2))+(round(((AD17*AF17)+(AE17*AG17)),2)),2)</f>
        <v/>
      </c>
      <c r="M17" s="23">
        <f>round((round((T17*V17+U17*W17),2))+(round(((AI17*AK17)+(AJ17*AL17)),2)),2)</f>
        <v>657.38</v>
      </c>
      <c r="N17" s="23">
        <f>round((round(((Y17*AA17)+(Z17*AB17)),2))+(round(((AN17*AP17)+(AO17*AQ17)),2)),2)</f>
        <v/>
      </c>
      <c r="O17" s="22"/>
      <c r="P17" s="22"/>
      <c r="Q17" s="23"/>
      <c r="R17" s="23"/>
      <c r="S17" s="23">
        <f>round((O17*Q17+P17*R17),2)</f>
        <v/>
      </c>
      <c r="T17" s="22">
        <v>1.238</v>
      </c>
      <c r="U17" s="22"/>
      <c r="V17" s="23">
        <v>531</v>
      </c>
      <c r="W17" s="23"/>
      <c r="X17" s="23">
        <f>round((T17*V17+U17*W17),2)</f>
        <v>657.38</v>
      </c>
      <c r="Y17" s="22"/>
      <c r="Z17" s="22"/>
      <c r="AA17" s="23"/>
      <c r="AB17" s="23"/>
      <c r="AC17" s="23">
        <f>round(((Y17*AA17)+(Z17*AB17)),2)</f>
        <v/>
      </c>
      <c r="AD17" s="22"/>
      <c r="AE17" s="22"/>
      <c r="AF17" s="23"/>
      <c r="AG17" s="23"/>
      <c r="AH17" s="23">
        <f>round(((AD17*AF17)+(AE17*AG17)),2)</f>
        <v/>
      </c>
      <c r="AI17" s="22"/>
      <c r="AJ17" s="22"/>
      <c r="AK17" s="23"/>
      <c r="AL17" s="23"/>
      <c r="AM17" s="23">
        <f>round(((AI17*AK17)+(AJ17*AL17)),2)</f>
        <v/>
      </c>
      <c r="AN17" s="22"/>
      <c r="AO17" s="22"/>
      <c r="AP17" s="23"/>
      <c r="AQ17" s="23"/>
      <c r="AR17" s="23">
        <f>round(((AN17*AP17)+(AO17*AQ17)),2)</f>
        <v/>
      </c>
      <c r="AS17" s="24"/>
      <c r="AT17" s="25"/>
      <c r="AU17" s="25"/>
      <c r="AV17" s="25"/>
      <c r="AW17" s="25">
        <v>657.11</v>
      </c>
      <c r="AX17" s="25"/>
      <c r="AY17" s="25"/>
      <c r="AZ17" s="25">
        <v>657.11</v>
      </c>
      <c r="BA17" s="25"/>
      <c r="BB17" s="25">
        <v>657.11</v>
      </c>
      <c r="BC17" s="26" t="s">
        <v>89</v>
      </c>
      <c r="BD17" s="26" t="s">
        <v>90</v>
      </c>
      <c r="BE17" s="26" t="s">
        <v>91</v>
      </c>
      <c r="BF17" s="26" t="s">
        <v>92</v>
      </c>
      <c r="BG17" s="26" t="s">
        <v>88</v>
      </c>
      <c r="BH17" s="26" t="s">
        <v>92</v>
      </c>
      <c r="BI17" s="27"/>
    </row>
    <row r="18" customHeight="1" ht="18">
      <c r="A18" s="19">
        <v>10</v>
      </c>
      <c r="B18" s="20" t="s">
        <v>93</v>
      </c>
      <c r="C18" s="20" t="s">
        <v>94</v>
      </c>
      <c r="D18" s="20"/>
      <c r="E18" s="20"/>
      <c r="F18" s="20"/>
      <c r="G18" s="20"/>
      <c r="H18" s="20"/>
      <c r="I18" s="21"/>
      <c r="J18" s="21"/>
      <c r="K18" s="22">
        <f>round((round((round((O18*Q18+P18*R18),2))+(round(((AD18*AF18)+(AE18*AG18)),2)),2))+(round((round((T18*V18+U18*W18),2))+(round(((AI18*AK18)+(AJ18*AL18)),2)),2))+(round((round(((Y18*AA18)+(Z18*AB18)),2))+(round(((AN18*AP18)+(AO18*AQ18)),2)),2)),2)</f>
        <v>657.38</v>
      </c>
      <c r="L18" s="23">
        <f>round((round((O18*Q18+P18*R18),2))+(round(((AD18*AF18)+(AE18*AG18)),2)),2)</f>
        <v/>
      </c>
      <c r="M18" s="23">
        <f>round((round((T18*V18+U18*W18),2))+(round(((AI18*AK18)+(AJ18*AL18)),2)),2)</f>
        <v>657.38</v>
      </c>
      <c r="N18" s="23">
        <f>round((round(((Y18*AA18)+(Z18*AB18)),2))+(round(((AN18*AP18)+(AO18*AQ18)),2)),2)</f>
        <v/>
      </c>
      <c r="O18" s="22"/>
      <c r="P18" s="22"/>
      <c r="Q18" s="23"/>
      <c r="R18" s="23"/>
      <c r="S18" s="23">
        <f>round((O18*Q18+P18*R18),2)</f>
        <v/>
      </c>
      <c r="T18" s="22">
        <v>1.238</v>
      </c>
      <c r="U18" s="22"/>
      <c r="V18" s="23">
        <v>531</v>
      </c>
      <c r="W18" s="23"/>
      <c r="X18" s="23">
        <f>round((T18*V18+U18*W18),2)</f>
        <v>657.38</v>
      </c>
      <c r="Y18" s="22"/>
      <c r="Z18" s="22"/>
      <c r="AA18" s="23"/>
      <c r="AB18" s="23"/>
      <c r="AC18" s="23">
        <f>round(((Y18*AA18)+(Z18*AB18)),2)</f>
        <v/>
      </c>
      <c r="AD18" s="22"/>
      <c r="AE18" s="22"/>
      <c r="AF18" s="23"/>
      <c r="AG18" s="23"/>
      <c r="AH18" s="23">
        <f>round(((AD18*AF18)+(AE18*AG18)),2)</f>
        <v/>
      </c>
      <c r="AI18" s="22"/>
      <c r="AJ18" s="22"/>
      <c r="AK18" s="23"/>
      <c r="AL18" s="23"/>
      <c r="AM18" s="23">
        <f>round(((AI18*AK18)+(AJ18*AL18)),2)</f>
        <v/>
      </c>
      <c r="AN18" s="22"/>
      <c r="AO18" s="22"/>
      <c r="AP18" s="23"/>
      <c r="AQ18" s="23"/>
      <c r="AR18" s="23">
        <f>round(((AN18*AP18)+(AO18*AQ18)),2)</f>
        <v/>
      </c>
      <c r="AS18" s="24"/>
      <c r="AT18" s="25"/>
      <c r="AU18" s="25"/>
      <c r="AV18" s="25"/>
      <c r="AW18" s="25">
        <v>657.11</v>
      </c>
      <c r="AX18" s="25"/>
      <c r="AY18" s="25"/>
      <c r="AZ18" s="25">
        <v>657.11</v>
      </c>
      <c r="BA18" s="25"/>
      <c r="BB18" s="25">
        <v>657.11</v>
      </c>
      <c r="BC18" s="26" t="s">
        <v>95</v>
      </c>
      <c r="BD18" s="26" t="s">
        <v>96</v>
      </c>
      <c r="BE18" s="26" t="s">
        <v>97</v>
      </c>
      <c r="BF18" s="26" t="s">
        <v>98</v>
      </c>
      <c r="BG18" s="26" t="s">
        <v>94</v>
      </c>
      <c r="BH18" s="26" t="s">
        <v>98</v>
      </c>
      <c r="BI18" s="27"/>
    </row>
    <row r="19" customHeight="1" ht="18">
      <c r="A19" s="19">
        <v>11</v>
      </c>
      <c r="B19" s="20" t="s">
        <v>99</v>
      </c>
      <c r="C19" s="20" t="s">
        <v>100</v>
      </c>
      <c r="D19" s="20"/>
      <c r="E19" s="20"/>
      <c r="F19" s="20"/>
      <c r="G19" s="20"/>
      <c r="H19" s="20"/>
      <c r="I19" s="21"/>
      <c r="J19" s="21"/>
      <c r="K19" s="22">
        <f>round((round((round((O19*Q19+P19*R19),2))+(round(((AD19*AF19)+(AE19*AG19)),2)),2))+(round((round((T19*V19+U19*W19),2))+(round(((AI19*AK19)+(AJ19*AL19)),2)),2))+(round((round(((Y19*AA19)+(Z19*AB19)),2))+(round(((AN19*AP19)+(AO19*AQ19)),2)),2)),2)</f>
        <v>657.38</v>
      </c>
      <c r="L19" s="23">
        <f>round((round((O19*Q19+P19*R19),2))+(round(((AD19*AF19)+(AE19*AG19)),2)),2)</f>
        <v/>
      </c>
      <c r="M19" s="23">
        <f>round((round((T19*V19+U19*W19),2))+(round(((AI19*AK19)+(AJ19*AL19)),2)),2)</f>
        <v>657.38</v>
      </c>
      <c r="N19" s="23">
        <f>round((round(((Y19*AA19)+(Z19*AB19)),2))+(round(((AN19*AP19)+(AO19*AQ19)),2)),2)</f>
        <v/>
      </c>
      <c r="O19" s="22"/>
      <c r="P19" s="22"/>
      <c r="Q19" s="23"/>
      <c r="R19" s="23"/>
      <c r="S19" s="23">
        <f>round((O19*Q19+P19*R19),2)</f>
        <v/>
      </c>
      <c r="T19" s="22">
        <v>1.238</v>
      </c>
      <c r="U19" s="22"/>
      <c r="V19" s="23">
        <v>531</v>
      </c>
      <c r="W19" s="23"/>
      <c r="X19" s="23">
        <f>round((T19*V19+U19*W19),2)</f>
        <v>657.38</v>
      </c>
      <c r="Y19" s="22"/>
      <c r="Z19" s="22"/>
      <c r="AA19" s="23"/>
      <c r="AB19" s="23"/>
      <c r="AC19" s="23">
        <f>round(((Y19*AA19)+(Z19*AB19)),2)</f>
        <v/>
      </c>
      <c r="AD19" s="22"/>
      <c r="AE19" s="22"/>
      <c r="AF19" s="23"/>
      <c r="AG19" s="23"/>
      <c r="AH19" s="23">
        <f>round(((AD19*AF19)+(AE19*AG19)),2)</f>
        <v/>
      </c>
      <c r="AI19" s="22"/>
      <c r="AJ19" s="22"/>
      <c r="AK19" s="23"/>
      <c r="AL19" s="23"/>
      <c r="AM19" s="23">
        <f>round(((AI19*AK19)+(AJ19*AL19)),2)</f>
        <v/>
      </c>
      <c r="AN19" s="22"/>
      <c r="AO19" s="22"/>
      <c r="AP19" s="23"/>
      <c r="AQ19" s="23"/>
      <c r="AR19" s="23">
        <f>round(((AN19*AP19)+(AO19*AQ19)),2)</f>
        <v/>
      </c>
      <c r="AS19" s="24"/>
      <c r="AT19" s="25"/>
      <c r="AU19" s="25"/>
      <c r="AV19" s="25"/>
      <c r="AW19" s="25">
        <v>657.11</v>
      </c>
      <c r="AX19" s="25"/>
      <c r="AY19" s="25"/>
      <c r="AZ19" s="25">
        <v>657.11</v>
      </c>
      <c r="BA19" s="25"/>
      <c r="BB19" s="25">
        <v>657.11</v>
      </c>
      <c r="BC19" s="26" t="s">
        <v>101</v>
      </c>
      <c r="BD19" s="26" t="s">
        <v>102</v>
      </c>
      <c r="BE19" s="26" t="s">
        <v>103</v>
      </c>
      <c r="BF19" s="26" t="s">
        <v>104</v>
      </c>
      <c r="BG19" s="26" t="s">
        <v>100</v>
      </c>
      <c r="BH19" s="26" t="s">
        <v>104</v>
      </c>
      <c r="BI19" s="27"/>
    </row>
    <row r="20" customHeight="1" ht="18">
      <c r="A20" s="19">
        <v>12</v>
      </c>
      <c r="B20" s="20" t="s">
        <v>105</v>
      </c>
      <c r="C20" s="20" t="s">
        <v>106</v>
      </c>
      <c r="D20" s="20"/>
      <c r="E20" s="20"/>
      <c r="F20" s="20"/>
      <c r="G20" s="20"/>
      <c r="H20" s="20"/>
      <c r="I20" s="21"/>
      <c r="J20" s="21"/>
      <c r="K20" s="22">
        <f>round((round((round((O20*Q20+P20*R20),2))+(round(((AD20*AF20)+(AE20*AG20)),2)),2))+(round((round((T20*V20+U20*W20),2))+(round(((AI20*AK20)+(AJ20*AL20)),2)),2))+(round((round(((Y20*AA20)+(Z20*AB20)),2))+(round(((AN20*AP20)+(AO20*AQ20)),2)),2)),2)</f>
        <v>657.38</v>
      </c>
      <c r="L20" s="23">
        <f>round((round((O20*Q20+P20*R20),2))+(round(((AD20*AF20)+(AE20*AG20)),2)),2)</f>
        <v/>
      </c>
      <c r="M20" s="23">
        <f>round((round((T20*V20+U20*W20),2))+(round(((AI20*AK20)+(AJ20*AL20)),2)),2)</f>
        <v>657.38</v>
      </c>
      <c r="N20" s="23">
        <f>round((round(((Y20*AA20)+(Z20*AB20)),2))+(round(((AN20*AP20)+(AO20*AQ20)),2)),2)</f>
        <v/>
      </c>
      <c r="O20" s="22"/>
      <c r="P20" s="22"/>
      <c r="Q20" s="23"/>
      <c r="R20" s="23"/>
      <c r="S20" s="23">
        <f>round((O20*Q20+P20*R20),2)</f>
        <v/>
      </c>
      <c r="T20" s="22">
        <v>1.238</v>
      </c>
      <c r="U20" s="22"/>
      <c r="V20" s="23">
        <v>531</v>
      </c>
      <c r="W20" s="23"/>
      <c r="X20" s="23">
        <f>round((T20*V20+U20*W20),2)</f>
        <v>657.38</v>
      </c>
      <c r="Y20" s="22"/>
      <c r="Z20" s="22"/>
      <c r="AA20" s="23"/>
      <c r="AB20" s="23"/>
      <c r="AC20" s="23">
        <f>round(((Y20*AA20)+(Z20*AB20)),2)</f>
        <v/>
      </c>
      <c r="AD20" s="22"/>
      <c r="AE20" s="22"/>
      <c r="AF20" s="23"/>
      <c r="AG20" s="23"/>
      <c r="AH20" s="23">
        <f>round(((AD20*AF20)+(AE20*AG20)),2)</f>
        <v/>
      </c>
      <c r="AI20" s="22"/>
      <c r="AJ20" s="22"/>
      <c r="AK20" s="23"/>
      <c r="AL20" s="23"/>
      <c r="AM20" s="23">
        <f>round(((AI20*AK20)+(AJ20*AL20)),2)</f>
        <v/>
      </c>
      <c r="AN20" s="22"/>
      <c r="AO20" s="22"/>
      <c r="AP20" s="23"/>
      <c r="AQ20" s="23"/>
      <c r="AR20" s="23">
        <f>round(((AN20*AP20)+(AO20*AQ20)),2)</f>
        <v/>
      </c>
      <c r="AS20" s="24"/>
      <c r="AT20" s="25"/>
      <c r="AU20" s="25"/>
      <c r="AV20" s="25"/>
      <c r="AW20" s="25">
        <v>657.11</v>
      </c>
      <c r="AX20" s="25"/>
      <c r="AY20" s="25"/>
      <c r="AZ20" s="25">
        <v>657.11</v>
      </c>
      <c r="BA20" s="25"/>
      <c r="BB20" s="25">
        <v>657.11</v>
      </c>
      <c r="BC20" s="26" t="s">
        <v>107</v>
      </c>
      <c r="BD20" s="26" t="s">
        <v>108</v>
      </c>
      <c r="BE20" s="26" t="s">
        <v>109</v>
      </c>
      <c r="BF20" s="26" t="s">
        <v>110</v>
      </c>
      <c r="BG20" s="26" t="s">
        <v>106</v>
      </c>
      <c r="BH20" s="26" t="s">
        <v>110</v>
      </c>
      <c r="BI20" s="27"/>
    </row>
    <row r="21" customHeight="1" ht="18">
      <c r="A21" s="19">
        <v>13</v>
      </c>
      <c r="B21" s="20" t="s">
        <v>111</v>
      </c>
      <c r="C21" s="20" t="s">
        <v>112</v>
      </c>
      <c r="D21" s="20"/>
      <c r="E21" s="20"/>
      <c r="F21" s="20"/>
      <c r="G21" s="20"/>
      <c r="H21" s="20"/>
      <c r="I21" s="21"/>
      <c r="J21" s="21"/>
      <c r="K21" s="22">
        <f>round((round((round((O21*Q21+P21*R21),2))+(round(((AD21*AF21)+(AE21*AG21)),2)),2))+(round((round((T21*V21+U21*W21),2))+(round(((AI21*AK21)+(AJ21*AL21)),2)),2))+(round((round(((Y21*AA21)+(Z21*AB21)),2))+(round(((AN21*AP21)+(AO21*AQ21)),2)),2)),2)</f>
        <v>659.85</v>
      </c>
      <c r="L21" s="23">
        <f>round((round((O21*Q21+P21*R21),2))+(round(((AD21*AF21)+(AE21*AG21)),2)),2)</f>
        <v/>
      </c>
      <c r="M21" s="23">
        <f>round((round((T21*V21+U21*W21),2))+(round(((AI21*AK21)+(AJ21*AL21)),2)),2)</f>
        <v>659.85</v>
      </c>
      <c r="N21" s="23">
        <f>round((round(((Y21*AA21)+(Z21*AB21)),2))+(round(((AN21*AP21)+(AO21*AQ21)),2)),2)</f>
        <v/>
      </c>
      <c r="O21" s="22"/>
      <c r="P21" s="22"/>
      <c r="Q21" s="23"/>
      <c r="R21" s="23"/>
      <c r="S21" s="23">
        <f>round((O21*Q21+P21*R21),2)</f>
        <v/>
      </c>
      <c r="T21" s="22">
        <v>1.238</v>
      </c>
      <c r="U21" s="22"/>
      <c r="V21" s="23">
        <v>533</v>
      </c>
      <c r="W21" s="23"/>
      <c r="X21" s="23">
        <f>round((T21*V21+U21*W21),2)</f>
        <v>659.85</v>
      </c>
      <c r="Y21" s="22"/>
      <c r="Z21" s="22"/>
      <c r="AA21" s="23"/>
      <c r="AB21" s="23"/>
      <c r="AC21" s="23">
        <f>round(((Y21*AA21)+(Z21*AB21)),2)</f>
        <v/>
      </c>
      <c r="AD21" s="22"/>
      <c r="AE21" s="22"/>
      <c r="AF21" s="23"/>
      <c r="AG21" s="23"/>
      <c r="AH21" s="23">
        <f>round(((AD21*AF21)+(AE21*AG21)),2)</f>
        <v/>
      </c>
      <c r="AI21" s="22"/>
      <c r="AJ21" s="22"/>
      <c r="AK21" s="23"/>
      <c r="AL21" s="23"/>
      <c r="AM21" s="23">
        <f>round(((AI21*AK21)+(AJ21*AL21)),2)</f>
        <v/>
      </c>
      <c r="AN21" s="22"/>
      <c r="AO21" s="22"/>
      <c r="AP21" s="23"/>
      <c r="AQ21" s="23"/>
      <c r="AR21" s="23">
        <f>round(((AN21*AP21)+(AO21*AQ21)),2)</f>
        <v/>
      </c>
      <c r="AS21" s="24"/>
      <c r="AT21" s="25"/>
      <c r="AU21" s="25"/>
      <c r="AV21" s="25"/>
      <c r="AW21" s="25">
        <v>659.59</v>
      </c>
      <c r="AX21" s="25"/>
      <c r="AY21" s="25"/>
      <c r="AZ21" s="25">
        <v>659.59</v>
      </c>
      <c r="BA21" s="25"/>
      <c r="BB21" s="25">
        <v>659.59</v>
      </c>
      <c r="BC21" s="26" t="s">
        <v>113</v>
      </c>
      <c r="BD21" s="26" t="s">
        <v>114</v>
      </c>
      <c r="BE21" s="26" t="s">
        <v>115</v>
      </c>
      <c r="BF21" s="26" t="s">
        <v>116</v>
      </c>
      <c r="BG21" s="26" t="s">
        <v>112</v>
      </c>
      <c r="BH21" s="26" t="s">
        <v>116</v>
      </c>
      <c r="BI21" s="27"/>
    </row>
    <row r="22" customHeight="1" ht="18">
      <c r="A22" s="19">
        <v>14</v>
      </c>
      <c r="B22" s="20" t="s">
        <v>117</v>
      </c>
      <c r="C22" s="20" t="s">
        <v>118</v>
      </c>
      <c r="D22" s="20"/>
      <c r="E22" s="20"/>
      <c r="F22" s="20"/>
      <c r="G22" s="20"/>
      <c r="H22" s="20"/>
      <c r="I22" s="21"/>
      <c r="J22" s="21"/>
      <c r="K22" s="22">
        <f>round((round((round((O22*Q22+P22*R22),2))+(round(((AD22*AF22)+(AE22*AG22)),2)),2))+(round((round((T22*V22+U22*W22),2))+(round(((AI22*AK22)+(AJ22*AL22)),2)),2))+(round((round(((Y22*AA22)+(Z22*AB22)),2))+(round(((AN22*AP22)+(AO22*AQ22)),2)),2)),2)</f>
        <v>659.85</v>
      </c>
      <c r="L22" s="23">
        <f>round((round((O22*Q22+P22*R22),2))+(round(((AD22*AF22)+(AE22*AG22)),2)),2)</f>
        <v/>
      </c>
      <c r="M22" s="23">
        <f>round((round((T22*V22+U22*W22),2))+(round(((AI22*AK22)+(AJ22*AL22)),2)),2)</f>
        <v>659.85</v>
      </c>
      <c r="N22" s="23">
        <f>round((round(((Y22*AA22)+(Z22*AB22)),2))+(round(((AN22*AP22)+(AO22*AQ22)),2)),2)</f>
        <v/>
      </c>
      <c r="O22" s="22"/>
      <c r="P22" s="22"/>
      <c r="Q22" s="23"/>
      <c r="R22" s="23"/>
      <c r="S22" s="23">
        <f>round((O22*Q22+P22*R22),2)</f>
        <v/>
      </c>
      <c r="T22" s="22">
        <v>1.238</v>
      </c>
      <c r="U22" s="22"/>
      <c r="V22" s="23">
        <v>533</v>
      </c>
      <c r="W22" s="23"/>
      <c r="X22" s="23">
        <f>round((T22*V22+U22*W22),2)</f>
        <v>659.85</v>
      </c>
      <c r="Y22" s="22"/>
      <c r="Z22" s="22"/>
      <c r="AA22" s="23"/>
      <c r="AB22" s="23"/>
      <c r="AC22" s="23">
        <f>round(((Y22*AA22)+(Z22*AB22)),2)</f>
        <v/>
      </c>
      <c r="AD22" s="22"/>
      <c r="AE22" s="22"/>
      <c r="AF22" s="23"/>
      <c r="AG22" s="23"/>
      <c r="AH22" s="23">
        <f>round(((AD22*AF22)+(AE22*AG22)),2)</f>
        <v/>
      </c>
      <c r="AI22" s="22"/>
      <c r="AJ22" s="22"/>
      <c r="AK22" s="23"/>
      <c r="AL22" s="23"/>
      <c r="AM22" s="23">
        <f>round(((AI22*AK22)+(AJ22*AL22)),2)</f>
        <v/>
      </c>
      <c r="AN22" s="22"/>
      <c r="AO22" s="22"/>
      <c r="AP22" s="23"/>
      <c r="AQ22" s="23"/>
      <c r="AR22" s="23">
        <f>round(((AN22*AP22)+(AO22*AQ22)),2)</f>
        <v/>
      </c>
      <c r="AS22" s="24"/>
      <c r="AT22" s="25"/>
      <c r="AU22" s="25"/>
      <c r="AV22" s="25"/>
      <c r="AW22" s="25">
        <v>659.59</v>
      </c>
      <c r="AX22" s="25"/>
      <c r="AY22" s="25"/>
      <c r="AZ22" s="25">
        <v>659.59</v>
      </c>
      <c r="BA22" s="25"/>
      <c r="BB22" s="25">
        <v>659.59</v>
      </c>
      <c r="BC22" s="26" t="s">
        <v>119</v>
      </c>
      <c r="BD22" s="26" t="s">
        <v>120</v>
      </c>
      <c r="BE22" s="26" t="s">
        <v>121</v>
      </c>
      <c r="BF22" s="26" t="s">
        <v>122</v>
      </c>
      <c r="BG22" s="26" t="s">
        <v>118</v>
      </c>
      <c r="BH22" s="26" t="s">
        <v>122</v>
      </c>
      <c r="BI22" s="27"/>
    </row>
    <row r="23" customHeight="1" ht="18">
      <c r="A23" s="19">
        <v>15</v>
      </c>
      <c r="B23" s="20" t="s">
        <v>123</v>
      </c>
      <c r="C23" s="20" t="s">
        <v>124</v>
      </c>
      <c r="D23" s="20"/>
      <c r="E23" s="20"/>
      <c r="F23" s="20"/>
      <c r="G23" s="20"/>
      <c r="H23" s="20"/>
      <c r="I23" s="21"/>
      <c r="J23" s="21"/>
      <c r="K23" s="22">
        <f>round((round((round((O23*Q23+P23*R23),2))+(round(((AD23*AF23)+(AE23*AG23)),2)),2))+(round((round((T23*V23+U23*W23),2))+(round(((AI23*AK23)+(AJ23*AL23)),2)),2))+(round((round(((Y23*AA23)+(Z23*AB23)),2))+(round(((AN23*AP23)+(AO23*AQ23)),2)),2)),2)</f>
        <v>657.38</v>
      </c>
      <c r="L23" s="23">
        <f>round((round((O23*Q23+P23*R23),2))+(round(((AD23*AF23)+(AE23*AG23)),2)),2)</f>
        <v/>
      </c>
      <c r="M23" s="23">
        <f>round((round((T23*V23+U23*W23),2))+(round(((AI23*AK23)+(AJ23*AL23)),2)),2)</f>
        <v>657.38</v>
      </c>
      <c r="N23" s="23">
        <f>round((round(((Y23*AA23)+(Z23*AB23)),2))+(round(((AN23*AP23)+(AO23*AQ23)),2)),2)</f>
        <v/>
      </c>
      <c r="O23" s="22"/>
      <c r="P23" s="22"/>
      <c r="Q23" s="23"/>
      <c r="R23" s="23"/>
      <c r="S23" s="23">
        <f>round((O23*Q23+P23*R23),2)</f>
        <v/>
      </c>
      <c r="T23" s="22">
        <v>1.238</v>
      </c>
      <c r="U23" s="22"/>
      <c r="V23" s="23">
        <v>531</v>
      </c>
      <c r="W23" s="23"/>
      <c r="X23" s="23">
        <f>round((T23*V23+U23*W23),2)</f>
        <v>657.38</v>
      </c>
      <c r="Y23" s="22"/>
      <c r="Z23" s="22"/>
      <c r="AA23" s="23"/>
      <c r="AB23" s="23"/>
      <c r="AC23" s="23">
        <f>round(((Y23*AA23)+(Z23*AB23)),2)</f>
        <v/>
      </c>
      <c r="AD23" s="22"/>
      <c r="AE23" s="22"/>
      <c r="AF23" s="23"/>
      <c r="AG23" s="23"/>
      <c r="AH23" s="23">
        <f>round(((AD23*AF23)+(AE23*AG23)),2)</f>
        <v/>
      </c>
      <c r="AI23" s="22"/>
      <c r="AJ23" s="22"/>
      <c r="AK23" s="23"/>
      <c r="AL23" s="23"/>
      <c r="AM23" s="23">
        <f>round(((AI23*AK23)+(AJ23*AL23)),2)</f>
        <v/>
      </c>
      <c r="AN23" s="22"/>
      <c r="AO23" s="22"/>
      <c r="AP23" s="23"/>
      <c r="AQ23" s="23"/>
      <c r="AR23" s="23">
        <f>round(((AN23*AP23)+(AO23*AQ23)),2)</f>
        <v/>
      </c>
      <c r="AS23" s="24"/>
      <c r="AT23" s="25"/>
      <c r="AU23" s="25"/>
      <c r="AV23" s="25"/>
      <c r="AW23" s="25">
        <v>657.11</v>
      </c>
      <c r="AX23" s="25"/>
      <c r="AY23" s="25"/>
      <c r="AZ23" s="25">
        <v>657.11</v>
      </c>
      <c r="BA23" s="25"/>
      <c r="BB23" s="25">
        <v>657.11</v>
      </c>
      <c r="BC23" s="26" t="s">
        <v>125</v>
      </c>
      <c r="BD23" s="26" t="s">
        <v>126</v>
      </c>
      <c r="BE23" s="26" t="s">
        <v>127</v>
      </c>
      <c r="BF23" s="26" t="s">
        <v>128</v>
      </c>
      <c r="BG23" s="26" t="s">
        <v>124</v>
      </c>
      <c r="BH23" s="26" t="s">
        <v>128</v>
      </c>
      <c r="BI23" s="27"/>
    </row>
    <row r="24" customHeight="1" ht="18">
      <c r="A24" s="19">
        <v>16</v>
      </c>
      <c r="B24" s="20" t="s">
        <v>129</v>
      </c>
      <c r="C24" s="20" t="s">
        <v>130</v>
      </c>
      <c r="D24" s="20"/>
      <c r="E24" s="20"/>
      <c r="F24" s="20"/>
      <c r="G24" s="20"/>
      <c r="H24" s="20"/>
      <c r="I24" s="21"/>
      <c r="J24" s="21"/>
      <c r="K24" s="22">
        <f>round((round((round((O24*Q24+P24*R24),2))+(round(((AD24*AF24)+(AE24*AG24)),2)),2))+(round((round((T24*V24+U24*W24),2))+(round(((AI24*AK24)+(AJ24*AL24)),2)),2))+(round((round(((Y24*AA24)+(Z24*AB24)),2))+(round(((AN24*AP24)+(AO24*AQ24)),2)),2)),2)</f>
        <v>657.38</v>
      </c>
      <c r="L24" s="23">
        <f>round((round((O24*Q24+P24*R24),2))+(round(((AD24*AF24)+(AE24*AG24)),2)),2)</f>
        <v/>
      </c>
      <c r="M24" s="23">
        <f>round((round((T24*V24+U24*W24),2))+(round(((AI24*AK24)+(AJ24*AL24)),2)),2)</f>
        <v>657.38</v>
      </c>
      <c r="N24" s="23">
        <f>round((round(((Y24*AA24)+(Z24*AB24)),2))+(round(((AN24*AP24)+(AO24*AQ24)),2)),2)</f>
        <v/>
      </c>
      <c r="O24" s="22"/>
      <c r="P24" s="22"/>
      <c r="Q24" s="23"/>
      <c r="R24" s="23"/>
      <c r="S24" s="23">
        <f>round((O24*Q24+P24*R24),2)</f>
        <v/>
      </c>
      <c r="T24" s="22">
        <v>1.238</v>
      </c>
      <c r="U24" s="22"/>
      <c r="V24" s="23">
        <v>531</v>
      </c>
      <c r="W24" s="23"/>
      <c r="X24" s="23">
        <f>round((T24*V24+U24*W24),2)</f>
        <v>657.38</v>
      </c>
      <c r="Y24" s="22"/>
      <c r="Z24" s="22"/>
      <c r="AA24" s="23"/>
      <c r="AB24" s="23"/>
      <c r="AC24" s="23">
        <f>round(((Y24*AA24)+(Z24*AB24)),2)</f>
        <v/>
      </c>
      <c r="AD24" s="22"/>
      <c r="AE24" s="22"/>
      <c r="AF24" s="23"/>
      <c r="AG24" s="23"/>
      <c r="AH24" s="23">
        <f>round(((AD24*AF24)+(AE24*AG24)),2)</f>
        <v/>
      </c>
      <c r="AI24" s="22"/>
      <c r="AJ24" s="22"/>
      <c r="AK24" s="23"/>
      <c r="AL24" s="23"/>
      <c r="AM24" s="23">
        <f>round(((AI24*AK24)+(AJ24*AL24)),2)</f>
        <v/>
      </c>
      <c r="AN24" s="22"/>
      <c r="AO24" s="22"/>
      <c r="AP24" s="23"/>
      <c r="AQ24" s="23"/>
      <c r="AR24" s="23">
        <f>round(((AN24*AP24)+(AO24*AQ24)),2)</f>
        <v/>
      </c>
      <c r="AS24" s="24"/>
      <c r="AT24" s="25"/>
      <c r="AU24" s="25"/>
      <c r="AV24" s="25"/>
      <c r="AW24" s="25">
        <v>657.11</v>
      </c>
      <c r="AX24" s="25"/>
      <c r="AY24" s="25"/>
      <c r="AZ24" s="25">
        <v>657.11</v>
      </c>
      <c r="BA24" s="25"/>
      <c r="BB24" s="25">
        <v>657.11</v>
      </c>
      <c r="BC24" s="26" t="s">
        <v>131</v>
      </c>
      <c r="BD24" s="26" t="s">
        <v>132</v>
      </c>
      <c r="BE24" s="26" t="s">
        <v>133</v>
      </c>
      <c r="BF24" s="26" t="s">
        <v>134</v>
      </c>
      <c r="BG24" s="26" t="s">
        <v>130</v>
      </c>
      <c r="BH24" s="26" t="s">
        <v>134</v>
      </c>
      <c r="BI24" s="27"/>
    </row>
    <row r="25" customHeight="1" ht="11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</row>
  </sheetData>
  <mergeCells count="60">
    <mergeCell ref="A1:AR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I4:J5"/>
    <mergeCell ref="J6:J7"/>
    <mergeCell ref="K4:N5"/>
    <mergeCell ref="K6:K7"/>
    <mergeCell ref="L6:L7"/>
    <mergeCell ref="M6:M7"/>
    <mergeCell ref="N6:N7"/>
    <mergeCell ref="O4:AC4"/>
    <mergeCell ref="Y5:AC5"/>
    <mergeCell ref="Y6:Z6"/>
    <mergeCell ref="AA6:AB6"/>
    <mergeCell ref="AC6:AC7"/>
    <mergeCell ref="T5:X5"/>
    <mergeCell ref="T6:U6"/>
    <mergeCell ref="V6:W6"/>
    <mergeCell ref="X6:X7"/>
    <mergeCell ref="AD4:AR4"/>
    <mergeCell ref="AI5:AM5"/>
    <mergeCell ref="AI6:AJ6"/>
    <mergeCell ref="AK6:AL6"/>
    <mergeCell ref="AM6:AM7"/>
    <mergeCell ref="AN6:AO6"/>
    <mergeCell ref="AP6:AQ6"/>
    <mergeCell ref="AN5:AR5"/>
    <mergeCell ref="AR6:AR7"/>
    <mergeCell ref="O5:S5"/>
    <mergeCell ref="O6:P6"/>
    <mergeCell ref="Q6:R6"/>
    <mergeCell ref="S6:S7"/>
    <mergeCell ref="AD5:AH5"/>
    <mergeCell ref="AF6:AG6"/>
    <mergeCell ref="AD6:AE6"/>
    <mergeCell ref="AH6:AH7"/>
    <mergeCell ref="AS4:AS7"/>
    <mergeCell ref="AT4:AT7"/>
    <mergeCell ref="BH4:BH7"/>
    <mergeCell ref="BG4:BG7"/>
    <mergeCell ref="BF4:BF7"/>
    <mergeCell ref="BE4:BE7"/>
    <mergeCell ref="BD4:BD7"/>
    <mergeCell ref="BC4:BC7"/>
    <mergeCell ref="BB4:BB7"/>
    <mergeCell ref="BA4:BA7"/>
    <mergeCell ref="AY4:AY7"/>
    <mergeCell ref="AX4:AX7"/>
    <mergeCell ref="AZ4:AZ7"/>
    <mergeCell ref="AW4:AW7"/>
    <mergeCell ref="AV4:AV7"/>
    <mergeCell ref="AU4:AU7"/>
    <mergeCell ref="B3:J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